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Para remitir a contratos Muebles\ANALISIS DEL SECTOR\"/>
    </mc:Choice>
  </mc:AlternateContent>
  <xr:revisionPtr revIDLastSave="0" documentId="8_{85D8C532-5232-448C-9C70-35703ACF8890}" xr6:coauthVersionLast="47" xr6:coauthVersionMax="47" xr10:uidLastSave="{00000000-0000-0000-0000-000000000000}"/>
  <bookViews>
    <workbookView xWindow="-120" yWindow="-120" windowWidth="29040" windowHeight="15840" tabRatio="898" firstSheet="7" activeTab="15" xr2:uid="{00000000-000D-0000-FFFF-FFFF00000000}"/>
  </bookViews>
  <sheets>
    <sheet name="DUITAMA M" sheetId="1" r:id="rId1"/>
    <sheet name=" RAMIRIQUI MUEBLES " sheetId="2" r:id="rId2"/>
    <sheet name="EL COCUY M" sheetId="3" r:id="rId3"/>
    <sheet name="MONIQUIRA MUEBLES" sheetId="4" r:id="rId4"/>
    <sheet name="FUSAGASUGA M" sheetId="5" r:id="rId5"/>
    <sheet name="GIRARDOT M" sheetId="6" r:id="rId6"/>
    <sheet name="CHINACOTA MUEBLES DF" sheetId="7" r:id="rId7"/>
    <sheet name="SALAZAR MUEBLES DF" sheetId="8" r:id="rId8"/>
    <sheet name="CONCEPCION MUEBLES " sheetId="10" r:id="rId9"/>
    <sheet name="SOCORRO MUEBLES DF " sheetId="11" r:id="rId10"/>
    <sheet name="BARRANCABERMEJA MUEBLES " sheetId="12" r:id="rId11"/>
    <sheet name="VELEZ M" sheetId="13" r:id="rId12"/>
    <sheet name=" MALAGA MUEBLES " sheetId="14" r:id="rId13"/>
    <sheet name=" OCAÑA MUEBLES " sheetId="9" r:id="rId14"/>
    <sheet name="PUENTE NACIONAL MUEBLES " sheetId="15" r:id="rId15"/>
    <sheet name="AGRUPACIÓN N°2 " sheetId="16"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42C">#REF!</definedName>
    <definedName name="_42D">#REF!</definedName>
    <definedName name="_42E">#REF!</definedName>
    <definedName name="_44">#REF!</definedName>
    <definedName name="_6">#REF!</definedName>
    <definedName name="_AFC1">[1]INV!$A$25:$D$28</definedName>
    <definedName name="_AFC3">[1]INV!$F$25:$I$28</definedName>
    <definedName name="_AFC5">[1]INV!$K$25:$N$28</definedName>
    <definedName name="_aiu2">[2]AIU!$J$105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FOR1">#REF!</definedName>
    <definedName name="_SBC1">[1]INV!$A$12:$D$15</definedName>
    <definedName name="_SBC3">[1]INV!$F$12:$I$15</definedName>
    <definedName name="_SBC5">[1]INV!$K$12:$N$15</definedName>
    <definedName name="A.PVC">'[3]factores A.N.'!$M$7:$M$33</definedName>
    <definedName name="A_impresión_IM">#REF!</definedName>
    <definedName name="a1..056">#REF!</definedName>
    <definedName name="A1S">#REF!</definedName>
    <definedName name="A1XO56">#REF!</definedName>
    <definedName name="A2S">#REF!</definedName>
    <definedName name="AAC">[1]AASHTO!$A$14:$F$17</definedName>
    <definedName name="ABG">[1]AASHTO!$A$2:$F$5</definedName>
    <definedName name="AC">#REF!</definedName>
    <definedName name="Accesorios_de_1_2">#REF!</definedName>
    <definedName name="Accesorios_de_3_4">#REF!</definedName>
    <definedName name="AccessDatabase" hidden="1">"C:\C-314\VOLUMENES\volfin4.mdb"</definedName>
    <definedName name="ACER">#REF!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'[4]P_PISO 1'!#REF!</definedName>
    <definedName name="Agua">#REF!</definedName>
    <definedName name="aiu">#REF!</definedName>
    <definedName name="Ajuste">[5]Datos!$B$11</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scount" hidden="1">1</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[6]Apu!$D$8:$AC$2207</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R">#REF!</definedName>
    <definedName name="AREA">#REF!</definedName>
    <definedName name="_xlnm.Print_Area" localSheetId="12">' MALAGA MUEBLES '!$A$1:$G$23</definedName>
    <definedName name="_xlnm.Print_Area" localSheetId="13">' OCAÑA MUEBLES '!$A$1:$G$16</definedName>
    <definedName name="_xlnm.Print_Area" localSheetId="1">' RAMIRIQUI MUEBLES '!$A$1:$G$14</definedName>
    <definedName name="_xlnm.Print_Area" localSheetId="10">'BARRANCABERMEJA MUEBLES '!$A$1:$G$22</definedName>
    <definedName name="_xlnm.Print_Area" localSheetId="6">'CHINACOTA MUEBLES DF'!$A$1:$G$12</definedName>
    <definedName name="_xlnm.Print_Area" localSheetId="8">'CONCEPCION MUEBLES '!$A$1:$G$22</definedName>
    <definedName name="_xlnm.Print_Area" localSheetId="14">'PUENTE NACIONAL MUEBLES '!$A$1:$G$14</definedName>
    <definedName name="_xlnm.Print_Area" localSheetId="7">'SALAZAR MUEBLES DF'!$A$1:$G$24</definedName>
    <definedName name="_xlnm.Print_Area" localSheetId="9">'SOCORRO MUEBLES DF '!$A$1:$G$23</definedName>
    <definedName name="_xlnm.Print_Area">#REF!</definedName>
    <definedName name="Arena_de_Peña">#REF!</definedName>
    <definedName name="Arena_de_rio">#REF!</definedName>
    <definedName name="Arena_Lavada_de_Peña">#REF!</definedName>
    <definedName name="Arena_semilavada">#REF!</definedName>
    <definedName name="ASB">[1]AASHTO!$A$8:$F$11</definedName>
    <definedName name="ASD">#REF!</definedName>
    <definedName name="ASDDASDADSA">'[7]LISTA DE MATERIALES'!$A$3:$A$374</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T1">#REF!</definedName>
    <definedName name="B_T1">#REF!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sicos">#REF!</definedName>
    <definedName name="Bateas">#REF!</definedName>
    <definedName name="Bd">#REF!</definedName>
    <definedName name="Bd__2">#REF!</definedName>
    <definedName name="Bd_2">[8]FACTORES!#REF!</definedName>
    <definedName name="Bebederos_para_parque">#REF!</definedName>
    <definedName name="Bicicletero">#REF!</definedName>
    <definedName name="bimestre">'[9]ESTADO RED'!$E$8</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BuiltIn_Print_Titles">#REF!</definedName>
    <definedName name="BuiltIn_Print_Titles___0">#REF!</definedName>
    <definedName name="C.CLAV">#REF!</definedName>
    <definedName name="C.FON">#REF!</definedName>
    <definedName name="C.LOM">#REF!</definedName>
    <definedName name="C.RAS">#REF!</definedName>
    <definedName name="C.TERR">#REF!</definedName>
    <definedName name="C_LOM">#REF!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_CAIDA">#REF!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olin">#REF!</definedName>
    <definedName name="Cargador_frontal">#REF!</definedName>
    <definedName name="Casetón_en_fibra_de_vidrio.">#REF!</definedName>
    <definedName name="CASQ">[10]FACTORES!#REF!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LIND">[11]TUBERIA!$AE$10:$AE$14</definedName>
    <definedName name="Cinta_teflón">#REF!</definedName>
    <definedName name="CIRCUITOS">[12]Circuitos!$C$2:$C$891</definedName>
    <definedName name="Ciudades">[13]Insumos!$B$1886:$B$1985</definedName>
    <definedName name="CL">#REF!</definedName>
    <definedName name="ClaseOfer">[14]Validaciones!$K$3:$K$10</definedName>
    <definedName name="Cocineta_estufa_a_gas_dos_puestos">#REF!</definedName>
    <definedName name="codigos">[15]Banderas!$A$1:$A$65536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LIM">#REF!</definedName>
    <definedName name="Compresor_2_Martillos_185_PCM">#REF!</definedName>
    <definedName name="CON.FUN">#REF!</definedName>
    <definedName name="CON.LIM">#REF!</definedName>
    <definedName name="CON.POZ">#REF!</definedName>
    <definedName name="CON.TUB">[8]TUBERIA!#REF!</definedName>
    <definedName name="CONC">#REF!</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exión_Siamesa">#REF!</definedName>
    <definedName name="Conexión_Siamesa_de_2_1_2__X_2_1_2__X_3">#REF!</definedName>
    <definedName name="Consultor">[16]Datos!$B$3</definedName>
    <definedName name="CONTRATISTA">[17]VARIABLES!$C$9</definedName>
    <definedName name="Contrato">[16]Datos!$B$2</definedName>
    <definedName name="CONTRATO.No">[17]VARIABLES!$C$6</definedName>
    <definedName name="Coordinador">[16]Datos!$B$6</definedName>
    <definedName name="CotizacionARP">#REF!</definedName>
    <definedName name="CUADRILLA">[18]MOB!$B$2:$B$67</definedName>
    <definedName name="Cuadrilla_Albañilería_OF_Ayudante">#REF!</definedName>
    <definedName name="Cuadrillas">[19]Cuadrillas!$A$11:$I$75</definedName>
    <definedName name="Cubierta_sándwich___Deck_Aluzinc_333C_mm_Cal_26">#REF!</definedName>
    <definedName name="Cubierta_Trapezoidal_Acesco_3_05">#REF!</definedName>
    <definedName name="Cuchillas">#REF!</definedName>
    <definedName name="CUE">#REF!</definedName>
    <definedName name="CUER">#REF!</definedName>
    <definedName name="CUERDA">#REF!</definedName>
    <definedName name="Cupula_tragante_4_x2">#REF!</definedName>
    <definedName name="D_EXT">#REF!</definedName>
    <definedName name="D_INT">#REF!</definedName>
    <definedName name="D1S">#REF!</definedName>
    <definedName name="D2S">#REF!</definedName>
    <definedName name="D6.PVC">'[3]factores A.N.'!$N$8:$N$33</definedName>
    <definedName name="D61S">#REF!</definedName>
    <definedName name="D62S">#REF!</definedName>
    <definedName name="D6R">#REF!</definedName>
    <definedName name="D81S">#REF!</definedName>
    <definedName name="D82S">#REF!</definedName>
    <definedName name="D8R">#REF!</definedName>
    <definedName name="De">[10]FACTORES!#REF!</definedName>
    <definedName name="De_6">#REF!</definedName>
    <definedName name="De_8">#REF!</definedName>
    <definedName name="dem.pav">'[3]factores A.N.'!$E$15:$E$306</definedName>
    <definedName name="DES_CUADRILLA">'[20]MANO DE OBRA'!#REF!</definedName>
    <definedName name="DES_HERRAMIENTAS">#REF!</definedName>
    <definedName name="DES_MATERIALES">'[21]LISTA DE MATERIALES'!$A$3:$A$225</definedName>
    <definedName name="DES_TRANSPORTE">#REF!</definedName>
    <definedName name="DESC521">[22]ITEMS!$B$522</definedName>
    <definedName name="Descrip_cuadrillas">[19]Cuadrillas!$A$15:$A$75</definedName>
    <definedName name="Descrip_equipos">[19]Equ!$A$15:$A$101</definedName>
    <definedName name="Descrip_transporte">[19]Trans!$A$16:$A$63</definedName>
    <definedName name="DESCRIPCION">#REF!</definedName>
    <definedName name="DESCRIPCIÓN">#REF!</definedName>
    <definedName name="Desinfeccion_del_Sistema_de_Agua_Potable">#REF!</definedName>
    <definedName name="DifConsultoriaFMMin">#REF!</definedName>
    <definedName name="DIRECTO1">[23]APU!$U$132</definedName>
    <definedName name="DIRECTO10">[23]APU!$U$681</definedName>
    <definedName name="DIRECTO100">[23]APU!$U$6171</definedName>
    <definedName name="DIRECTO101">[23]APU!$U$6232</definedName>
    <definedName name="DIRECTO102">[23]APU!$U$6293</definedName>
    <definedName name="DIRECTO103">[23]APU!$U$6354</definedName>
    <definedName name="DIRECTO104">[23]APU!$U$6415</definedName>
    <definedName name="DIRECTO105">[23]APU!$U$6476</definedName>
    <definedName name="DIRECTO11">[23]APU!$U$742</definedName>
    <definedName name="DIRECTO12">[23]APU!$U$803</definedName>
    <definedName name="DIRECTO124">[23]APU!$U$7635</definedName>
    <definedName name="DIRECTO125">[23]APU!$U$7696</definedName>
    <definedName name="DIRECTO126">[23]APU!$U$7757</definedName>
    <definedName name="DIRECTO127">[23]APU!$U$7818</definedName>
    <definedName name="DIRECTO128">[23]APU!$U$7879</definedName>
    <definedName name="DIRECTO129">[23]APU!$U$7940</definedName>
    <definedName name="DIRECTO13">[23]APU!$U$864</definedName>
    <definedName name="DIRECTO130">[23]APU!$U$8001</definedName>
    <definedName name="DIRECTO131">[23]APU!$U$8062</definedName>
    <definedName name="DIRECTO132">[23]APU!$U$8123</definedName>
    <definedName name="DIRECTO133">[23]APU!$U$8184</definedName>
    <definedName name="DIRECTO134">[23]APU!$U$8245</definedName>
    <definedName name="DIRECTO14">[23]APU!$U$925</definedName>
    <definedName name="DIRECTO15">[23]APU!$U$986</definedName>
    <definedName name="DIRECTO16">[23]APU!$U$1047</definedName>
    <definedName name="DIRECTO17">[23]APU!$U$1108</definedName>
    <definedName name="DIRECTO18">[23]APU!$U$1169</definedName>
    <definedName name="DIRECTO2">[23]APU!$U$193</definedName>
    <definedName name="DIRECTO2.10">[23]APU!$U$14889</definedName>
    <definedName name="DIRECTO2.11">[23]APU!$U$14950</definedName>
    <definedName name="DIRECTO2.12">[23]APU!$U$15011</definedName>
    <definedName name="DIRECTO2.9">[23]APU!$U$11839</definedName>
    <definedName name="DIRECTO21">[23]APU!$U$1352</definedName>
    <definedName name="DIRECTO22">[23]APU!$U$1413</definedName>
    <definedName name="DIRECTO23">[23]APU!$U$1474</definedName>
    <definedName name="DIRECTO24">[23]APU!$U$1535</definedName>
    <definedName name="DIRECTO25">[23]APU!$U$1596</definedName>
    <definedName name="DIRECTO26">[23]APU!$U$1657</definedName>
    <definedName name="DIRECTO27">[23]APU!$U$1718</definedName>
    <definedName name="DIRECTO28">[23]APU!$U$1779</definedName>
    <definedName name="DIRECTO29">[23]APU!$U$1840</definedName>
    <definedName name="DIRECTO3">[23]APU!$U$254</definedName>
    <definedName name="DIRECTO3.15">[23]APU!$U$8667</definedName>
    <definedName name="DIRECTO3.16">[23]APU!$U$8728</definedName>
    <definedName name="DIRECTO3.17">[23]APU!$U$8789</definedName>
    <definedName name="DIRECTO3.18">[23]APU!$U$8850</definedName>
    <definedName name="DIRECTO3.19">[23]APU!$U$8911</definedName>
    <definedName name="DIRECTO3.20">[23]APU!$U$8972</definedName>
    <definedName name="DIRECTO3.21">[23]APU!$U$11961</definedName>
    <definedName name="DIRECTO3.22">[23]APU!$U$14523</definedName>
    <definedName name="DIRECTO3.23">[23]APU!$U$15133</definedName>
    <definedName name="DIRECTO3.24">[23]APU!$U$16292</definedName>
    <definedName name="DIRECTO3.25">[23]APU!$U$16353</definedName>
    <definedName name="DIRECTO3.26">[23]APU!$U$16414</definedName>
    <definedName name="DIRECTO3.27">[23]APU!$U$16475</definedName>
    <definedName name="DIRECTO3.28">[23]APU!$U$16536</definedName>
    <definedName name="DIRECTO30">[23]APU!$U$1901</definedName>
    <definedName name="DIRECTO31">[23]APU!$U$1962</definedName>
    <definedName name="DIRECTO32">[23]APU!$U$2023</definedName>
    <definedName name="DIRECTO33">[23]APU!$U$2084</definedName>
    <definedName name="DIRECTO34">[23]APU!$U$2145</definedName>
    <definedName name="DIRECTO35">[23]APU!$U$2206</definedName>
    <definedName name="DIRECTO36">[23]APU!$U$2267</definedName>
    <definedName name="DIRECTO37">[23]APU!$U$2328</definedName>
    <definedName name="DIRECTO38">[23]APU!$U$2389</definedName>
    <definedName name="DIRECTO39">[23]APU!$U$2450</definedName>
    <definedName name="DIRECTO4">[23]APU!$U$315</definedName>
    <definedName name="DIRECTO4.20">[23]APU!$U$9216</definedName>
    <definedName name="DIRECTO4.21">[23]APU!$U$9277</definedName>
    <definedName name="DIRECTO4.22">[23]APU!$U$9338</definedName>
    <definedName name="DIRECTO4.23">[23]APU!$U$9399</definedName>
    <definedName name="DIRECTO4.24">[23]APU!$U$9460</definedName>
    <definedName name="DIRECTO4.25">[23]APU!$U$9521</definedName>
    <definedName name="DIRECTO4.26">[23]APU!$U$9582</definedName>
    <definedName name="DIRECTO4.27">[23]APU!$U$9643</definedName>
    <definedName name="DIRECTO4.28">[23]APU!$U$9704</definedName>
    <definedName name="DIRECTO4.29">[23]APU!$U$9765</definedName>
    <definedName name="DIRECTO4.30">[23]APU!$U$9826</definedName>
    <definedName name="DIRECTO4.31">[23]APU!$U$9887</definedName>
    <definedName name="DIRECTO4.32">[23]APU!$U$9948</definedName>
    <definedName name="DIRECTO4.33">[23]APU!$U$10009</definedName>
    <definedName name="DIRECTO4.34">[23]APU!$U$10070</definedName>
    <definedName name="DIRECTO4.35">[23]APU!$U$11595</definedName>
    <definedName name="DIRECTO4.36">[23]APU!$U$11656</definedName>
    <definedName name="DIRECTO4.37">[23]APU!$U$15987</definedName>
    <definedName name="DIRECTO4.38">[23]APU!$U$15194</definedName>
    <definedName name="DIRECTO4.39">[23]APU!$U$14279</definedName>
    <definedName name="DIRECTO4.40">[23]APU!$U$14340</definedName>
    <definedName name="DIRECTO4.41">[23]APU!$U$14401</definedName>
    <definedName name="DIRECTO4.42">[23]APU!$U$14462</definedName>
    <definedName name="DIRECTO4.43">[23]APU!$U$14584</definedName>
    <definedName name="DIRECTO4.44">[23]APU!$U$16048</definedName>
    <definedName name="DIRECTO4.45">[23]APU!$U$16109</definedName>
    <definedName name="DIRECTO4.46">[23]APU!$U$14706</definedName>
    <definedName name="DIRECTO4.47">[23]APU!$U$15926</definedName>
    <definedName name="DIRECTO4.48">[23]APU!$U$16170</definedName>
    <definedName name="DIRECTO4.49">[23]APU!$U$16231</definedName>
    <definedName name="DIRECTO4.50">[23]APU!$U$16902</definedName>
    <definedName name="DIRECTO4.51">[23]APU!$U$17634</definedName>
    <definedName name="DIRECTO4.52">[23]APU!$U$17695</definedName>
    <definedName name="DIRECTO40">[23]APU!$U$2511</definedName>
    <definedName name="DIRECTO41">[23]APU!$U$2572</definedName>
    <definedName name="DIRECTO42">[23]APU!$U$2633</definedName>
    <definedName name="DIRECTO43">[23]APU!$U$2694</definedName>
    <definedName name="DIRECTO44">[23]APU!$U$2755</definedName>
    <definedName name="DIRECTO45">[23]APU!$U$2816</definedName>
    <definedName name="DIRECTO46">[23]APU!$U$2877</definedName>
    <definedName name="DIRECTO47">[23]APU!$U$2938</definedName>
    <definedName name="DIRECTO48">[23]APU!$U$2999</definedName>
    <definedName name="DIRECTO49">[23]APU!$U$3060</definedName>
    <definedName name="DIRECTO5">[23]APU!$U$376</definedName>
    <definedName name="DIRECTO5.100">[23]APU!$U$12449</definedName>
    <definedName name="DIRECTO5.101">[23]APU!$U$12510</definedName>
    <definedName name="DIRECTO5.104">[23]APU!$U$12571</definedName>
    <definedName name="DIRECTO5.105">[23]APU!$U$12632</definedName>
    <definedName name="DIRECTO5.106">[23]APU!$U$12693</definedName>
    <definedName name="DIRECTO5.107">[23]APU!$U$12754</definedName>
    <definedName name="DIRECTO5.108">[23]APU!$U$12815</definedName>
    <definedName name="DIRECTO5.109">[23]APU!$U$12876</definedName>
    <definedName name="DIRECTO5.111">[23]APU!$U$12937</definedName>
    <definedName name="DIRECTO5.112">[23]APU!$U$12998</definedName>
    <definedName name="DIRECTO5.113">[23]APU!$U$14767</definedName>
    <definedName name="DIRECTO5.114">[23]APU!$U$14828</definedName>
    <definedName name="DIRECTO5.115">[23]APU!$U$15072</definedName>
    <definedName name="DIRECTO5.53">[23]APU!$U$10131</definedName>
    <definedName name="DIRECTO5.54">[23]APU!$U$10192</definedName>
    <definedName name="DIRECTO5.55">[23]APU!$U$10253</definedName>
    <definedName name="DIRECTO5.56">[23]APU!$U$10314</definedName>
    <definedName name="DIRECTO5.57">[23]APU!$U$10375</definedName>
    <definedName name="DIRECTO5.58">[23]APU!$U$10436</definedName>
    <definedName name="DIRECTO5.59">[23]APU!$U$10497</definedName>
    <definedName name="DIRECTO5.60">[23]APU!$U$10558</definedName>
    <definedName name="DIRECTO5.61">[23]APU!$U$10619</definedName>
    <definedName name="DIRECTO5.62">[23]APU!$U$10680</definedName>
    <definedName name="DIRECTO5.63">[23]APU!$U$10741</definedName>
    <definedName name="DIRECTO5.64">[23]APU!$U$10802</definedName>
    <definedName name="DIRECTO5.65">[23]APU!$U$10863</definedName>
    <definedName name="DIRECTO5.66">[23]APU!$U$10924</definedName>
    <definedName name="DIRECTO5.67">[23]APU!$U$10985</definedName>
    <definedName name="DIRECTO5.68">[23]APU!$U$11046</definedName>
    <definedName name="DIRECTO5.69">[23]APU!$U$11107</definedName>
    <definedName name="DIRECTO5.70">[23]APU!$U$11168</definedName>
    <definedName name="DIRECTO5.71">[23]APU!$U$11229</definedName>
    <definedName name="DIRECTO5.72">[23]APU!$U$12022</definedName>
    <definedName name="DIRECTO5.73">[23]APU!$U$12083</definedName>
    <definedName name="DIRECTO5.74">[23]APU!$U$12144</definedName>
    <definedName name="DIRECTO5.77">[23]APU!$U$12205</definedName>
    <definedName name="DIRECTO5.78">[23]APU!$U$12327</definedName>
    <definedName name="DIRECTO5.79">[23]APU!$U$12388</definedName>
    <definedName name="DIRECTO5.80">[23]APU!$U$12266</definedName>
    <definedName name="DIRECTO5.82">[23]APU!$U$14035</definedName>
    <definedName name="DIRECTO5.83">[23]APU!$U$14096</definedName>
    <definedName name="DIRECTO5.84">[23]APU!$U$13364</definedName>
    <definedName name="DIRECTO5.85">[23]APU!$U$13425</definedName>
    <definedName name="DIRECTO5.86">[23]APU!$U$13486</definedName>
    <definedName name="DIRECTO5.87">[23]APU!$U$13547</definedName>
    <definedName name="DIRECTO5.88">[23]APU!$U$13608</definedName>
    <definedName name="DIRECTO5.89">[23]APU!$U$13669</definedName>
    <definedName name="DIRECTO5.90">[23]APU!$U$13730</definedName>
    <definedName name="DIRECTO5.91">[23]APU!$U$13791</definedName>
    <definedName name="DIRECTO5.92">[23]APU!$U$13852</definedName>
    <definedName name="DIRECTO5.93">[23]APU!$U$13913</definedName>
    <definedName name="DIRECTO5.94">[23]APU!$U$13974</definedName>
    <definedName name="DIRECTO5.95">[23]APU!$U$13059</definedName>
    <definedName name="DIRECTO5.96">[23]APU!$U$13120</definedName>
    <definedName name="DIRECTO5.97">[23]APU!$U$13181</definedName>
    <definedName name="DIRECTO5.98">[23]APU!$U$13242</definedName>
    <definedName name="DIRECTO5.99">[23]APU!$U$13303</definedName>
    <definedName name="DIRECTO50">[23]APU!$U$3121</definedName>
    <definedName name="DIRECTO51">[23]APU!$U$3182</definedName>
    <definedName name="DIRECTO52">[23]APU!$U$3243</definedName>
    <definedName name="DIRECTO53">[23]APU!$U$3304</definedName>
    <definedName name="DIRECTO54">[23]APU!$U$3365</definedName>
    <definedName name="DIRECTO55">[23]APU!$U$3426</definedName>
    <definedName name="DIRECTO56">[23]APU!$U$3487</definedName>
    <definedName name="DIRECTO57">[23]APU!$U$3548</definedName>
    <definedName name="DIRECTO58">[23]APU!$U$3609</definedName>
    <definedName name="DIRECTO59">[23]APU!$U$3670</definedName>
    <definedName name="DIRECTO6">[23]APU!$U$437</definedName>
    <definedName name="DIRECTO60">[23]APU!$U$3731</definedName>
    <definedName name="DIRECTO61">[23]APU!$U$3792</definedName>
    <definedName name="DIRECTO62">[23]APU!$U$3853</definedName>
    <definedName name="DIRECTO63">[23]APU!$U$3914</definedName>
    <definedName name="DIRECTO64">[23]APU!$U$3975</definedName>
    <definedName name="DIRECTO65">[23]APU!$U$4036</definedName>
    <definedName name="DIRECTO66">[23]APU!$U$4097</definedName>
    <definedName name="DIRECTO67">[23]APU!$U$4158</definedName>
    <definedName name="DIRECTO68">[23]APU!$U$4219</definedName>
    <definedName name="DIRECTO69">[23]APU!$U$4280</definedName>
    <definedName name="DIRECTO7">[23]APU!$U$498</definedName>
    <definedName name="DIRECTO7.12">[23]APU!$U$8305</definedName>
    <definedName name="DIRECTO7.13">[23]APU!$U$8366</definedName>
    <definedName name="DIRECTO7.14">[23]APU!$U$8427</definedName>
    <definedName name="DIRECTO7.15">[23]APU!$U$8488</definedName>
    <definedName name="DIRECTO7.16">[23]APU!$U$8606</definedName>
    <definedName name="DIRECTO7.17">[23]APU!$U$11290</definedName>
    <definedName name="DIRECTO7.18">[23]APU!$U$11351</definedName>
    <definedName name="DIRECTO7.19">[23]APU!$U$11412</definedName>
    <definedName name="DIRECTO7.20">[23]APU!$U$11473</definedName>
    <definedName name="DIRECTO7.21">[23]APU!$U$11534</definedName>
    <definedName name="DIRECTO7.22">[23]APU!$U$11717</definedName>
    <definedName name="DIRECTO7.23">[23]APU!$U$11778</definedName>
    <definedName name="DIRECTO7.24">[23]APU!$U$14645</definedName>
    <definedName name="DIRECTO7.25">[23]APU!$U$15255</definedName>
    <definedName name="DIRECTO7.26">[23]APU!$U$15316</definedName>
    <definedName name="DIRECTO7.27">[23]APU!$U$15377</definedName>
    <definedName name="DIRECTO7.28">[23]APU!$U$15438</definedName>
    <definedName name="DIRECTO7.29">[23]APU!$U$15499</definedName>
    <definedName name="DIRECTO7.30">[23]APU!$U$15560</definedName>
    <definedName name="DIRECTO7.31">[23]APU!$U$15621</definedName>
    <definedName name="DIRECTO7.32">[23]APU!$U$15682</definedName>
    <definedName name="DIRECTO7.33">[23]APU!$U$15743</definedName>
    <definedName name="DIRECTO7.34">[23]APU!$U$15804</definedName>
    <definedName name="DIRECTO7.35">[23]APU!$U$15865</definedName>
    <definedName name="DIRECTO7.36">[23]APU!$U$17085</definedName>
    <definedName name="DIRECTO7.37">[23]APU!$U$17268</definedName>
    <definedName name="DIRECTO7.38">[23]APU!$U$17207</definedName>
    <definedName name="DIRECTO7.39">[23]APU!$U$17390</definedName>
    <definedName name="DIRECTO7.40">[23]APU!$U$17451</definedName>
    <definedName name="DIRECTO7.41">[23]APU!$U$17512</definedName>
    <definedName name="DIRECTO7.42">[23]APU!$U$17146</definedName>
    <definedName name="DIRECTO7.43">[23]APU!$U$17573</definedName>
    <definedName name="DIRECTO7.44">[23]APU!$U$17329</definedName>
    <definedName name="DIRECTO70">[23]APU!$U$4341</definedName>
    <definedName name="DIRECTO71">[23]APU!$U$4402</definedName>
    <definedName name="DIRECTO72">[23]APU!$U$4463</definedName>
    <definedName name="DIRECTO73">[23]APU!$U$4524</definedName>
    <definedName name="DIRECTO74">[23]APU!$U$4585</definedName>
    <definedName name="DIRECTO75">[23]APU!$U$4646</definedName>
    <definedName name="DIRECTO76">[23]APU!$U$4707</definedName>
    <definedName name="DIRECTO77">[23]APU!$U$4768</definedName>
    <definedName name="DIRECTO78">[23]APU!$U$4829</definedName>
    <definedName name="DIRECTO79">[23]APU!$U$4890</definedName>
    <definedName name="DIRECTO8">[23]APU!$U$559</definedName>
    <definedName name="DIRECTO80">[23]APU!$U$4951</definedName>
    <definedName name="DIRECTO81">[23]APU!$U$5012</definedName>
    <definedName name="DIRECTO82">[23]APU!$U$5073</definedName>
    <definedName name="DIRECTO83">[23]APU!$U$5134</definedName>
    <definedName name="DIRECTO84">[23]APU!$U$5195</definedName>
    <definedName name="DIRECTO85">[23]APU!$U$5256</definedName>
    <definedName name="DIRECTO86">[23]APU!$U$5317</definedName>
    <definedName name="DIRECTO87">[23]APU!$U$5378</definedName>
    <definedName name="DIRECTO88">[23]APU!$U$5439</definedName>
    <definedName name="DIRECTO89">[23]APU!$U$5500</definedName>
    <definedName name="DIRECTO9">[23]APU!$U$620</definedName>
    <definedName name="DIRECTO9.1">[23]APU!$U$16597</definedName>
    <definedName name="DIRECTO9.2">[23]APU!$U$16658</definedName>
    <definedName name="DIRECTO9.3">[23]APU!$U$16719</definedName>
    <definedName name="DIRECTO9.4">[23]APU!$U$16780</definedName>
    <definedName name="DIRECTO9.5">[23]APU!$U$16841</definedName>
    <definedName name="DIRECTO90">[23]APU!$U$5561</definedName>
    <definedName name="DIRECTO91">[23]APU!$U$5622</definedName>
    <definedName name="DIRECTO92">[23]APU!$U$5683</definedName>
    <definedName name="DIRECTO93">[23]APU!$U$5744</definedName>
    <definedName name="DIRECTO94">[23]APU!$U$5805</definedName>
    <definedName name="DIRECTO95">[23]APU!$U$5866</definedName>
    <definedName name="DIRECTO96">[23]APU!$U$5927</definedName>
    <definedName name="DIRECTO97">[23]APU!$U$5988</definedName>
    <definedName name="DIRECTO98">[23]APU!$U$6049</definedName>
    <definedName name="DIRECTO99">[23]APU!$U$6110</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R">#REF!</definedName>
    <definedName name="ducha_antivandalica_mezclador">#REF!</definedName>
    <definedName name="Durmiente_3_m">#REF!</definedName>
    <definedName name="Durmiente_Abarco_4m">#REF!</definedName>
    <definedName name="Durmiente_Ordinario_4m">#REF!</definedName>
    <definedName name="E">#REF!</definedName>
    <definedName name="EF">[24]AIU!$A$1:$IU$4</definedName>
    <definedName name="Emeflex_3_00_mm">#REF!</definedName>
    <definedName name="Endurecedor">#REF!</definedName>
    <definedName name="ENT.A1">'[6]CANT.5921'!#REF!</definedName>
    <definedName name="ENT.ESP">'[6]CANT.5921'!#REF!</definedName>
    <definedName name="ENTIB">#REF!</definedName>
    <definedName name="ENTIBADO">[25]TUBERIA!#REF!</definedName>
    <definedName name="Entramado_piso__repisas_8_4_3">#REF!</definedName>
    <definedName name="EQUIPO">[18]EQ!$B$2:$B$317</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jo_4.00_mm">#REF!</definedName>
    <definedName name="ESPESOR">#REF!</definedName>
    <definedName name="Esponjillas">#REF!</definedName>
    <definedName name="ESPR">#REF!</definedName>
    <definedName name="ESTADO">[26]Hoja2!$B$3:$B$6</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POZ">#REF!</definedName>
    <definedName name="EXC.ZAN">#REF!</definedName>
    <definedName name="Excavacion_manual_con_retiro">#REF!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MultFinalFMMin">#REF!</definedName>
    <definedName name="FactorMultiplicaCalculadoFMMin">#REF!</definedName>
    <definedName name="Fecha">[16]Datos!$B$7</definedName>
    <definedName name="FECHA.CONTRATO">[17]VARIABLES!$C$7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NERAL">'[27]ET MATERIALES'!$B$19:$S$5068</definedName>
    <definedName name="GENERAL_EQ">'[28]ET HERRAMIENTAS Y EQUIPOS'!$B$19:$S$1048576</definedName>
    <definedName name="Generales">#REF!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XC">#REF!</definedName>
    <definedName name="h.LOM">#REF!</definedName>
    <definedName name="H.LOMO">[29]TUBERIA!$S$10:$S$14</definedName>
    <definedName name="h.POZ">#REF!</definedName>
    <definedName name="HACER">#REF!</definedName>
    <definedName name="HERRAMIENTA">#REF!</definedName>
    <definedName name="Herramienta_menor">#REF!</definedName>
    <definedName name="HERRAMIENTAS">#REF!</definedName>
    <definedName name="HF">#REF!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mprev">'[4]P_PISO 1'!#REF!</definedName>
    <definedName name="incremento_125">#REF!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NSUMOS">[30]Insumos!$A$1:$A$859</definedName>
    <definedName name="Interventor">[16]Datos!$B$5</definedName>
    <definedName name="ITEM">#REF!</definedName>
    <definedName name="ITEM2.10">[23]APU!$E$14843</definedName>
    <definedName name="ITEM2.11">[23]APU!$E$14904</definedName>
    <definedName name="ITEM2.12">[23]APU!$E$14965</definedName>
    <definedName name="ITEM3.15">[23]APU!$E$8621</definedName>
    <definedName name="ITEM3.16">[23]APU!$E$8682</definedName>
    <definedName name="ITEM3.17">[23]APU!$E$8743</definedName>
    <definedName name="ITEM3.18">[23]APU!$E$8804</definedName>
    <definedName name="ITEM3.19">[23]APU!$E$8865</definedName>
    <definedName name="ITEM3.20">[23]APU!$E$8926</definedName>
    <definedName name="ITEM3.21">[23]APU!$E$11915</definedName>
    <definedName name="ITEM3.22">[23]APU!$E$14477</definedName>
    <definedName name="ITEM3.23">[23]APU!$E$15087</definedName>
    <definedName name="ITEM4.20">[23]APU!$E$9170</definedName>
    <definedName name="ITEM4.21">[23]APU!$E$9231</definedName>
    <definedName name="ITEM4.22">[23]APU!$E$9292</definedName>
    <definedName name="ITEM4.23">[23]APU!$E$9353</definedName>
    <definedName name="ITEM4.24">[23]APU!$E$9414</definedName>
    <definedName name="ITEM4.25">[23]APU!$E$9475</definedName>
    <definedName name="ITEM4.26">[23]APU!$E$9536</definedName>
    <definedName name="ITEM4.27">[23]APU!$E$9597</definedName>
    <definedName name="ITEM4.28">[23]APU!$E$9658</definedName>
    <definedName name="ITEM4.29">[23]APU!$E$9719</definedName>
    <definedName name="ITEM4.30">[23]APU!$E$9780</definedName>
    <definedName name="ITEM4.31">[23]APU!$E$9841</definedName>
    <definedName name="ITEM4.32">[23]APU!$E$9902</definedName>
    <definedName name="ITEM4.33">[23]APU!$E$9963</definedName>
    <definedName name="ITEM4.34">[23]APU!$E$10024</definedName>
    <definedName name="ITEM4.35">[23]APU!$E$11549</definedName>
    <definedName name="ITEM4.36">[23]APU!$E$11610</definedName>
    <definedName name="ITEM4.37">[23]APU!$E$15941</definedName>
    <definedName name="ITEM4.38">[23]APU!$E$15148</definedName>
    <definedName name="ITEM4.39">[23]APU!$E$14233</definedName>
    <definedName name="ITEM4.40">[23]APU!$E$14294</definedName>
    <definedName name="ITEM4.41">[23]APU!$E$14355</definedName>
    <definedName name="ITEM4.42">[23]APU!$E$14416</definedName>
    <definedName name="ITEM4.43">[23]APU!$E$14538</definedName>
    <definedName name="ITEM4.44">[23]APU!$E$16002</definedName>
    <definedName name="ITEM4.45">[23]APU!$E$16063</definedName>
    <definedName name="ITEM4.46">[23]APU!$E$14660</definedName>
    <definedName name="ITEM5.100">[23]APU!$E$12403</definedName>
    <definedName name="ITEM5.101">[23]APU!$E$12464</definedName>
    <definedName name="ITEM5.104">[23]APU!$E$12525</definedName>
    <definedName name="ITEM5.105">[23]APU!$E$12586</definedName>
    <definedName name="ITEM5.106">[23]APU!$E$12647</definedName>
    <definedName name="ITEM5.107">[23]APU!$E$12708</definedName>
    <definedName name="ITEM5.108">[23]APU!$E$12769</definedName>
    <definedName name="ITEM5.109">[23]APU!$E$12830</definedName>
    <definedName name="ITEM5.111">[23]APU!$E$12891</definedName>
    <definedName name="ITEM5.112">[23]APU!$E$12952</definedName>
    <definedName name="ITEM5.113">[23]APU!$E$14721</definedName>
    <definedName name="ITEM5.114">[23]APU!$E$14782</definedName>
    <definedName name="ITEM5.115">[23]APU!$E$15026</definedName>
    <definedName name="ITEM5.53">[23]APU!$E$10085</definedName>
    <definedName name="ITEM5.54">[23]APU!$E$10146</definedName>
    <definedName name="ITEM5.55">[23]APU!$E$10207</definedName>
    <definedName name="ITEM5.56">[23]APU!$E$10268</definedName>
    <definedName name="ITEM5.57">[23]APU!$E$10329</definedName>
    <definedName name="ITEM5.58">[23]APU!$E$10390</definedName>
    <definedName name="ITEM5.59">[23]APU!$E$10451</definedName>
    <definedName name="ITEM5.60">[23]APU!$E$10512</definedName>
    <definedName name="ITEM5.61">[23]APU!$E$10573</definedName>
    <definedName name="ITEM5.62">[23]APU!$E$10634</definedName>
    <definedName name="ITEM5.63">[23]APU!$E$10695</definedName>
    <definedName name="ITEM5.64">[23]APU!$E$10756</definedName>
    <definedName name="ITEM5.65">[23]APU!$E$10817</definedName>
    <definedName name="ITEM5.66">[23]APU!$E$10878</definedName>
    <definedName name="ITEM5.67">[23]APU!$E$10939</definedName>
    <definedName name="ITEM5.68">[23]APU!$E$11000</definedName>
    <definedName name="ITEM5.69">[23]APU!$E$11061</definedName>
    <definedName name="ITEM5.70">[23]APU!$E$11122</definedName>
    <definedName name="ITEM5.71">[23]APU!$E$11183</definedName>
    <definedName name="ITEM5.72">[23]APU!$E$11976</definedName>
    <definedName name="ITEM5.73">[23]APU!$E$12037</definedName>
    <definedName name="ITEM5.74">[23]APU!$E$12098</definedName>
    <definedName name="ITEM5.77">[23]APU!$E$12159</definedName>
    <definedName name="ITEM5.78">[23]APU!$E$12281</definedName>
    <definedName name="ITEM5.79">[23]APU!$E$12342</definedName>
    <definedName name="ITEM5.80">[23]APU!$E$12220</definedName>
    <definedName name="ITEM5.82">[23]APU!$E$13989</definedName>
    <definedName name="ITEM5.83">[23]APU!$E$14050</definedName>
    <definedName name="ITEM5.84">[23]APU!$E$13318</definedName>
    <definedName name="ITEM5.85">[23]APU!$E$13379</definedName>
    <definedName name="ITEM5.86">[23]APU!$E$13440</definedName>
    <definedName name="ITEM5.87">[23]APU!$E$13501</definedName>
    <definedName name="ITEM5.88">[23]APU!$E$13562</definedName>
    <definedName name="ITEM5.89">[23]APU!$E$13623</definedName>
    <definedName name="ITEM5.90">[23]APU!$E$13684</definedName>
    <definedName name="ITEM5.91">[23]APU!$E$13745</definedName>
    <definedName name="ITEM5.92">[23]APU!$E$13806</definedName>
    <definedName name="ITEM5.93">[23]APU!$E$13867</definedName>
    <definedName name="ITEM5.94">[23]APU!$E$13928</definedName>
    <definedName name="ITEM5.95">[23]APU!$E$13013</definedName>
    <definedName name="ITEM5.96">[23]APU!$E$13074</definedName>
    <definedName name="ITEM5.97">[23]APU!$E$13135</definedName>
    <definedName name="ITEM5.98">[23]APU!$E$13196</definedName>
    <definedName name="ITEM5.99">[23]APU!$E$13257</definedName>
    <definedName name="ITEM521">[22]ITEMS!$A$522</definedName>
    <definedName name="ITEM7.1">[23]APU!$E$7589</definedName>
    <definedName name="ITEM7.10">[23]APU!$E$8138</definedName>
    <definedName name="ITEM7.11">[23]APU!$E$8199</definedName>
    <definedName name="ITEM7.12">[23]APU!$E$8259</definedName>
    <definedName name="ITEM7.13">[23]APU!$E$8320</definedName>
    <definedName name="ITEM7.14">[23]APU!$E$8381</definedName>
    <definedName name="ITEM7.15">[23]APU!$E$8442</definedName>
    <definedName name="ITEM7.16">[23]APU!$E$8560</definedName>
    <definedName name="ITEM7.17">[23]APU!$E$11244</definedName>
    <definedName name="ITEM7.18">[23]APU!$E$11305</definedName>
    <definedName name="ITEM7.19">[23]APU!$E$11366</definedName>
    <definedName name="ITEM7.2">[23]APU!$E$7650</definedName>
    <definedName name="ITEM7.20">[23]APU!$E$11427</definedName>
    <definedName name="ITEM7.21">[23]APU!$E$11488</definedName>
    <definedName name="ITEM7.22">[23]APU!$E$11671</definedName>
    <definedName name="ITEM7.23">[23]APU!$E$11732</definedName>
    <definedName name="ITEM7.24">[23]APU!$E$14599</definedName>
    <definedName name="ITEM7.25">[23]APU!$E$15209</definedName>
    <definedName name="ITEM7.26">[23]APU!$E$15270</definedName>
    <definedName name="ITEM7.27">[23]APU!$E$15331</definedName>
    <definedName name="ITEM7.28">[23]APU!$E$15392</definedName>
    <definedName name="ITEM7.29">[23]APU!$E$15453</definedName>
    <definedName name="ITEM7.3">[23]APU!$E$7711</definedName>
    <definedName name="ITEM7.30">[23]APU!$E$15514</definedName>
    <definedName name="ITEM7.31">[23]APU!$E$15575</definedName>
    <definedName name="ITEM7.32">[23]APU!$E$15636</definedName>
    <definedName name="ITEM7.33">[23]APU!$E$15697</definedName>
    <definedName name="ITEM7.34">[23]APU!$E$15758</definedName>
    <definedName name="ITEM7.35">[23]APU!$E$15819</definedName>
    <definedName name="ITEM7.4">[23]APU!$E$7772</definedName>
    <definedName name="ITEM7.5">[23]APU!$E$7833</definedName>
    <definedName name="ITEM7.6">[23]APU!$E$7894</definedName>
    <definedName name="ITEM7.7">[23]APU!$E$7955</definedName>
    <definedName name="ITEM7.8">[23]APU!$E$8016</definedName>
    <definedName name="ITEM7.9">[23]APU!$E$8077</definedName>
    <definedName name="ITEMS">[31]PRESUPUESTO!$B$2:$B$73</definedName>
    <definedName name="IvaSUtl">'[4]P_PISO 1'!#REF!</definedName>
    <definedName name="Jardines">#REF!</definedName>
    <definedName name="Jornal">[5]Jornal!$A$12:$I$31</definedName>
    <definedName name="Juego_de_incrustaciones_acuacer">#REF!</definedName>
    <definedName name="Juego_de_incrustaciones_en_color_blanco">#REF!</definedName>
    <definedName name="Juegos_infantiles_según_catálogo_I.D.R.D.">#REF!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CARCAMO">#REF!</definedName>
    <definedName name="L.CIL">#REF!</definedName>
    <definedName name="L_">#REF!</definedName>
    <definedName name="L_TUB">#REF!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MPIO">#REF!</definedName>
    <definedName name="List_cuadrillas">#REF!</definedName>
    <definedName name="LISTA_EQUIPOS">'[31]HERRAMIENTAS Y EQUIPOS'!$C$3:$C$141</definedName>
    <definedName name="LISTAPRECIOS">#REF!</definedName>
    <definedName name="Listón_1.5x3x3">#REF!</definedName>
    <definedName name="Listón_M.H._Guayacán">#REF!</definedName>
    <definedName name="Llave_automatica_Ref._71100_000_000">#REF!</definedName>
    <definedName name="Llave_Manguera">#REF!</definedName>
    <definedName name="LOCAL">#REF!</definedName>
    <definedName name="LstEquipos">#REF!</definedName>
    <definedName name="lstinsumo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'[20]MANO DE OBRA'!$D$12:$S$40</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ER">[32]MATERIALES!$B$14:$Q$3500</definedName>
    <definedName name="MATERIAL">#REF!</definedName>
    <definedName name="Materiales">#REF!</definedName>
    <definedName name="MATERIALES2">#REF!</definedName>
    <definedName name="Mecheros_Bunsen">#REF!</definedName>
    <definedName name="Medidores__Domestico__2">#REF!</definedName>
    <definedName name="Medidores__Incendio__1_1_2">#REF!</definedName>
    <definedName name="Mesones_de_atención_en_granito_color_gris_jaspe.">#REF!</definedName>
    <definedName name="Metal_Deck_Cal_22">#REF!</definedName>
    <definedName name="Mineral">#REF!</definedName>
    <definedName name="MO">#REF!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PREVISTOS">'[33]INDICE NO PREVISTOS'!$A$2:$D$154</definedName>
    <definedName name="OBJETO.CONTRATO">[17]VARIABLES!$C$8</definedName>
    <definedName name="Obra">[16]Datos!$B$1</definedName>
    <definedName name="Obreros">#REF!</definedName>
    <definedName name="OBSERV">#REF!</definedName>
    <definedName name="OBSERVACION">[26]Hoja2!$D$3:$D$5</definedName>
    <definedName name="Oficial">#REF!</definedName>
    <definedName name="OFICINA">#REF!</definedName>
    <definedName name="OFICINAS">#REF!</definedName>
    <definedName name="Organizador_de_Cables_de_Puenteo">#REF!</definedName>
    <definedName name="Orinal_Mediano_Ref._08860">#REF!</definedName>
    <definedName name="ORIP">[18]OFI!$C$2:$C$197</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_PAV">#REF!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[19]PRESUPUESTO!#REF!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ñ">[19]PRESUPUESTO!#REF!</definedName>
    <definedName name="po">[19]PRESUPUESTO!#REF!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OZ">#REF!</definedName>
    <definedName name="POZO">#REF!</definedName>
    <definedName name="POZO1.2">#REF!</definedName>
    <definedName name="POZOS">#REF!</definedName>
    <definedName name="PRECIO">[34]PRECIOS!$A$5:$M$161</definedName>
    <definedName name="PrestacionesSeguridadOtrosFMMin">#REF!</definedName>
    <definedName name="Programa">[14]Validaciones!$B$3:$B$4</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gional">[9]CARRETERAS!$A$2</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[17]VARIABLES!$C$11</definedName>
    <definedName name="REP.CONTRATISTA">[17]VARIABLES!$C$10</definedName>
    <definedName name="REP.PAV">'[3]factores A.N.'!$F$15:$F$69</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'[9]GENERALIDADES '!$E$9</definedName>
    <definedName name="Retro_excavadora">#REF!</definedName>
    <definedName name="S">#REF!</definedName>
    <definedName name="SA">[19]PRESUPUESTO!#REF!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[19]PRESUPUESTO!#REF!</definedName>
    <definedName name="SC">[19]PRESUPUESTO!#REF!</definedName>
    <definedName name="sdrfsdfgsdds">'[35]LISTA DE MATERIALES'!$A$3:$A$113</definedName>
    <definedName name="SE">[19]PRESUPUESTO!#REF!</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L">[19]PRESUPUESTO!#REF!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SS">'[36]LISTA DE MATERIALES'!$A$3:$A$191</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T.1_POZ">[37]TUBERIA!$AB$10:$AB$84</definedName>
    <definedName name="T.3">'[6]CANT.5921'!#REF!</definedName>
    <definedName name="T.VIA">'[3]factores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'[3]factores A.N.'!$H$8:$H$33</definedName>
    <definedName name="T1_FC1_9">'[3]factores A.N.'!$J$8:$J$33</definedName>
    <definedName name="T1_FC2.2">[38]FACTORES!$M$8:$M$23</definedName>
    <definedName name="T11SF15">#REF!</definedName>
    <definedName name="T11SF19">#REF!</definedName>
    <definedName name="T12SF15">#REF!</definedName>
    <definedName name="T12SF19">#REF!</definedName>
    <definedName name="T1RF15">#REF!</definedName>
    <definedName name="T1RF19">#REF!</definedName>
    <definedName name="T2.PVC">'[3]factores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'[3]factores A.N.'!$I$8:$I$33</definedName>
    <definedName name="T2_FC1_9">'[3]factores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[19]PRESUPUESTO!#REF!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[19]PRESUPUESTO!#REF!</definedName>
    <definedName name="TC">[19]PRESUPUESTO!#REF!</definedName>
    <definedName name="TE">[19]PRESUPUESTO!#REF!</definedName>
    <definedName name="Teja_eternit_No_6">#REF!</definedName>
    <definedName name="Thiner">#REF!</definedName>
    <definedName name="Tintilla_para_madera">#REF!</definedName>
    <definedName name="TIPO">#REF!</definedName>
    <definedName name="TipoCosteo">[17]PERSONAL!$D$8</definedName>
    <definedName name="TipoCosteoNivelRiesgo">#REF!</definedName>
    <definedName name="Tiras_Alistado_3_x_3_x_3">#REF!</definedName>
    <definedName name="_xlnm.Print_Titles" localSheetId="0">'DUITAMA M'!$1:$4</definedName>
    <definedName name="TL">[19]PRESUPUESTO!#REF!</definedName>
    <definedName name="Toma_telefónica">#REF!</definedName>
    <definedName name="Toma_Trifásica">#REF!</definedName>
    <definedName name="Tornillo_para_Madera_1__No.6">#REF!</definedName>
    <definedName name="Tornillo_para_madera_2__No_9">#REF!</definedName>
    <definedName name="tot">#REF!</definedName>
    <definedName name="Toxement_1_A_Impermeabilizante_Integral">#REF!</definedName>
    <definedName name="Trafico_liviano_espesor_6_cm._Ref._R25CE_Fibrit">#REF!</definedName>
    <definedName name="TRAMO">#REF!</definedName>
    <definedName name="TRANSPORTE">#REF!</definedName>
    <definedName name="Transporte_Andamio">#REF!</definedName>
    <definedName name="Traperos">#REF!</definedName>
    <definedName name="TRIANG">#REF!</definedName>
    <definedName name="Triplex_Andes_Pizano_14_mm">#REF!</definedName>
    <definedName name="TTA">[19]PRESUPUESTO!#REF!</definedName>
    <definedName name="TTB">[19]PRESUPUESTO!#REF!</definedName>
    <definedName name="TTC">[19]PRESUPUESTO!#REF!</definedName>
    <definedName name="TTE">[19]PRESUPUESTO!#REF!</definedName>
    <definedName name="TTL">[19]PRESUPUESTO!#REF!</definedName>
    <definedName name="TtlCD">'[4]P_PISO 1'!#REF!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J">#REF!</definedName>
    <definedName name="UNIDAD">#REF!</definedName>
    <definedName name="UNIDAD521">[22]ITEMS!$C$522</definedName>
    <definedName name="Utilidad">'[4]P_PISO 1'!#REF!</definedName>
    <definedName name="V.UNITARI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'[20]MANO DE OBRA'!#REF!</definedName>
    <definedName name="Valla_Informativa_Licencia_2.00X1.00">#REF!</definedName>
    <definedName name="valuevx">42.314159</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[5]Datos!$B$8</definedName>
    <definedName name="vertex42_copyright" hidden="1">"© 2006-2018 Vertex42 LLC"</definedName>
    <definedName name="vertex42_id" hidden="1">"gantt-chart_L.xlsx"</definedName>
    <definedName name="vertex42_title" hidden="1">"Gantt Chart Template"</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TTLPPTO">#REF!</definedName>
    <definedName name="XXX">'[39]LISTA DE MATERIALES'!$A$3:$A$58</definedName>
    <definedName name="Yeso">#REF!</definedName>
    <definedName name="Zocalo_en_acero_inoxidable_e_0_10_ML">#REF!</definedName>
    <definedName name="Zorra_Metalica__Ruedas_de_Caucho">#REF!</definedName>
  </definedNames>
  <calcPr calcId="191029" fullPrecision="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5" i="16" l="1"/>
  <c r="F26" i="3"/>
  <c r="G21" i="3"/>
  <c r="G28" i="3"/>
  <c r="G29" i="3"/>
  <c r="G30" i="3"/>
  <c r="D27" i="16"/>
  <c r="F25" i="5"/>
  <c r="G23" i="5"/>
  <c r="G32" i="5"/>
  <c r="G33" i="5"/>
  <c r="G34" i="5"/>
  <c r="D29" i="16"/>
  <c r="F25" i="6"/>
  <c r="G23" i="6"/>
  <c r="G31" i="6"/>
  <c r="G32" i="6"/>
  <c r="G33" i="6"/>
  <c r="D30" i="16"/>
  <c r="F19" i="10"/>
  <c r="G18" i="10"/>
  <c r="G20" i="10"/>
  <c r="G21" i="10"/>
  <c r="G22" i="10"/>
  <c r="D33" i="16"/>
  <c r="F20" i="11"/>
  <c r="G5" i="11"/>
  <c r="G21" i="11"/>
  <c r="G22" i="11"/>
  <c r="G23" i="11"/>
  <c r="D34" i="16"/>
  <c r="F7" i="15"/>
  <c r="G5" i="15"/>
  <c r="G12" i="15"/>
  <c r="G13" i="15"/>
  <c r="G14" i="15"/>
  <c r="D39" i="16"/>
  <c r="D40" i="16"/>
  <c r="D38" i="16"/>
  <c r="D37" i="16"/>
  <c r="D36" i="16"/>
  <c r="D35" i="16"/>
  <c r="D32" i="16"/>
  <c r="D31" i="16"/>
  <c r="D28" i="16"/>
  <c r="D26" i="16"/>
  <c r="E6" i="16"/>
  <c r="E8" i="16"/>
  <c r="E9" i="16"/>
  <c r="E12" i="16"/>
  <c r="E13" i="16"/>
  <c r="E18" i="16"/>
  <c r="E19" i="16"/>
  <c r="D19" i="16"/>
  <c r="F6" i="15"/>
  <c r="F8" i="15"/>
  <c r="F9" i="15"/>
  <c r="F10" i="15"/>
  <c r="F11" i="15"/>
  <c r="F6" i="9"/>
  <c r="F7" i="9"/>
  <c r="F8" i="9"/>
  <c r="F9" i="9"/>
  <c r="F10" i="9"/>
  <c r="F11" i="9"/>
  <c r="F12" i="9"/>
  <c r="F13" i="9"/>
  <c r="G5" i="9"/>
  <c r="G14" i="9"/>
  <c r="G15" i="9"/>
  <c r="G16" i="9"/>
  <c r="E17" i="16"/>
  <c r="F6" i="14"/>
  <c r="F7" i="14"/>
  <c r="F8" i="14"/>
  <c r="F9" i="14"/>
  <c r="F10" i="14"/>
  <c r="F11" i="14"/>
  <c r="F12" i="14"/>
  <c r="G5" i="14"/>
  <c r="F14" i="14"/>
  <c r="G13" i="14"/>
  <c r="F16" i="14"/>
  <c r="F17" i="14"/>
  <c r="F18" i="14"/>
  <c r="F19" i="14"/>
  <c r="F20" i="14"/>
  <c r="G15" i="14"/>
  <c r="G21" i="14"/>
  <c r="G22" i="14"/>
  <c r="G23" i="14"/>
  <c r="E16" i="16"/>
  <c r="F6" i="13"/>
  <c r="F7" i="13"/>
  <c r="F8" i="13"/>
  <c r="F9" i="13"/>
  <c r="F10" i="13"/>
  <c r="G5" i="13"/>
  <c r="F12" i="13"/>
  <c r="F13" i="13"/>
  <c r="F14" i="13"/>
  <c r="F15" i="13"/>
  <c r="F16" i="13"/>
  <c r="F17" i="13"/>
  <c r="F18" i="13"/>
  <c r="G11" i="13"/>
  <c r="G19" i="13"/>
  <c r="G20" i="13"/>
  <c r="G21" i="13"/>
  <c r="E15" i="16"/>
  <c r="F6" i="12"/>
  <c r="F7" i="12"/>
  <c r="F8" i="12"/>
  <c r="F9" i="12"/>
  <c r="F10" i="12"/>
  <c r="F11" i="12"/>
  <c r="F12" i="12"/>
  <c r="F13" i="12"/>
  <c r="F14" i="12"/>
  <c r="G5" i="12"/>
  <c r="F16" i="12"/>
  <c r="G15" i="12"/>
  <c r="F18" i="12"/>
  <c r="F19" i="12"/>
  <c r="G17" i="12"/>
  <c r="G20" i="12"/>
  <c r="G21" i="12"/>
  <c r="G22" i="12"/>
  <c r="E14" i="16"/>
  <c r="F6" i="11"/>
  <c r="F7" i="11"/>
  <c r="F8" i="11"/>
  <c r="F9" i="11"/>
  <c r="F10" i="11"/>
  <c r="F11" i="11"/>
  <c r="F12" i="11"/>
  <c r="F13" i="11"/>
  <c r="F14" i="11"/>
  <c r="F15" i="11"/>
  <c r="F16" i="11"/>
  <c r="F17" i="11"/>
  <c r="F18" i="11"/>
  <c r="F19" i="11"/>
  <c r="F6" i="10"/>
  <c r="F7" i="10"/>
  <c r="F8" i="10"/>
  <c r="F9" i="10"/>
  <c r="F10" i="10"/>
  <c r="F11" i="10"/>
  <c r="F12" i="10"/>
  <c r="F13" i="10"/>
  <c r="F14" i="10"/>
  <c r="F15" i="10"/>
  <c r="G5" i="10"/>
  <c r="F17" i="10"/>
  <c r="G16" i="10"/>
  <c r="F6" i="8"/>
  <c r="F7" i="8"/>
  <c r="F8" i="8"/>
  <c r="F9" i="8"/>
  <c r="F10" i="8"/>
  <c r="F11" i="8"/>
  <c r="F12" i="8"/>
  <c r="F13" i="8"/>
  <c r="F14" i="8"/>
  <c r="F15" i="8"/>
  <c r="F16" i="8"/>
  <c r="F17" i="8"/>
  <c r="F18" i="8"/>
  <c r="F19" i="8"/>
  <c r="F20" i="8"/>
  <c r="F21" i="8"/>
  <c r="G5" i="8"/>
  <c r="G22" i="8"/>
  <c r="G23" i="8"/>
  <c r="G24" i="8"/>
  <c r="E11" i="16"/>
  <c r="F6" i="7"/>
  <c r="F7" i="7"/>
  <c r="F8" i="7"/>
  <c r="F9" i="7"/>
  <c r="G5" i="7"/>
  <c r="G10" i="7"/>
  <c r="G11" i="7"/>
  <c r="G12" i="7"/>
  <c r="E10" i="16"/>
  <c r="F6" i="6"/>
  <c r="F7" i="6"/>
  <c r="F8" i="6"/>
  <c r="F9" i="6"/>
  <c r="F10" i="6"/>
  <c r="F11" i="6"/>
  <c r="F12" i="6"/>
  <c r="F13" i="6"/>
  <c r="F14" i="6"/>
  <c r="F15" i="6"/>
  <c r="F16" i="6"/>
  <c r="F17" i="6"/>
  <c r="F18" i="6"/>
  <c r="F19" i="6"/>
  <c r="F20" i="6"/>
  <c r="F21" i="6"/>
  <c r="F22" i="6"/>
  <c r="G5" i="6"/>
  <c r="F24" i="6"/>
  <c r="F26" i="6"/>
  <c r="F27" i="6"/>
  <c r="F28" i="6"/>
  <c r="F29" i="6"/>
  <c r="F30" i="6"/>
  <c r="F6" i="5"/>
  <c r="F7" i="5"/>
  <c r="F8" i="5"/>
  <c r="F9" i="5"/>
  <c r="F10" i="5"/>
  <c r="F11" i="5"/>
  <c r="F12" i="5"/>
  <c r="F13" i="5"/>
  <c r="F14" i="5"/>
  <c r="F15" i="5"/>
  <c r="F16" i="5"/>
  <c r="F17" i="5"/>
  <c r="F18" i="5"/>
  <c r="F19" i="5"/>
  <c r="F20" i="5"/>
  <c r="F21" i="5"/>
  <c r="F22" i="5"/>
  <c r="G5" i="5"/>
  <c r="F24" i="5"/>
  <c r="F26" i="5"/>
  <c r="F27" i="5"/>
  <c r="F28" i="5"/>
  <c r="F29" i="5"/>
  <c r="F30" i="5"/>
  <c r="F31" i="5"/>
  <c r="F6" i="4"/>
  <c r="F7" i="4"/>
  <c r="F8" i="4"/>
  <c r="G5" i="4"/>
  <c r="F10" i="4"/>
  <c r="F11" i="4"/>
  <c r="F12" i="4"/>
  <c r="F13" i="4"/>
  <c r="G9" i="4"/>
  <c r="G15" i="4"/>
  <c r="G16" i="4"/>
  <c r="G17" i="4"/>
  <c r="E7" i="16"/>
  <c r="F6" i="3"/>
  <c r="F7" i="3"/>
  <c r="F8" i="3"/>
  <c r="F9" i="3"/>
  <c r="F10" i="3"/>
  <c r="F11" i="3"/>
  <c r="F12" i="3"/>
  <c r="F13" i="3"/>
  <c r="F14" i="3"/>
  <c r="F15" i="3"/>
  <c r="F16" i="3"/>
  <c r="F17" i="3"/>
  <c r="F18" i="3"/>
  <c r="F19" i="3"/>
  <c r="F20" i="3"/>
  <c r="G5" i="3"/>
  <c r="F22" i="3"/>
  <c r="F23" i="3"/>
  <c r="F24" i="3"/>
  <c r="F25" i="3"/>
  <c r="F27" i="3"/>
  <c r="F6" i="2"/>
  <c r="F7" i="2"/>
  <c r="F8" i="2"/>
  <c r="G5" i="2"/>
  <c r="F10" i="2"/>
  <c r="F11" i="2"/>
  <c r="G9" i="2"/>
  <c r="G12" i="2"/>
  <c r="G13" i="2"/>
  <c r="G14" i="2"/>
  <c r="E5" i="16"/>
  <c r="F5" i="16"/>
  <c r="F6" i="16"/>
  <c r="F7" i="16"/>
  <c r="F8" i="16"/>
  <c r="F9" i="16"/>
  <c r="F10" i="16"/>
  <c r="F11" i="16"/>
  <c r="F12" i="16"/>
  <c r="F13" i="16"/>
  <c r="F14" i="16"/>
  <c r="F15" i="16"/>
  <c r="F16" i="16"/>
  <c r="F17" i="16"/>
  <c r="F18" i="16"/>
  <c r="F6" i="1"/>
  <c r="F7" i="1"/>
  <c r="F8" i="1"/>
  <c r="F9" i="1"/>
  <c r="F10" i="1"/>
  <c r="F11" i="1"/>
  <c r="F12" i="1"/>
  <c r="F13" i="1"/>
  <c r="F14" i="1"/>
  <c r="F15" i="1"/>
  <c r="F16" i="1"/>
  <c r="F17" i="1"/>
  <c r="F18" i="1"/>
  <c r="F19" i="1"/>
  <c r="F20" i="1"/>
  <c r="F21" i="1"/>
  <c r="G5" i="1"/>
  <c r="F23" i="1"/>
  <c r="F24" i="1"/>
  <c r="F25" i="1"/>
  <c r="F26" i="1"/>
  <c r="F27" i="1"/>
  <c r="F28" i="1"/>
  <c r="G22" i="1"/>
  <c r="G29" i="1"/>
  <c r="G30" i="1"/>
  <c r="G31" i="1"/>
  <c r="E4" i="16"/>
  <c r="F4" i="16"/>
</calcChain>
</file>

<file path=xl/sharedStrings.xml><?xml version="1.0" encoding="utf-8"?>
<sst xmlns="http://schemas.openxmlformats.org/spreadsheetml/2006/main" count="667" uniqueCount="124">
  <si>
    <t>PE -02  OFICINA DE REGISTRO DE INSTRUMENTOS PUBLICOS EN GENERAL - DUITAMA / BOYACÁ</t>
  </si>
  <si>
    <t>ITEM</t>
  </si>
  <si>
    <t>DESCRIPCION</t>
  </si>
  <si>
    <t>UN</t>
  </si>
  <si>
    <t>CANT</t>
  </si>
  <si>
    <t>VR. UNITARIO</t>
  </si>
  <si>
    <t>VR. TOTAL</t>
  </si>
  <si>
    <t>VR. CAPITULO</t>
  </si>
  <si>
    <t>MUEBLES</t>
  </si>
  <si>
    <t>SUMINISTRO E INSTALACION DE  PUESTO DE  TRABAJO PARA DIRECTOR O REGISTRADOR, EL PUESTO TENDRA UNA FORMA DE "U", CON TRES SUPERFICIES INDEPENDENTES ESPESOR 30MM, CON ACABADO EN FORMICA A DOS CARAS, CON DIMENSIONES DE 1,80M X 0.70M; DE 1,00 X 0.60 M Y UNA DETRÁS DE 1.80 X 0.60  M, CADA UNA CON BASES METALICAS  INDEPENDIENTES, CON BORDES O CANTOS PROTEGIDOS CON BANDAS DE CAUCHO O PVC PLANAS O REBORDEADAS,CAJONERA METALICA CON DOS CAJONES ESTANDAR Y UNO PARA ARCHIVO DE CARPETAS CON CERRADURA,  2 SILLAS INTERLOCUTORAS, BASURERA METALICA, PAPELERA METALICA, SILLA GIRATORIA ERGONÓMICA, CON APOYO LUMBAR AJUSTABLE,CABECERO, APOYA BRAZOS NEUMÁTICA AJUSTABLES EN ALTURA Y SISTEMA ANTIVUELCO TIPO  GERENTE , DESCANSA  PIES.</t>
  </si>
  <si>
    <t>un</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</si>
  <si>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DESCANZAPIES.</t>
  </si>
  <si>
    <t>DIVISION  EN VIDRIO LAMINADO 3+3  SOBRE MESON DE ATENCION AL PUBLICO DE 1.10 M DE ALTURA Y ANCHO 1.50 M.,INCLUYE PASAVOZ, PASADOCUMENTOS, MONTANTE DE 20 CENTIMETROS TERMINADO EN FORMICA A DOS CARAS Y ESTRUCTURA (DISEÑO SUMINISTRADO POR LA ENTIDAD)</t>
  </si>
  <si>
    <r>
      <t>m</t>
    </r>
    <r>
      <rPr>
        <vertAlign val="superscript"/>
        <sz val="12"/>
        <rFont val="Arial"/>
        <family val="2"/>
      </rPr>
      <t>2</t>
    </r>
  </si>
  <si>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 INCLUYE SILLA GIRATORIA ERGONÓMICA, CON APOYO LUMBAR AJUSTABLE, APOYA BRAZOS NEUMÁTICA AJUSTABLES EN ALTURA Y SISTEMA ANTIVUELCO, BASES METALICAS INDEPENDIENTES CON NIVELADORES, CAJONERA METALICA DE DOS CAJONES Y UNO DE ARCHIVADO PROVISTA DE CHAPA, DESCANSAPIES, BASURERA Y PAPELERA METALICA.</t>
  </si>
  <si>
    <t>SUMINISTRO E INSTALACION DE SUPERFICIE DE TRABAJO ESPESOR 30MM  CON ACABADO EN FÓRMICA A DOS CARAS Y BASES METÁLICAS DE 1,50 m DE LARGO POR 0,60 m DE ANCHO, REMATE PERIMETRAL CON CANTO EN CAUCHO U OTRO MATERIAL RESISTENTE A LOS IMPACTOS, EL ACABADO DEBE SER IGUAL AL DE LAS SUPERFICIES DE LOS PUESTOS DE TRABAJO.</t>
  </si>
  <si>
    <t>SUMINISTRO E INSTALACION DE SUPERFICIE DE TRABAJO ESPESOR 30MM, CON ACABADO EN FÓRMICA A DOS CARAS Y BASES METÁLICAS DE 0,8 m DE LARGO POR 0,60 m DE ANCHO, CON ENTREPAÑO. REMATE PERIMETRAL CON CANTO EN CAUCHO U OTRO MATERIAL RESISTENTE A LOS IMPACTOS, EL ACABADO DEBE SER IGUAL AL DE LAS SUPERFICIES DE LOS PUESTOS DE TRABAJO</t>
  </si>
  <si>
    <t>SUMINISTRO E INSTALACIONES DE DIVISIONES MODULARES PISO TECHO, ALTO 2,20 m, ESTRUCTURA EN LÁMNA, ACABADO PINTURA ELECTROSTATICA, PANELES EN MADERA CON ACABADO EN FÓRMICA, INCLUYE VIDRIO CON SANBLASTING , MONTANTE DE 0,20 MTS Y EMPAQUES, EL MATERIAL Y ACABADO SERÁ EL UTILIZADO INSTITUCIONALMENTE POR LA ENTIDAD. INCLUYE PUERTAS EN VIDRIO DE 6 MM CON ESTRUCTURA METALICA O ALUMINIO, CERRADURA, BISAGRAS, EN LOS SITIOS QUE SE REQUIERA.</t>
  </si>
  <si>
    <t>SUMINISTRO DE TAPETE ATRAPA POLVO PARA INGRESO A LA OFICINA DE REGISTRO DE 1,70 X 0,90 NEGRO Y  PERFIL DE REMATE, INLCUYE LOGO DE LA ENTIDAD</t>
  </si>
  <si>
    <t xml:space="preserve">MUEBLE AUXILIAR  BAJO DE   0.90  X 0.50  X 0.70  m DE  ALTO  CON PUERTAS  METALICAS CON PINTURA ELECTROSTATICA, ENTREPAÑO.  INCLUYE  SUPERFICIE  ENCHAPADA  EN  FORMICA Y NIVELADORES.  </t>
  </si>
  <si>
    <t xml:space="preserve">SUMINISTRO E INSTALACION MESA DE JUNTAS REDONDA EPESOR 30MM, DE 1,10 m DE DIAMETRO,  ACABADO EN FÓRMICA A DOS CARAS Y BASE METÁLICA, REMATE PERIMETRAL CON CANTO EN CAUCHO U OTRO MATERIAL RESISTENTE A LOS IMPACTOS, EL ACABADO DEBE SER IGUAL AL DE LAS SUPERFICIES DE LOS PUESTOS DE TRABAJO, INCLUYE 4 SILLAS INTERLOCUTORAS </t>
  </si>
  <si>
    <t>DIVISION A MEDIA ALTURA  ENTRE 1,05 Y 1.10 m, ACABADO EN FORMICA A DOS CARAS Y VIDRIO TRANSPARENTE DE 5 mm SAMBLASTIADO, (DISEÑO SUMINISTRADO POR LA ENTIDAD) ESTRUCTURA  EN ALUMINIO O METALICA CON PINTURA  ELECTROESTATICA, INCLUYE NIVELADORES.</t>
  </si>
  <si>
    <t>MUEBLE  DE ALMACENAMIENTO   DE  2  MTS  DE  ALTO  CON PUERTAS Y  ENTREPAÑOS   FABRICADO  EN LAMINA DE ACERO  COLD  ROLLED  ACABADO  CON PINTURA  ELECTROSTATICA</t>
  </si>
  <si>
    <t>SUMINISTRO E INSTALACIÓN DE BIBLIOTECA EN FORMICA ESPESOR 19MM AMBAS CARAS PARA OFICINA DOS MUEBLES INDEPENDIENTES CON DIMENSIONES:  MUEBLE BAJO (1,20 DE LARGO, 0,52 DE ANCHO Y 0.94 DE ALTO INCLUIDO BASE CON ENTREPAÑO Y CUATRO CAJONES, CON ESPALDAR) MUEBLE ALTO (1,20 DE LARGO, 1,08 DE ALTO ,0.30 DE ANCHO CON ENTREPAÑOS VERTICALES Y HORIZONTALES, CON ESPALDAR). C</t>
  </si>
  <si>
    <t>SUMINISTRO E INSTALACION DE SISTEMA DE ARCHIVO RODANTE METÁLICO Y MECÁNICO FABRICADO EN LAMINA COLD ROLLED. CADA CUERPO CON MEDIDAS LIBRES DE 1,10 X 0,45 X 2,10-2,20 M, CON 6 ESPACIOS UTILES Y 5 ENTREPAÑOS DE 0,45 M DE FONDO LIBRES EN LÁMINA COLD ROLLED CALIBRE 22. CONSTA DE PARALES EN "L" FABRICADO EN LÁMINA  COLD ROLLED CALIBRE 14 CON TROQUELADO DE UÑA SOBRE SÍ MISMO PARA AJUSTAR  A  UNA ALTURA MODULAR DE 31 CM ENTRE CADA ENTREPAÑOS. LAS UNIDADES DE CONSULTA INCLUYEN TENSORES GRADUABLES  DIAGONALES LATERALES EN PLATINA DE 3/4" X 1/8" Y DIAGONALES POSTERIORES EN PLATINA DE 3/4" X 1/4" CON  TEMPLETE DE 1/4", CON EL FIN DE BRINDARLE MAYOR ESTABILIDAD Y RIGIDEZ A LA ESTRUCTURA. CADA ENTREPAÑO CONTARÁ CON DOS REFUERZOS EN LÁMINA CALIBRE 16 PARA SOPORTAR UNA CARGA UNIFORMEMENTE DISTRIBUIDA DE 100 KG/M, ASÍ MISMO CONSTARÁ CON TAPA SUPERIOR E INFERIOR DEL MISMO CALIBRE Y REFORZADOS PARA SOPORTAR UNA CARGA DE 100 KG/M. ACABADO EN PINTURA ELECTROSTÁTICA CON HORNEADO DE ALTA RESISTENCIA, PANELERÍA CON VISOR IDENTIFICADOR, ACABADOS FRONTALES Y LATERALES EN LÁMINA COLD ROLLED, LOS CUALES  DEBEN CONTAR CON LA TOLERANCIA NECESARIA PARA QUE LOS ESTANTES NO QUEDEN PEGADOS AL ESTAR CERRADOS, QUE GARANTICE UN PERFECTO FUNCIONAMIENTO  DEL SISTEMA. DEBE CONTAR CON SISTEMA          ANTIVUELCO QUE GARANTICE LA INTEGRIDAD DEL MISMO, INCLUYE ELEMENTOS METÁLICOS PARA QUE LAS CARPETAS NO SE CAIGAN HACIA LOS LADOS DE CADA UNO DE LOS ENTREPAÑOS QUE CONFORMAN EL SISTEMA DE ARCHIVO RODANTE, INCLUYE MANIJAS PARA MOVERLO</t>
  </si>
  <si>
    <t xml:space="preserve">ESTANTE METÁLICO DE 2.00M ALTO POR   0.50M   DE   PROFUNDIDAD  POR  0.90 M DE ANCHO, DE 5 ESPACIOS UTILES, PARALES EN CAL 16, ENTREPAÑOS EN CAL 20 REFORZADO PARA RESISTIR CADA UNO UN PESO DE 150 Kg </t>
  </si>
  <si>
    <t>ARCHIVADOR VERTICAL TRES GAVETAS: ELABORADO EN LÁMINA COLD ROLLED DE CALIBRE 24 RECUBIERTO CON PINTURA ELECTROSTÁTICA. CUENTA CON NIVELADORES EN NYLON INYECTADO, CORREDERAS INDEPENDIENTES FULL EXTENSION, SISTEMA DE SEGURIDAD TIPO TRAMPA Y CHAPA DE ACCIÓN CON LLAVE. ESTÁ PROVISTO DE TRES (3) GAVETAS EXTRAÍBLES Y SISTEMA ANTI-VUELCO DE SEGURIDAD QUE IMPIDE LA APERTURA DE UN CAJÓN SI OTRO ESTÁ ABIERTO. ALTURA: 105 CM  ANCHO: 47 CM, FONDO: 60 CM</t>
  </si>
  <si>
    <t xml:space="preserve">OBRAS ADICIONALES </t>
  </si>
  <si>
    <t>DESMONTE DE DIVISION PISO TECHO, DIVISIONES A MEDIA ALTURA, MESON, DIVISIONES EN VIDRIO SOBRE MESON. INCLUYE RETIRO Y DISPISICIÓN FINAL.</t>
  </si>
  <si>
    <t>DESMONTE DE PUESTOS DE TRABAJO, INCLUYE DIVISION EN DONDE EXISTA</t>
  </si>
  <si>
    <t>RETIRO Y ADECUACION  DE MESON INTERNO, INCLUYE DEMOLICION, RESANE, PINTURA Y TRASCIEGO DE ESCOMBROS</t>
  </si>
  <si>
    <t>DESMONTE Y REINSTALACION DE CANALETA DE RED REGULADA Y LOGICA</t>
  </si>
  <si>
    <t>ml</t>
  </si>
  <si>
    <t>TRASLADO DE PUNTO DE RED LOGICA Y REGULADA</t>
  </si>
  <si>
    <t>pto</t>
  </si>
  <si>
    <t>MANTENIMIENTO MODULO GENERAL Y PUESTA EN FUNCIONAMIENTO DE ARCHIVO RODANTE, INCLUYE  HERRAJES,ANCLAJES, TENSORES, CADENAS, CHAPAS, TORNILLERÍA  Y DEMAS ELEMENTOS QUE GARANTICEN EL CORRECTO FUNCIONAMIENTO.</t>
  </si>
  <si>
    <t>TOTAL COSTOS DIRECTOS</t>
  </si>
  <si>
    <t>IVA</t>
  </si>
  <si>
    <t>%</t>
  </si>
  <si>
    <t>COSTO TOTAL DE MUEBLES</t>
  </si>
  <si>
    <t>OFICINA DE REGISTRO DE INSTRUMENTOS PUBLICOS DE RAMIRIQUI - BOYACA</t>
  </si>
  <si>
    <t>SUMINISTRO E INSTALACION SILLAS TANDEM 3 PUESTOS , ACABADO EN PLASTICO REFORZADO COLOR NEGRO EN ASIENTO Y ESPALDAR.ESTRUCTURA METALICA TUBO REDONDO MINIMO 22 MM CALIBRE 16CC O SIMILAR, PINTURA ELECTROSTATICA.</t>
  </si>
  <si>
    <t xml:space="preserve">SOFA   DE  DOS PUESTOS  CON  BRAZOS ,  TAPIZADO  EN PRANAHA   BASE  CROMADA ,  SUAVISADO  CON  CAUCHO  ESPUMA  DE  ALTA  DENSIDAD ,  COJINES  REMOVIBLES   </t>
  </si>
  <si>
    <t xml:space="preserve">POLTRONA DE UN  PUESTO CON  BRAZOS ,  TAPIZADO  EN PRANAHA   BASE  CROMADA ,  SUAVISADO  CON  CAUCHO  ESPUMA  DE  ALTA  DENSIDAD ,  COJINES  REMOVIBLES </t>
  </si>
  <si>
    <t>OTROS</t>
  </si>
  <si>
    <t xml:space="preserve">DESMONTE, TRASLADO Y REUBICACIÓN DE DOCUMENTOS, INCLUYE SUMINISTRO DE CAJAS PARA SU MANIPULACION. EL VALOR UNITARIO SE ESTABLECE POR ESTANTE LLENO DE SEIS ESPACIOS UTILES </t>
  </si>
  <si>
    <t>DESMONTE Y REINSTALACIÓN DE ESTANTE DE ARCHIVO RODANTE O FIJO, INCLUYE MANTENIMIENTO, HERRAJES,ANCLAJES, TENSORES,TORNILLERÍA  Y DEMAS ELEMENTOS QUE GARANTICEN EL CORRECTO FUNCIONAMIENTO.</t>
  </si>
  <si>
    <t>PE -02  OFICINA DE REGISTRO DE INSTRUMENTOS PUBLICOS EN GENERAL - EL COCUY - BOYACÁ</t>
  </si>
  <si>
    <t>VR CAPITULO</t>
  </si>
  <si>
    <t>SUMINISTRO E INSTALACION DE MESON TIPO MOSTRADOR DE ATENCION AL PUBLICO DE ALTURA ENTRE 0.90 A 1.10 m,  ANCHO 1,50 m. INCLUYE MESON SUPERIOR DE 30 cm POSFORMADO EN FORMICA ESPERSOR 30MM A DOS CARAS Y FRONTAL SEGÚN DISEÑO SUMINISTRADO POR LA ENTIDAD.</t>
  </si>
  <si>
    <t>SUMINISTRO E INSTALACION DE PERSIANAS  TIPO SHERT O SIMILAR</t>
  </si>
  <si>
    <t>ADECUACION DE MESON INCLUYE CORTE EN CONCRETO,   RESANE  DE PARED CON PINTURA, RETIRO Y DISPOSICION FINAL DE ESCOMBROS.</t>
  </si>
  <si>
    <t>PE -02  OFICINA DE REGISTRO DE INSTRUMENTOS PUBLICOS MONIQUIRA</t>
  </si>
  <si>
    <t xml:space="preserve">SUMINISTRO E INSTALACION DE AVISO INSTITUCIONAL EN PANAFLEX IMPRESO PARA EXTERIOR, SEGÚN DISEÑO Y MEDIDA, CON CAJA EN ALUMNIO DE 0,10M DE ESPESOR SIN LUZ. </t>
  </si>
  <si>
    <t>DESMONTE DE ARCHIVO RODANTE O FIJO, INCLUYE  HERRAJES,ANCLAJES, TENSORES,TORNILLERÍA, RIELES   Y DEMAS ELEMENTOS DEJANDOLO EN EL LUGAR QUE INDIQUEN EN LA ORIP, DEBIDAMENTE EMBALADO Y PROTEGIDO</t>
  </si>
  <si>
    <t>PE -02  OFICINA DE REGISTRO DE INSTRUMENTOS PUBLICOS EN GENERAL / FUSAGASUGÁ - CUNDINAMARCA</t>
  </si>
  <si>
    <t xml:space="preserve">POLTRONA DE UN  PUESTO CON  BRAZOS ,  TAPIZADO  EN PRANAHA   BASE  CROMADA ,  SUAVISADO  CON  CAUCHO  ESPUMA  DE  ALTA  DENSIDAD ,  COJINES  REMOVIBLES    </t>
  </si>
  <si>
    <t>ADECUACION DE MESON DE ATENCION A PUBLICO EXISTENTE, INCLUYE DEMOLICION DE MURO EN CONCRETO, RESANE DE PISO Y RESANE DE PARED CON PINTURA, INCLUYE RETIRO Y DISPOSICION FINAL DE ESCOMBROS</t>
  </si>
  <si>
    <t>PE -02  OFICINA DE REGISTRO DE INSTRUMENTOS PUBLICOS EN GENERAL / GIRARDOT CUNDINAMARCA</t>
  </si>
  <si>
    <t>PRESUPUESTO DE MUEBLES CHINACOTA ( NORTE DE SANTANDER)</t>
  </si>
  <si>
    <t>SILLAS INTERLOCUTORAS</t>
  </si>
  <si>
    <t>PRESUPUESTO DE MUEBLES SALAZAR ( NORTE SANTANDER)</t>
  </si>
  <si>
    <t>Desmonte de puesto de trabajo</t>
  </si>
  <si>
    <t>SUMINISTRO E INSTALACIÓN DE PUESTOS DE TRABAJO PARA FUNCIONARIOS DE 1.50 X 1.50 EN L, SUPERFICIES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Y DESCANZAPIES.</t>
  </si>
  <si>
    <t>m2</t>
  </si>
  <si>
    <t xml:space="preserve">SUMINISTRO E INSTALACION DE PERSIANAS TIPO FLEXALUM O SIMILAR PARA VENTANAS. </t>
  </si>
  <si>
    <t xml:space="preserve">CAJONERA METALICA DE DOS CAJONES Y UNO DE ARCHIVADO PROVISTA DE CHAPA CON SISITEMA DETRAMPA EN EL CAJON PRINCIPAL PARA EL BLOQUEO  DEL RESTO DE LOS CAJONES. </t>
  </si>
  <si>
    <t>PRESUPUESTO DE MUEBLES OCAÑA ( NORTE DE SANTANDER)</t>
  </si>
  <si>
    <t>LICITACIÓN PÚBLICA No.</t>
  </si>
  <si>
    <t>OFICINA DE REGISTRO DE INSTRUMENTOS PUBLICOS DE CONCEPCION-SANTANDER</t>
  </si>
  <si>
    <r>
      <t>m</t>
    </r>
    <r>
      <rPr>
        <vertAlign val="superscript"/>
        <sz val="14"/>
        <rFont val="Arial"/>
        <family val="2"/>
      </rPr>
      <t>2</t>
    </r>
  </si>
  <si>
    <t xml:space="preserve">SUMINISTRO E INSTALACION DE PERSIANAS (SCREEN O   BLACKOUT) </t>
  </si>
  <si>
    <t>DIVISION A MEDIA ALTURA  ENTRE 1,05 Y 1.10 m, ACABADO EN FORMICA A DOS CARAS Y VIDRIO TRANSPARENTE DE 5 mm SAMBLASTIADO, (DISEÑO SUMINISTRADO POR LA ENTIDAD) ESTRUCTURA  EN ALUMINIO O METALICA CON PINTURA  ELECTROESTATICA, INCLUYE NIVELADORES..</t>
  </si>
  <si>
    <t>ARCHIVO</t>
  </si>
  <si>
    <t>PRESUPUESTO DE MUEBLES SOCORRO ( SANTANDER)</t>
  </si>
  <si>
    <t>Desmonte de divisiones modulares piso techo o a media altura</t>
  </si>
  <si>
    <t>30</t>
  </si>
  <si>
    <t>TRASLADO E INSTALACION DE PUESTOS DE TRABAJO  DE 1,50X1,50.</t>
  </si>
  <si>
    <t>Instalación de divisiones modulares piso techo o a media altura</t>
  </si>
  <si>
    <t>OFICINA DE REGISTRO DE INSTRUMENTOS PUBLICOS DE BARRANCABERMEJA - SANTANDER</t>
  </si>
  <si>
    <t>SILLA GIRATORIA ERGONÓMICA, CON APOYO LUMBAR AJUSTABLE, APOYA BRAZOS NEUMÁTICA AJUSTABLES EN ALTURA Y SISTEMA ANTIVUELCO.</t>
  </si>
  <si>
    <t>SUMISNITRO E INSTALACION DE PELICULA POLARIZADA EN COLOR NEGRO MATE</t>
  </si>
  <si>
    <t>CARTELERA EN CORCHO MADERA DE 1,8 X 1</t>
  </si>
  <si>
    <t>PLACA DE SEÑALIZACION DE 21 X 30 CM</t>
  </si>
  <si>
    <t>PLACA DE SEÑALIZACION BRAILE</t>
  </si>
  <si>
    <t xml:space="preserve">LICITACIÓN PÚBLICA No. </t>
  </si>
  <si>
    <t>V. CAPITULO</t>
  </si>
  <si>
    <t>SUMINISTRO E INSTALACIÓN DE PUESTOS DE TRABAJO PARA FUNCIONARIOS DE 1.50 X 1.50 EN L, SUPERFICIES ESPESOR 30 MM, CON ACABADO FORMICA A DOS CARAS, EL ANCHO DE LA SUPERFICIE SERA DE 60 CM , EL CHAFLAN QUE CONFORMA LA PARTE INTERNA DE LAS SUPERFICIES DEBERÁ IR CURVO, BORDES CANTOS PROTEGIDOS CON BANDAS DE CAUCHO O PVC PLANAS O REDORDEADAS.  BASES METALICAS INDEPENDIENTES CON NIVELADORES, CAJONERA METALICA DE DOS CAJONES Y UNO DE ARCHIVADO PROVISTA DE CHAPA. INCLUYE SILLA GIRATORIA ERGONÓMICA, CON APOYO LUMBAR AJUSTABLE, APOYA BRAZOS NEUMÁTICA AJUSTABLES EN ALTURA Y SISTEMA ANTIVUELCO, BASURERA, PAPELERA Y DESCANSAPIES.</t>
  </si>
  <si>
    <t>OFICINA DE REGISTRO DE INSTRUMENTOS PUBLICOS DE MALAGA - SANTANDER</t>
  </si>
  <si>
    <t xml:space="preserve">SOFA   DE  DOS PUESTOS  CON  BRAZOS ,  TAPIZADO  EN PRANAHA   BASE  CROMADA ,  SUAVISADO  CON  CAUCHO  ESPUMA  DE  ALTA  DENSIDAD ,  COJINES  REMOVIBLES    </t>
  </si>
  <si>
    <t>SILLAS INTERLOCUTORAS EN PAÑO • ACABADO DEL ASIENTO Y EL ESPALDAR TAPIZADO EN PAÑO COLOR NEGRO, LAS CUBIERTAS INTERNAS Y EXTERNAS DEL ESPALDAR Y DEL ASIENTO SE CONSTRUIRÁN EN POLIPROPILENO INYECTADO, ALTURA ASIENTO MÍNIMO 42,5 CM, ALTURA SILLA MÍNIMO 84 CM. ESTRUCTURA METÁLICA TUBO REDONDO MÍNIMO DE 22 MM CALIBRE 16 O SIMILAR, PINTURA ELECTROSTÁTICA, EL CONTRATISTA PUEDE PRESENTAR ALTERNATIVAS PARA APROBACIÓN O NO POR PARTE DE LA ENTIDAD.</t>
  </si>
  <si>
    <t>REINSTALACION DE PUESTOS DE TRABAJO, INCLUYE TRASCIEGO</t>
  </si>
  <si>
    <t>DESMONTE DE ARCHIVO RODANTE BAJO, ESTANTERÍA, PUESTOS DE TRABAJO, INCLUYE CARGUE, DESCARGUE Y TRASLADO</t>
  </si>
  <si>
    <t xml:space="preserve">REUBICACION DE ESTANTES METALICOS DE LIBROS ANTIGUO SISTEMA EXISTENTES, SE DEBEN ANCLAR A LOS MUROS, INCLUYE DESMONTE DE LIBROS Y VOLVER  COLOCARLOS EN LOS ESTANTES, ACTIVIDAD QUE DEBE SER SUPERVISADA POR UN FUNCIONARIO DE LA ORIP PARA DEJARLOS EN LA MISMA SECUENCIA EN QUE SE ENCUENTRAN </t>
  </si>
  <si>
    <t>PRESUPUESTO DE MUEBLES PUENTE NACIONAL( SANTANDER)</t>
  </si>
  <si>
    <t xml:space="preserve">NUMERO </t>
  </si>
  <si>
    <t xml:space="preserve">ORIP </t>
  </si>
  <si>
    <t>VALOR</t>
  </si>
  <si>
    <t xml:space="preserve">DUITAMA </t>
  </si>
  <si>
    <t>RAMIRIQUI</t>
  </si>
  <si>
    <t>EL COCUY</t>
  </si>
  <si>
    <t>MONIQUIRA</t>
  </si>
  <si>
    <t>FUSAGASUGA</t>
  </si>
  <si>
    <t>GIRARDOT</t>
  </si>
  <si>
    <t>CHINACOTA</t>
  </si>
  <si>
    <t>SALAZAR</t>
  </si>
  <si>
    <t>CONCEPCIÒN</t>
  </si>
  <si>
    <t>SOCORRO</t>
  </si>
  <si>
    <t>BARRANCAMERMEJA</t>
  </si>
  <si>
    <t>VELEZ</t>
  </si>
  <si>
    <t>MALAGA</t>
  </si>
  <si>
    <t>OCAÑA</t>
  </si>
  <si>
    <t>PUENTE NACIONAL</t>
  </si>
  <si>
    <t>LICITACIÓN PÚBLICA N°</t>
  </si>
  <si>
    <t xml:space="preserve">LICITACIÓN PUBLICA N° </t>
  </si>
  <si>
    <t>LICITACIÓN PUBLICA N°</t>
  </si>
  <si>
    <t>OFICINA DE REGISTRO DE INSTRUMENTOS PUBLICOS EN GENERAL / CHINACOTA</t>
  </si>
  <si>
    <t>OFICINA DE REGISTRO DE INSTRUMENTOS PUBLICOS EN GENERAL / SALAZAR</t>
  </si>
  <si>
    <t xml:space="preserve">OFICINA DE REGISTRO DE INSTRUMENTOS PUBLICOS EN GENERAL / OCAÑA </t>
  </si>
  <si>
    <t>OFICINA DE REGISTRO DE INSTRUMENTOS PUBLICOS DE SOCORRO SANTANDER</t>
  </si>
  <si>
    <t>OFICINA DE REGISTRO DE INSTRUMENTOS PUBLICOS DE VELEZ - SANTANDER</t>
  </si>
  <si>
    <t>OFICINA DE REGISTRO DE INSTRUMENTOS PUBLICOS DE PUENTE NACIONAL- SANTANDER</t>
  </si>
  <si>
    <t>PRESUPUESTOS OFICIALES AGRUPACIÓN N°2</t>
  </si>
  <si>
    <t>VALOR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</si>
</sst>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quot;$&quot;* #,##0.00_);_(&quot;$&quot;* \(#,##0.00\);_(&quot;$&quot;* &quot;-&quot;??_);_(@_)"/>
    <numFmt numFmtId="165" formatCode="_(* #,##0.00_);_(* \(#,##0.00\);_(* &quot;-&quot;??_);_(@_)"/>
    <numFmt numFmtId="166" formatCode="_-&quot;$&quot;\ * #,##0_-;\-&quot;$&quot;\ * #,##0_-;_-&quot;$&quot;\ * &quot;-&quot;_-;_-@_-"/>
    <numFmt numFmtId="167" formatCode="&quot;$&quot;#,##0"/>
    <numFmt numFmtId="168" formatCode="_(* #,##0_);_(* \(#,##0\);_(* &quot;-&quot;??_);_(@_)"/>
    <numFmt numFmtId="169" formatCode="_-* #,##0.00_-;\-* #,##0.00_-;_-* &quot;-&quot;_-;_-@_-"/>
    <numFmt numFmtId="170" formatCode="_(&quot;$&quot;\ * #,##0.00_);_(&quot;$&quot;\ * \(#,##0.00\);_(&quot;$&quot;\ * &quot;-&quot;??_);_(@_)"/>
    <numFmt numFmtId="171" formatCode="&quot;$&quot;\ #,##0.00"/>
    <numFmt numFmtId="172" formatCode="&quot;$&quot;\ #,##0"/>
    <numFmt numFmtId="173" formatCode="_-* #,##0_-;\-* #,##0_-;_-* &quot;-&quot;??_-;_-@_-"/>
    <numFmt numFmtId="174" formatCode="_(&quot;$&quot;* #,##0_);_(&quot;$&quot;* \(#,##0\);_(&quot;$&quot;*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Narrow"/>
      <family val="2"/>
    </font>
    <font>
      <sz val="10"/>
      <color indexed="8"/>
      <name val="MS Sans Serif"/>
      <family val="2"/>
    </font>
    <font>
      <b/>
      <sz val="12"/>
      <name val="Arial"/>
      <family val="2"/>
    </font>
    <font>
      <b/>
      <sz val="12"/>
      <color theme="1"/>
      <name val="Arial"/>
      <family val="2"/>
    </font>
    <font>
      <b/>
      <sz val="10"/>
      <color theme="1"/>
      <name val="Arial Narrow"/>
      <family val="2"/>
    </font>
    <font>
      <sz val="12"/>
      <color theme="1"/>
      <name val="Arial"/>
      <family val="2"/>
    </font>
    <font>
      <sz val="10"/>
      <name val="Arial Narrow"/>
      <family val="2"/>
    </font>
    <font>
      <sz val="12"/>
      <name val="Arial"/>
      <family val="2"/>
    </font>
    <font>
      <vertAlign val="superscript"/>
      <sz val="12"/>
      <name val="Arial"/>
      <family val="2"/>
    </font>
    <font>
      <sz val="10"/>
      <color theme="1"/>
      <name val="Arial Narrow"/>
      <family val="2"/>
    </font>
    <font>
      <sz val="12"/>
      <color theme="1"/>
      <name val="Calibri"/>
      <family val="2"/>
      <scheme val="minor"/>
    </font>
    <font>
      <sz val="12"/>
      <name val="Arial Narrow"/>
      <family val="2"/>
    </font>
    <font>
      <sz val="14"/>
      <color theme="1"/>
      <name val="Arial"/>
      <family val="2"/>
    </font>
    <font>
      <sz val="14"/>
      <name val="Arial"/>
      <family val="2"/>
    </font>
    <font>
      <b/>
      <sz val="10"/>
      <color rgb="FFFF0000"/>
      <name val="Arial Narrow"/>
      <family val="2"/>
    </font>
    <font>
      <b/>
      <sz val="14"/>
      <color theme="1"/>
      <name val="Arial"/>
      <family val="2"/>
    </font>
    <font>
      <sz val="12"/>
      <color rgb="FFFF0000"/>
      <name val="Arial"/>
      <family val="2"/>
    </font>
    <font>
      <b/>
      <sz val="11"/>
      <color theme="1"/>
      <name val="Arial"/>
      <family val="2"/>
    </font>
    <font>
      <b/>
      <sz val="10"/>
      <name val="Arial"/>
      <family val="2"/>
    </font>
    <font>
      <vertAlign val="superscript"/>
      <sz val="14"/>
      <name val="Arial"/>
      <family val="2"/>
    </font>
    <font>
      <b/>
      <sz val="12"/>
      <color rgb="FFFF0000"/>
      <name val="Arial"/>
      <family val="2"/>
    </font>
    <font>
      <sz val="14"/>
      <color theme="1"/>
      <name val="Arial Narrow"/>
      <family val="2"/>
    </font>
    <font>
      <sz val="12"/>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39997558519241921"/>
        <bgColor indexed="64"/>
      </patternFill>
    </fill>
  </fills>
  <borders count="4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24994659260841701"/>
      </left>
      <right style="thin">
        <color theme="0" tint="-0.24994659260841701"/>
      </right>
      <top/>
      <bottom style="thin">
        <color theme="0" tint="-0.24994659260841701"/>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0" fontId="6" fillId="0" borderId="0"/>
    <xf numFmtId="165" fontId="1" fillId="0" borderId="0" applyFont="0" applyFill="0" applyBorder="0" applyAlignment="0" applyProtection="0"/>
    <xf numFmtId="170" fontId="1" fillId="0" borderId="0" applyFont="0" applyFill="0" applyBorder="0" applyAlignment="0" applyProtection="0"/>
    <xf numFmtId="164" fontId="1" fillId="0" borderId="0" applyFont="0" applyFill="0" applyBorder="0" applyAlignment="0" applyProtection="0"/>
  </cellStyleXfs>
  <cellXfs count="309">
    <xf numFmtId="0" fontId="0" fillId="0" borderId="0" xfId="0"/>
    <xf numFmtId="1" fontId="9" fillId="3" borderId="9" xfId="0" applyNumberFormat="1" applyFont="1" applyFill="1" applyBorder="1" applyAlignment="1">
      <alignment horizontal="center" vertical="center"/>
    </xf>
    <xf numFmtId="0" fontId="8" fillId="3" borderId="10" xfId="0" applyFont="1" applyFill="1" applyBorder="1" applyAlignment="1">
      <alignment horizontal="center" vertical="center"/>
    </xf>
    <xf numFmtId="0" fontId="10" fillId="3" borderId="10" xfId="0" applyFont="1" applyFill="1" applyBorder="1" applyAlignment="1">
      <alignment horizontal="center" vertical="center"/>
    </xf>
    <xf numFmtId="43" fontId="8" fillId="3" borderId="10" xfId="1" applyFont="1" applyFill="1" applyBorder="1" applyAlignment="1">
      <alignment vertical="center"/>
    </xf>
    <xf numFmtId="167" fontId="10" fillId="3" borderId="11" xfId="1" applyNumberFormat="1" applyFont="1" applyFill="1" applyBorder="1" applyAlignment="1">
      <alignment vertical="center"/>
    </xf>
    <xf numFmtId="167" fontId="10" fillId="3" borderId="1" xfId="1" applyNumberFormat="1" applyFont="1" applyFill="1" applyBorder="1" applyAlignment="1">
      <alignment vertical="center"/>
    </xf>
    <xf numFmtId="167" fontId="8" fillId="3" borderId="8" xfId="0" applyNumberFormat="1" applyFont="1" applyFill="1" applyBorder="1"/>
    <xf numFmtId="2" fontId="11" fillId="0" borderId="12" xfId="0" applyNumberFormat="1" applyFont="1" applyBorder="1" applyAlignment="1">
      <alignment horizontal="center" vertical="center"/>
    </xf>
    <xf numFmtId="0" fontId="11" fillId="0" borderId="13" xfId="0" applyFont="1" applyBorder="1" applyAlignment="1">
      <alignment vertical="justify" wrapText="1"/>
    </xf>
    <xf numFmtId="0" fontId="12" fillId="2" borderId="13" xfId="0" applyFont="1" applyFill="1" applyBorder="1" applyAlignment="1">
      <alignment horizontal="center" vertical="center"/>
    </xf>
    <xf numFmtId="43" fontId="12" fillId="0" borderId="13" xfId="1" applyFont="1" applyFill="1" applyBorder="1" applyAlignment="1">
      <alignment horizontal="center" vertical="center" wrapText="1"/>
    </xf>
    <xf numFmtId="167" fontId="12" fillId="0" borderId="13" xfId="1" applyNumberFormat="1" applyFont="1" applyFill="1" applyBorder="1" applyAlignment="1">
      <alignment vertical="center"/>
    </xf>
    <xf numFmtId="167" fontId="12" fillId="0" borderId="14" xfId="1" applyNumberFormat="1" applyFont="1" applyFill="1" applyBorder="1" applyAlignment="1">
      <alignment vertical="center"/>
    </xf>
    <xf numFmtId="0" fontId="0" fillId="0" borderId="15" xfId="0" applyBorder="1"/>
    <xf numFmtId="2" fontId="11" fillId="0" borderId="16" xfId="0" applyNumberFormat="1" applyFont="1" applyBorder="1" applyAlignment="1">
      <alignment horizontal="center" vertical="center"/>
    </xf>
    <xf numFmtId="0" fontId="11" fillId="0" borderId="17" xfId="0" applyFont="1" applyBorder="1" applyAlignment="1">
      <alignment vertical="justify" wrapText="1"/>
    </xf>
    <xf numFmtId="0" fontId="12" fillId="0" borderId="17" xfId="0" applyFont="1" applyBorder="1" applyAlignment="1">
      <alignment horizontal="center" vertical="center"/>
    </xf>
    <xf numFmtId="43" fontId="12" fillId="0" borderId="17" xfId="1" applyFont="1" applyFill="1" applyBorder="1" applyAlignment="1">
      <alignment horizontal="center" vertical="center" wrapText="1"/>
    </xf>
    <xf numFmtId="167" fontId="12" fillId="0" borderId="17" xfId="1" applyNumberFormat="1" applyFont="1" applyFill="1" applyBorder="1" applyAlignment="1">
      <alignment vertical="center"/>
    </xf>
    <xf numFmtId="167" fontId="12" fillId="0" borderId="18" xfId="1" applyNumberFormat="1" applyFont="1" applyFill="1" applyBorder="1" applyAlignment="1">
      <alignment vertical="center"/>
    </xf>
    <xf numFmtId="0" fontId="0" fillId="0" borderId="19" xfId="0" applyBorder="1"/>
    <xf numFmtId="49" fontId="11" fillId="0" borderId="17" xfId="1" applyNumberFormat="1" applyFont="1" applyFill="1" applyBorder="1" applyAlignment="1">
      <alignment horizontal="justify" vertical="center" wrapText="1"/>
    </xf>
    <xf numFmtId="165" fontId="10" fillId="0" borderId="17" xfId="1" applyNumberFormat="1" applyFont="1" applyBorder="1" applyAlignment="1">
      <alignment horizontal="center" vertical="center" wrapText="1"/>
    </xf>
    <xf numFmtId="0" fontId="11" fillId="0" borderId="17" xfId="0" applyFont="1" applyBorder="1" applyAlignment="1">
      <alignment horizontal="justify" vertical="center" wrapText="1"/>
    </xf>
    <xf numFmtId="49" fontId="11" fillId="0" borderId="17" xfId="1" applyNumberFormat="1" applyFont="1" applyFill="1" applyBorder="1" applyAlignment="1">
      <alignment horizontal="left" vertical="top" wrapText="1"/>
    </xf>
    <xf numFmtId="43" fontId="10" fillId="0" borderId="17" xfId="1" applyFont="1" applyFill="1" applyBorder="1" applyAlignment="1">
      <alignment horizontal="center" vertical="center" wrapText="1"/>
    </xf>
    <xf numFmtId="2" fontId="11" fillId="0" borderId="20" xfId="0" applyNumberFormat="1" applyFont="1" applyBorder="1" applyAlignment="1">
      <alignment horizontal="center" vertical="center"/>
    </xf>
    <xf numFmtId="0" fontId="11" fillId="0" borderId="21" xfId="0" applyFont="1" applyBorder="1" applyAlignment="1">
      <alignment horizontal="justify" vertical="center" wrapText="1"/>
    </xf>
    <xf numFmtId="0" fontId="12" fillId="0" borderId="21" xfId="0" applyFont="1" applyBorder="1" applyAlignment="1">
      <alignment horizontal="center" vertical="center"/>
    </xf>
    <xf numFmtId="43" fontId="12" fillId="0" borderId="21" xfId="1" applyFont="1" applyFill="1" applyBorder="1" applyAlignment="1">
      <alignment horizontal="center" vertical="center" wrapText="1"/>
    </xf>
    <xf numFmtId="167" fontId="12" fillId="0" borderId="21" xfId="1" applyNumberFormat="1" applyFont="1" applyFill="1" applyBorder="1" applyAlignment="1">
      <alignment vertical="center"/>
    </xf>
    <xf numFmtId="167" fontId="12" fillId="0" borderId="22" xfId="1" applyNumberFormat="1" applyFont="1" applyFill="1" applyBorder="1" applyAlignment="1">
      <alignment vertical="center"/>
    </xf>
    <xf numFmtId="0" fontId="0" fillId="0" borderId="23" xfId="0" applyBorder="1"/>
    <xf numFmtId="43" fontId="8" fillId="3" borderId="11" xfId="1" applyFont="1" applyFill="1" applyBorder="1" applyAlignment="1">
      <alignment vertical="center"/>
    </xf>
    <xf numFmtId="2" fontId="14" fillId="0" borderId="12" xfId="0" applyNumberFormat="1" applyFont="1" applyBorder="1" applyAlignment="1">
      <alignment horizontal="center" vertical="center"/>
    </xf>
    <xf numFmtId="0" fontId="11" fillId="0" borderId="13" xfId="0" applyFont="1" applyBorder="1" applyAlignment="1">
      <alignment horizontal="justify" vertical="center" wrapText="1"/>
    </xf>
    <xf numFmtId="0" fontId="12" fillId="0" borderId="13" xfId="0" applyFont="1" applyBorder="1" applyAlignment="1">
      <alignment horizontal="center" vertical="center"/>
    </xf>
    <xf numFmtId="2" fontId="14" fillId="0" borderId="16" xfId="0" applyNumberFormat="1" applyFont="1" applyBorder="1" applyAlignment="1">
      <alignment horizontal="center" vertical="center"/>
    </xf>
    <xf numFmtId="0" fontId="15" fillId="0" borderId="17" xfId="0" applyFont="1" applyBorder="1" applyAlignment="1">
      <alignment horizontal="center" vertical="center"/>
    </xf>
    <xf numFmtId="2" fontId="14" fillId="0" borderId="20" xfId="0" applyNumberFormat="1" applyFont="1" applyBorder="1" applyAlignment="1">
      <alignment horizontal="center" vertical="center"/>
    </xf>
    <xf numFmtId="0" fontId="16" fillId="0" borderId="21" xfId="0" applyFont="1" applyBorder="1" applyAlignment="1">
      <alignment horizontal="justify" vertical="center" wrapText="1"/>
    </xf>
    <xf numFmtId="0" fontId="0" fillId="0" borderId="16" xfId="0" applyBorder="1"/>
    <xf numFmtId="0" fontId="8" fillId="0" borderId="17" xfId="0" applyFont="1" applyBorder="1" applyAlignment="1">
      <alignment vertical="center"/>
    </xf>
    <xf numFmtId="0" fontId="0" fillId="0" borderId="17" xfId="0" applyBorder="1"/>
    <xf numFmtId="167" fontId="8" fillId="0" borderId="19" xfId="0" applyNumberFormat="1" applyFont="1" applyBorder="1"/>
    <xf numFmtId="0" fontId="10" fillId="0" borderId="17" xfId="0" applyFont="1" applyBorder="1" applyAlignment="1">
      <alignment vertical="center"/>
    </xf>
    <xf numFmtId="0" fontId="10" fillId="0" borderId="17" xfId="0" applyFont="1" applyBorder="1" applyAlignment="1">
      <alignment horizontal="center" vertical="center"/>
    </xf>
    <xf numFmtId="9" fontId="10" fillId="0" borderId="17" xfId="0" applyNumberFormat="1" applyFont="1" applyBorder="1"/>
    <xf numFmtId="41" fontId="10" fillId="0" borderId="19" xfId="2" applyFont="1" applyBorder="1"/>
    <xf numFmtId="0" fontId="0" fillId="0" borderId="24" xfId="0" applyBorder="1"/>
    <xf numFmtId="0" fontId="8" fillId="0" borderId="25" xfId="0" applyFont="1" applyBorder="1" applyAlignment="1">
      <alignment vertical="center"/>
    </xf>
    <xf numFmtId="0" fontId="15" fillId="0" borderId="25" xfId="0" applyFont="1" applyBorder="1" applyAlignment="1">
      <alignment horizontal="center" vertical="center"/>
    </xf>
    <xf numFmtId="0" fontId="0" fillId="0" borderId="25" xfId="0" applyBorder="1"/>
    <xf numFmtId="167" fontId="12" fillId="0" borderId="25" xfId="1" applyNumberFormat="1" applyFont="1" applyFill="1" applyBorder="1" applyAlignment="1">
      <alignment vertical="center"/>
    </xf>
    <xf numFmtId="41" fontId="8" fillId="0" borderId="26" xfId="0" applyNumberFormat="1" applyFont="1" applyBorder="1"/>
    <xf numFmtId="0" fontId="15" fillId="0" borderId="0" xfId="0" applyFont="1" applyAlignment="1">
      <alignment horizontal="center" vertical="center"/>
    </xf>
    <xf numFmtId="0" fontId="5" fillId="3" borderId="10" xfId="0" applyFont="1" applyFill="1" applyBorder="1" applyAlignment="1">
      <alignment horizontal="justify" vertical="center" wrapText="1"/>
    </xf>
    <xf numFmtId="0" fontId="17" fillId="3" borderId="10" xfId="0" applyFont="1" applyFill="1" applyBorder="1" applyAlignment="1">
      <alignment horizontal="center" vertical="center"/>
    </xf>
    <xf numFmtId="165" fontId="8" fillId="3" borderId="10" xfId="7" applyFont="1" applyFill="1" applyBorder="1" applyAlignment="1">
      <alignment vertical="center"/>
    </xf>
    <xf numFmtId="167" fontId="10" fillId="3" borderId="10" xfId="7" applyNumberFormat="1" applyFont="1" applyFill="1" applyBorder="1" applyAlignment="1">
      <alignment vertical="center"/>
    </xf>
    <xf numFmtId="167" fontId="8" fillId="3" borderId="10" xfId="7" applyNumberFormat="1" applyFont="1" applyFill="1" applyBorder="1" applyAlignment="1">
      <alignment vertical="center"/>
    </xf>
    <xf numFmtId="167" fontId="8" fillId="3" borderId="31" xfId="7" applyNumberFormat="1" applyFont="1" applyFill="1" applyBorder="1"/>
    <xf numFmtId="0" fontId="4" fillId="0" borderId="0" xfId="0" applyFont="1" applyAlignment="1">
      <alignment horizontal="center" vertical="center"/>
    </xf>
    <xf numFmtId="49" fontId="11" fillId="0" borderId="13" xfId="7" applyNumberFormat="1" applyFont="1" applyFill="1" applyBorder="1" applyAlignment="1">
      <alignment horizontal="justify" vertical="center" wrapText="1"/>
    </xf>
    <xf numFmtId="0" fontId="17" fillId="0" borderId="13" xfId="0" applyFont="1" applyBorder="1" applyAlignment="1">
      <alignment horizontal="center" vertical="center"/>
    </xf>
    <xf numFmtId="165" fontId="12" fillId="0" borderId="13" xfId="7" applyFont="1" applyFill="1" applyBorder="1" applyAlignment="1">
      <alignment horizontal="center" vertical="center" wrapText="1"/>
    </xf>
    <xf numFmtId="167" fontId="10" fillId="0" borderId="13" xfId="7" applyNumberFormat="1" applyFont="1" applyFill="1" applyBorder="1" applyAlignment="1">
      <alignment vertical="center"/>
    </xf>
    <xf numFmtId="167" fontId="12" fillId="0" borderId="13" xfId="7" applyNumberFormat="1" applyFont="1" applyFill="1" applyBorder="1" applyAlignment="1">
      <alignment vertical="center"/>
    </xf>
    <xf numFmtId="167" fontId="8" fillId="0" borderId="15" xfId="7" applyNumberFormat="1" applyFont="1" applyFill="1" applyBorder="1"/>
    <xf numFmtId="49" fontId="11" fillId="0" borderId="17" xfId="7" applyNumberFormat="1" applyFont="1" applyFill="1" applyBorder="1" applyAlignment="1">
      <alignment horizontal="justify" vertical="center" wrapText="1"/>
    </xf>
    <xf numFmtId="0" fontId="18" fillId="0" borderId="17" xfId="0" applyFont="1" applyBorder="1" applyAlignment="1">
      <alignment horizontal="center" vertical="center"/>
    </xf>
    <xf numFmtId="165" fontId="12" fillId="0" borderId="17" xfId="7" applyFont="1" applyFill="1" applyBorder="1" applyAlignment="1">
      <alignment horizontal="center" vertical="center" wrapText="1"/>
    </xf>
    <xf numFmtId="167" fontId="12" fillId="0" borderId="17" xfId="7" applyNumberFormat="1" applyFont="1" applyFill="1" applyBorder="1" applyAlignment="1">
      <alignment vertical="center"/>
    </xf>
    <xf numFmtId="167" fontId="7" fillId="0" borderId="19" xfId="7" applyNumberFormat="1" applyFont="1" applyFill="1" applyBorder="1"/>
    <xf numFmtId="49" fontId="11" fillId="0" borderId="21" xfId="7" applyNumberFormat="1" applyFont="1" applyFill="1" applyBorder="1" applyAlignment="1">
      <alignment horizontal="justify" vertical="center" wrapText="1"/>
    </xf>
    <xf numFmtId="0" fontId="18" fillId="0" borderId="21" xfId="0" applyFont="1" applyBorder="1" applyAlignment="1">
      <alignment horizontal="center" vertical="center"/>
    </xf>
    <xf numFmtId="165" fontId="12" fillId="0" borderId="21" xfId="7" applyFont="1" applyFill="1" applyBorder="1" applyAlignment="1">
      <alignment horizontal="center" vertical="center" wrapText="1"/>
    </xf>
    <xf numFmtId="167" fontId="12" fillId="0" borderId="21" xfId="7" applyNumberFormat="1" applyFont="1" applyFill="1" applyBorder="1" applyAlignment="1">
      <alignment vertical="center"/>
    </xf>
    <xf numFmtId="167" fontId="7" fillId="2" borderId="23" xfId="0" applyNumberFormat="1" applyFont="1" applyFill="1" applyBorder="1" applyAlignment="1">
      <alignment vertical="center"/>
    </xf>
    <xf numFmtId="0" fontId="4" fillId="2" borderId="0" xfId="0" applyFont="1" applyFill="1" applyAlignment="1">
      <alignment horizontal="center" vertical="center"/>
    </xf>
    <xf numFmtId="0" fontId="19" fillId="2" borderId="0" xfId="0" applyFont="1" applyFill="1"/>
    <xf numFmtId="0" fontId="2" fillId="2" borderId="0" xfId="0" applyFont="1" applyFill="1"/>
    <xf numFmtId="0" fontId="18" fillId="0" borderId="13" xfId="0" applyFont="1" applyBorder="1" applyAlignment="1">
      <alignment horizontal="center" vertical="center"/>
    </xf>
    <xf numFmtId="167" fontId="7" fillId="0" borderId="15" xfId="0" applyNumberFormat="1" applyFont="1" applyBorder="1" applyAlignment="1">
      <alignment vertical="center"/>
    </xf>
    <xf numFmtId="167" fontId="7" fillId="0" borderId="19" xfId="0" applyNumberFormat="1" applyFont="1" applyBorder="1" applyAlignment="1">
      <alignment vertical="center"/>
    </xf>
    <xf numFmtId="2" fontId="8" fillId="0" borderId="16" xfId="0" applyNumberFormat="1" applyFont="1" applyBorder="1" applyAlignment="1">
      <alignment vertical="center"/>
    </xf>
    <xf numFmtId="0" fontId="20" fillId="0" borderId="17" xfId="0" applyFont="1" applyBorder="1" applyAlignment="1">
      <alignment horizontal="center" vertical="center"/>
    </xf>
    <xf numFmtId="167" fontId="8" fillId="3" borderId="19" xfId="7" applyNumberFormat="1" applyFont="1" applyFill="1" applyBorder="1"/>
    <xf numFmtId="3" fontId="12" fillId="0" borderId="0" xfId="0" applyNumberFormat="1" applyFont="1"/>
    <xf numFmtId="0" fontId="12" fillId="0" borderId="0" xfId="0" applyFont="1"/>
    <xf numFmtId="9" fontId="10" fillId="0" borderId="17" xfId="4" applyFont="1" applyBorder="1" applyAlignment="1">
      <alignment horizontal="center" vertical="center"/>
    </xf>
    <xf numFmtId="168" fontId="8" fillId="0" borderId="17" xfId="7" applyNumberFormat="1" applyFont="1" applyBorder="1" applyAlignment="1">
      <alignment horizontal="center" vertical="center"/>
    </xf>
    <xf numFmtId="168" fontId="8" fillId="0" borderId="19" xfId="7" applyNumberFormat="1" applyFont="1" applyBorder="1" applyAlignment="1">
      <alignment horizontal="center" vertical="center"/>
    </xf>
    <xf numFmtId="2" fontId="8" fillId="0" borderId="24" xfId="0" applyNumberFormat="1" applyFont="1" applyBorder="1" applyAlignment="1">
      <alignment vertical="center"/>
    </xf>
    <xf numFmtId="0" fontId="20" fillId="0" borderId="25" xfId="0" applyFont="1" applyBorder="1" applyAlignment="1">
      <alignment horizontal="center" vertical="center"/>
    </xf>
    <xf numFmtId="0" fontId="10" fillId="0" borderId="25" xfId="0" applyFont="1" applyBorder="1" applyAlignment="1">
      <alignment vertical="center"/>
    </xf>
    <xf numFmtId="167" fontId="8" fillId="3" borderId="26" xfId="7" applyNumberFormat="1" applyFont="1" applyFill="1" applyBorder="1"/>
    <xf numFmtId="3" fontId="21" fillId="0" borderId="0" xfId="0" applyNumberFormat="1" applyFont="1"/>
    <xf numFmtId="2" fontId="12" fillId="0" borderId="0" xfId="0" applyNumberFormat="1" applyFont="1" applyAlignment="1">
      <alignment vertical="center"/>
    </xf>
    <xf numFmtId="0" fontId="18" fillId="0" borderId="0" xfId="0" applyFont="1" applyAlignment="1">
      <alignment horizontal="center"/>
    </xf>
    <xf numFmtId="167" fontId="10" fillId="3" borderId="10" xfId="1" applyNumberFormat="1" applyFont="1" applyFill="1" applyBorder="1" applyAlignment="1">
      <alignment vertical="center"/>
    </xf>
    <xf numFmtId="167" fontId="8" fillId="3" borderId="31" xfId="0" applyNumberFormat="1" applyFont="1" applyFill="1" applyBorder="1"/>
    <xf numFmtId="0" fontId="15" fillId="0" borderId="21" xfId="0" applyFont="1" applyBorder="1" applyAlignment="1">
      <alignment horizontal="center" vertical="center"/>
    </xf>
    <xf numFmtId="9" fontId="0" fillId="0" borderId="17" xfId="0" applyNumberFormat="1" applyBorder="1"/>
    <xf numFmtId="43" fontId="12" fillId="0" borderId="13" xfId="1" applyFont="1" applyBorder="1" applyAlignment="1">
      <alignment horizontal="center" vertical="center" wrapText="1"/>
    </xf>
    <xf numFmtId="165" fontId="10" fillId="0" borderId="17" xfId="1" applyNumberFormat="1" applyFont="1" applyFill="1" applyBorder="1" applyAlignment="1">
      <alignment horizontal="center" vertical="center" wrapText="1"/>
    </xf>
    <xf numFmtId="167" fontId="12" fillId="0" borderId="17" xfId="1" applyNumberFormat="1" applyFont="1" applyFill="1" applyBorder="1" applyAlignment="1">
      <alignment horizontal="right" vertical="center" wrapText="1"/>
    </xf>
    <xf numFmtId="167" fontId="10" fillId="0" borderId="21" xfId="1" applyNumberFormat="1" applyFont="1" applyFill="1" applyBorder="1" applyAlignment="1">
      <alignment vertical="center"/>
    </xf>
    <xf numFmtId="43" fontId="10" fillId="3" borderId="10" xfId="1" applyFont="1" applyFill="1" applyBorder="1" applyAlignment="1">
      <alignment vertical="center"/>
    </xf>
    <xf numFmtId="167" fontId="10" fillId="0" borderId="13" xfId="1" applyNumberFormat="1" applyFont="1" applyFill="1" applyBorder="1" applyAlignment="1">
      <alignment vertical="center"/>
    </xf>
    <xf numFmtId="167" fontId="10" fillId="0" borderId="17" xfId="1" applyNumberFormat="1" applyFont="1" applyFill="1" applyBorder="1" applyAlignment="1">
      <alignment vertical="center"/>
    </xf>
    <xf numFmtId="0" fontId="0" fillId="0" borderId="29" xfId="0" applyBorder="1"/>
    <xf numFmtId="0" fontId="0" fillId="0" borderId="0" xfId="0" applyBorder="1"/>
    <xf numFmtId="0" fontId="15" fillId="0" borderId="0" xfId="0" applyFont="1" applyBorder="1" applyAlignment="1">
      <alignment horizontal="center" vertical="center"/>
    </xf>
    <xf numFmtId="0" fontId="0" fillId="0" borderId="0" xfId="0" applyBorder="1" applyAlignment="1">
      <alignment horizontal="right" vertical="center"/>
    </xf>
    <xf numFmtId="0" fontId="11" fillId="0" borderId="17" xfId="0" applyFont="1" applyBorder="1" applyAlignment="1">
      <alignment wrapText="1"/>
    </xf>
    <xf numFmtId="167" fontId="12" fillId="0" borderId="34" xfId="1" applyNumberFormat="1" applyFont="1" applyFill="1" applyBorder="1" applyAlignment="1">
      <alignment vertical="center"/>
    </xf>
    <xf numFmtId="167" fontId="22" fillId="0" borderId="19" xfId="0" applyNumberFormat="1" applyFont="1" applyBorder="1"/>
    <xf numFmtId="9" fontId="0" fillId="0" borderId="18" xfId="0" applyNumberFormat="1" applyBorder="1" applyAlignment="1">
      <alignment horizontal="center" vertical="center"/>
    </xf>
    <xf numFmtId="9" fontId="0" fillId="0" borderId="17" xfId="0" applyNumberFormat="1" applyBorder="1" applyAlignment="1">
      <alignment horizontal="center" vertical="center"/>
    </xf>
    <xf numFmtId="41" fontId="0" fillId="0" borderId="19" xfId="2" applyFont="1" applyBorder="1"/>
    <xf numFmtId="0" fontId="0" fillId="0" borderId="25" xfId="0" applyBorder="1" applyAlignment="1"/>
    <xf numFmtId="167" fontId="7" fillId="0" borderId="35" xfId="1" applyNumberFormat="1" applyFont="1" applyFill="1" applyBorder="1" applyAlignment="1">
      <alignment vertical="center"/>
    </xf>
    <xf numFmtId="167" fontId="12" fillId="0" borderId="0" xfId="1" applyNumberFormat="1" applyFont="1" applyFill="1" applyBorder="1" applyAlignment="1">
      <alignment vertical="center"/>
    </xf>
    <xf numFmtId="0" fontId="15" fillId="0" borderId="0" xfId="0" applyFont="1"/>
    <xf numFmtId="0" fontId="0" fillId="0" borderId="0" xfId="0" applyAlignment="1">
      <alignment horizontal="right" vertical="center"/>
    </xf>
    <xf numFmtId="0" fontId="12" fillId="2" borderId="17" xfId="0" applyFont="1" applyFill="1" applyBorder="1" applyAlignment="1">
      <alignment horizontal="center" vertical="center"/>
    </xf>
    <xf numFmtId="167" fontId="8" fillId="0" borderId="26" xfId="0" applyNumberFormat="1" applyFont="1" applyBorder="1"/>
    <xf numFmtId="167" fontId="0" fillId="0" borderId="0" xfId="0" applyNumberFormat="1"/>
    <xf numFmtId="49" fontId="11" fillId="0" borderId="13" xfId="1" applyNumberFormat="1" applyFont="1" applyFill="1" applyBorder="1" applyAlignment="1">
      <alignment horizontal="justify" vertical="center" wrapText="1"/>
    </xf>
    <xf numFmtId="165" fontId="12" fillId="0" borderId="13" xfId="7" applyFont="1" applyBorder="1" applyAlignment="1">
      <alignment horizontal="center" vertical="center" wrapText="1"/>
    </xf>
    <xf numFmtId="167" fontId="10" fillId="0" borderId="13" xfId="7" applyNumberFormat="1" applyFont="1" applyBorder="1" applyAlignment="1">
      <alignment horizontal="right" vertical="center" wrapText="1"/>
    </xf>
    <xf numFmtId="167" fontId="12" fillId="0" borderId="13" xfId="7" applyNumberFormat="1" applyFont="1" applyBorder="1" applyAlignment="1">
      <alignment vertical="center"/>
    </xf>
    <xf numFmtId="167" fontId="8" fillId="0" borderId="15" xfId="7" applyNumberFormat="1" applyFont="1" applyBorder="1"/>
    <xf numFmtId="165" fontId="12" fillId="0" borderId="17" xfId="7" applyFont="1" applyBorder="1" applyAlignment="1">
      <alignment horizontal="center" vertical="center" wrapText="1"/>
    </xf>
    <xf numFmtId="167" fontId="10" fillId="0" borderId="17" xfId="7" applyNumberFormat="1" applyFont="1" applyBorder="1" applyAlignment="1">
      <alignment horizontal="right" vertical="center" wrapText="1"/>
    </xf>
    <xf numFmtId="167" fontId="12" fillId="0" borderId="17" xfId="7" applyNumberFormat="1" applyFont="1" applyBorder="1" applyAlignment="1">
      <alignment vertical="center"/>
    </xf>
    <xf numFmtId="167" fontId="8" fillId="0" borderId="19" xfId="7" applyNumberFormat="1" applyFont="1" applyBorder="1"/>
    <xf numFmtId="2" fontId="11" fillId="2" borderId="16" xfId="0" applyNumberFormat="1" applyFont="1" applyFill="1" applyBorder="1" applyAlignment="1">
      <alignment horizontal="center" vertical="center"/>
    </xf>
    <xf numFmtId="0" fontId="18" fillId="2" borderId="17" xfId="0" applyFont="1" applyFill="1" applyBorder="1" applyAlignment="1">
      <alignment horizontal="center" vertical="center"/>
    </xf>
    <xf numFmtId="165" fontId="12" fillId="2" borderId="17" xfId="7" applyFont="1" applyFill="1" applyBorder="1" applyAlignment="1">
      <alignment horizontal="center" vertical="center" wrapText="1"/>
    </xf>
    <xf numFmtId="167" fontId="10" fillId="2" borderId="17" xfId="7" applyNumberFormat="1" applyFont="1" applyFill="1" applyBorder="1" applyAlignment="1">
      <alignment horizontal="right" vertical="center" wrapText="1"/>
    </xf>
    <xf numFmtId="167" fontId="12" fillId="2" borderId="17" xfId="7" applyNumberFormat="1" applyFont="1" applyFill="1" applyBorder="1" applyAlignment="1">
      <alignment vertical="center"/>
    </xf>
    <xf numFmtId="49" fontId="11" fillId="2" borderId="17" xfId="7" applyNumberFormat="1" applyFont="1" applyFill="1" applyBorder="1" applyAlignment="1">
      <alignment horizontal="justify" vertical="center" wrapText="1"/>
    </xf>
    <xf numFmtId="168" fontId="8" fillId="3" borderId="19" xfId="7" applyNumberFormat="1" applyFont="1" applyFill="1" applyBorder="1" applyAlignment="1">
      <alignment horizontal="center" vertical="center"/>
    </xf>
    <xf numFmtId="169" fontId="14" fillId="2" borderId="12" xfId="2" applyNumberFormat="1" applyFont="1" applyFill="1" applyBorder="1" applyAlignment="1">
      <alignment vertical="center"/>
    </xf>
    <xf numFmtId="0" fontId="14" fillId="0" borderId="39" xfId="0" applyNumberFormat="1" applyFont="1" applyBorder="1" applyAlignment="1" applyProtection="1">
      <alignment vertical="center" wrapText="1"/>
      <protection hidden="1"/>
    </xf>
    <xf numFmtId="2" fontId="10" fillId="2" borderId="13" xfId="0" applyNumberFormat="1" applyFont="1" applyFill="1" applyBorder="1" applyAlignment="1">
      <alignment horizontal="center" vertical="center"/>
    </xf>
    <xf numFmtId="165" fontId="10" fillId="2" borderId="13" xfId="7" applyFont="1" applyFill="1" applyBorder="1" applyAlignment="1">
      <alignment vertical="center"/>
    </xf>
    <xf numFmtId="167" fontId="10" fillId="2" borderId="13" xfId="7" applyNumberFormat="1" applyFont="1" applyFill="1" applyBorder="1" applyAlignment="1">
      <alignment vertical="center"/>
    </xf>
    <xf numFmtId="167" fontId="8" fillId="2" borderId="15" xfId="7" applyNumberFormat="1" applyFont="1" applyFill="1" applyBorder="1"/>
    <xf numFmtId="2" fontId="14" fillId="2" borderId="16" xfId="0" applyNumberFormat="1" applyFont="1" applyFill="1" applyBorder="1" applyAlignment="1">
      <alignment horizontal="center" vertical="center"/>
    </xf>
    <xf numFmtId="2" fontId="10" fillId="2" borderId="17" xfId="0" applyNumberFormat="1" applyFont="1" applyFill="1" applyBorder="1" applyAlignment="1">
      <alignment horizontal="center" vertical="center"/>
    </xf>
    <xf numFmtId="165" fontId="10" fillId="2" borderId="17" xfId="7" applyFont="1" applyFill="1" applyBorder="1" applyAlignment="1">
      <alignment vertical="center"/>
    </xf>
    <xf numFmtId="167" fontId="10" fillId="2" borderId="17" xfId="7" applyNumberFormat="1" applyFont="1" applyFill="1" applyBorder="1" applyAlignment="1">
      <alignment vertical="center"/>
    </xf>
    <xf numFmtId="167" fontId="8" fillId="2" borderId="19" xfId="7" applyNumberFormat="1" applyFont="1" applyFill="1" applyBorder="1"/>
    <xf numFmtId="0" fontId="11" fillId="0" borderId="17" xfId="0" applyFont="1" applyBorder="1" applyAlignment="1">
      <alignment horizontal="justify" vertical="justify" wrapText="1"/>
    </xf>
    <xf numFmtId="167" fontId="12" fillId="2" borderId="17" xfId="1" applyNumberFormat="1" applyFont="1" applyFill="1" applyBorder="1" applyAlignment="1">
      <alignment vertical="center"/>
    </xf>
    <xf numFmtId="170" fontId="0" fillId="0" borderId="0" xfId="8" applyFont="1"/>
    <xf numFmtId="167" fontId="12" fillId="2" borderId="18" xfId="1" applyNumberFormat="1" applyFont="1" applyFill="1" applyBorder="1" applyAlignment="1">
      <alignment vertical="center"/>
    </xf>
    <xf numFmtId="43" fontId="12" fillId="0" borderId="17" xfId="1" applyFont="1" applyBorder="1" applyAlignment="1">
      <alignment horizontal="center" vertical="center" wrapText="1"/>
    </xf>
    <xf numFmtId="0" fontId="11" fillId="0" borderId="13" xfId="0" applyFont="1" applyBorder="1" applyAlignment="1">
      <alignment horizontal="justify" vertical="top" wrapText="1"/>
    </xf>
    <xf numFmtId="0" fontId="18" fillId="2" borderId="13" xfId="0" applyFont="1" applyFill="1" applyBorder="1" applyAlignment="1">
      <alignment horizontal="center" vertical="center"/>
    </xf>
    <xf numFmtId="0" fontId="11" fillId="0" borderId="17" xfId="0" applyFont="1" applyBorder="1" applyAlignment="1">
      <alignment horizontal="justify" vertical="top" wrapText="1"/>
    </xf>
    <xf numFmtId="0" fontId="2" fillId="0" borderId="0" xfId="0" applyFont="1"/>
    <xf numFmtId="166" fontId="2" fillId="0" borderId="0" xfId="3" applyFont="1" applyFill="1"/>
    <xf numFmtId="171" fontId="12" fillId="0" borderId="0" xfId="0" applyNumberFormat="1" applyFont="1"/>
    <xf numFmtId="49" fontId="11" fillId="0" borderId="17" xfId="7" applyNumberFormat="1" applyFont="1" applyFill="1" applyBorder="1" applyAlignment="1">
      <alignment horizontal="justify" vertical="top" wrapText="1"/>
    </xf>
    <xf numFmtId="0" fontId="17" fillId="0" borderId="17" xfId="0" applyFont="1" applyBorder="1" applyAlignment="1">
      <alignment horizontal="center" vertical="center"/>
    </xf>
    <xf numFmtId="167" fontId="10" fillId="0" borderId="17" xfId="7" applyNumberFormat="1" applyFont="1" applyFill="1" applyBorder="1" applyAlignment="1">
      <alignment vertical="center"/>
    </xf>
    <xf numFmtId="167" fontId="8" fillId="0" borderId="19" xfId="7" applyNumberFormat="1" applyFont="1" applyFill="1" applyBorder="1"/>
    <xf numFmtId="165" fontId="17" fillId="0" borderId="17" xfId="7" applyFont="1" applyBorder="1" applyAlignment="1">
      <alignment horizontal="center" vertical="center" wrapText="1"/>
    </xf>
    <xf numFmtId="49" fontId="11" fillId="0" borderId="17" xfId="1" applyNumberFormat="1" applyFont="1" applyFill="1" applyBorder="1" applyAlignment="1">
      <alignment horizontal="justify" vertical="top" wrapText="1"/>
    </xf>
    <xf numFmtId="0" fontId="11" fillId="0" borderId="21" xfId="0" applyFont="1" applyBorder="1" applyAlignment="1">
      <alignment horizontal="justify" vertical="top" wrapText="1"/>
    </xf>
    <xf numFmtId="167" fontId="10" fillId="0" borderId="21" xfId="7" applyNumberFormat="1" applyFont="1" applyFill="1" applyBorder="1" applyAlignment="1">
      <alignment horizontal="right" vertical="center" wrapText="1"/>
    </xf>
    <xf numFmtId="167" fontId="8" fillId="0" borderId="23" xfId="7" applyNumberFormat="1" applyFont="1" applyBorder="1"/>
    <xf numFmtId="2" fontId="14" fillId="0" borderId="40" xfId="0" applyNumberFormat="1" applyFont="1" applyBorder="1" applyAlignment="1">
      <alignment horizontal="center" vertical="center"/>
    </xf>
    <xf numFmtId="0" fontId="11" fillId="0" borderId="41" xfId="0" applyFont="1" applyBorder="1" applyAlignment="1">
      <alignment horizontal="justify" vertical="top" wrapText="1"/>
    </xf>
    <xf numFmtId="0" fontId="18" fillId="0" borderId="41" xfId="0" applyFont="1" applyBorder="1" applyAlignment="1">
      <alignment horizontal="center" vertical="center"/>
    </xf>
    <xf numFmtId="165" fontId="12" fillId="0" borderId="41" xfId="7" applyFont="1" applyFill="1" applyBorder="1" applyAlignment="1">
      <alignment horizontal="center" vertical="center" wrapText="1"/>
    </xf>
    <xf numFmtId="167" fontId="10" fillId="0" borderId="41" xfId="7" applyNumberFormat="1" applyFont="1" applyFill="1" applyBorder="1" applyAlignment="1">
      <alignment vertical="center"/>
    </xf>
    <xf numFmtId="167" fontId="10" fillId="0" borderId="41" xfId="7" applyNumberFormat="1" applyFont="1" applyBorder="1" applyAlignment="1">
      <alignment vertical="center"/>
    </xf>
    <xf numFmtId="167" fontId="8" fillId="0" borderId="42" xfId="7" applyNumberFormat="1" applyFont="1" applyBorder="1"/>
    <xf numFmtId="3" fontId="25" fillId="0" borderId="0" xfId="0" applyNumberFormat="1" applyFont="1"/>
    <xf numFmtId="1" fontId="9" fillId="2" borderId="12" xfId="0" applyNumberFormat="1" applyFont="1" applyFill="1" applyBorder="1" applyAlignment="1">
      <alignment horizontal="center" vertical="center"/>
    </xf>
    <xf numFmtId="49" fontId="26" fillId="0" borderId="39" xfId="0" applyNumberFormat="1" applyFont="1" applyBorder="1" applyAlignment="1" applyProtection="1">
      <alignment vertical="center" wrapText="1"/>
      <protection hidden="1"/>
    </xf>
    <xf numFmtId="49" fontId="27" fillId="0" borderId="39" xfId="0" applyNumberFormat="1" applyFont="1" applyBorder="1" applyAlignment="1" applyProtection="1">
      <alignment horizontal="center" vertical="center" wrapText="1"/>
      <protection locked="0"/>
    </xf>
    <xf numFmtId="167" fontId="12" fillId="2" borderId="19" xfId="1" applyNumberFormat="1" applyFont="1" applyFill="1" applyBorder="1" applyAlignment="1">
      <alignment vertical="center"/>
    </xf>
    <xf numFmtId="2" fontId="11" fillId="4" borderId="16" xfId="0" applyNumberFormat="1" applyFont="1" applyFill="1" applyBorder="1" applyAlignment="1">
      <alignment horizontal="center" vertical="center"/>
    </xf>
    <xf numFmtId="49" fontId="11" fillId="4" borderId="17" xfId="7" applyNumberFormat="1" applyFont="1" applyFill="1" applyBorder="1" applyAlignment="1">
      <alignment horizontal="justify" vertical="center" wrapText="1"/>
    </xf>
    <xf numFmtId="0" fontId="18" fillId="4" borderId="17" xfId="0" applyFont="1" applyFill="1" applyBorder="1" applyAlignment="1">
      <alignment horizontal="center" vertical="center"/>
    </xf>
    <xf numFmtId="165" fontId="12" fillId="4" borderId="17" xfId="7" applyFont="1" applyFill="1" applyBorder="1" applyAlignment="1">
      <alignment horizontal="center" vertical="center" wrapText="1"/>
    </xf>
    <xf numFmtId="167" fontId="10" fillId="4" borderId="17" xfId="7" applyNumberFormat="1" applyFont="1" applyFill="1" applyBorder="1" applyAlignment="1">
      <alignment horizontal="right" vertical="center" wrapText="1"/>
    </xf>
    <xf numFmtId="167" fontId="12" fillId="4" borderId="17" xfId="7" applyNumberFormat="1" applyFont="1" applyFill="1" applyBorder="1" applyAlignment="1">
      <alignment vertical="center"/>
    </xf>
    <xf numFmtId="49" fontId="26" fillId="0" borderId="43" xfId="0" applyNumberFormat="1" applyFont="1" applyBorder="1" applyAlignment="1" applyProtection="1">
      <alignment vertical="center" wrapText="1"/>
      <protection hidden="1"/>
    </xf>
    <xf numFmtId="172" fontId="26" fillId="0" borderId="44" xfId="0" applyNumberFormat="1" applyFont="1" applyBorder="1" applyAlignment="1" applyProtection="1">
      <alignment vertical="center" wrapText="1"/>
      <protection locked="0"/>
    </xf>
    <xf numFmtId="0" fontId="11" fillId="0" borderId="13" xfId="0" applyFont="1" applyBorder="1" applyAlignment="1">
      <alignment horizontal="justify" vertical="justify" wrapText="1"/>
    </xf>
    <xf numFmtId="167" fontId="10" fillId="0" borderId="17" xfId="7" applyNumberFormat="1" applyFont="1" applyFill="1" applyBorder="1" applyAlignment="1">
      <alignment horizontal="right" vertical="center" wrapText="1"/>
    </xf>
    <xf numFmtId="0" fontId="11" fillId="0" borderId="41" xfId="0" applyFont="1" applyBorder="1" applyAlignment="1">
      <alignment horizontal="justify" vertical="center" wrapText="1"/>
    </xf>
    <xf numFmtId="1" fontId="9" fillId="3" borderId="16" xfId="0" applyNumberFormat="1" applyFont="1" applyFill="1" applyBorder="1" applyAlignment="1">
      <alignment horizontal="center" vertical="center"/>
    </xf>
    <xf numFmtId="0" fontId="8" fillId="3" borderId="17" xfId="0" applyFont="1" applyFill="1" applyBorder="1" applyAlignment="1">
      <alignment horizontal="center" vertical="center"/>
    </xf>
    <xf numFmtId="0" fontId="10" fillId="3" borderId="17" xfId="0" applyFont="1" applyFill="1" applyBorder="1" applyAlignment="1">
      <alignment horizontal="center" vertical="center"/>
    </xf>
    <xf numFmtId="43" fontId="8" fillId="3" borderId="17" xfId="1" applyFont="1" applyFill="1" applyBorder="1" applyAlignment="1">
      <alignment vertical="center"/>
    </xf>
    <xf numFmtId="167" fontId="10" fillId="3" borderId="17" xfId="1" applyNumberFormat="1" applyFont="1" applyFill="1" applyBorder="1" applyAlignment="1">
      <alignment vertical="center"/>
    </xf>
    <xf numFmtId="167" fontId="10" fillId="3" borderId="18" xfId="1" applyNumberFormat="1" applyFont="1" applyFill="1" applyBorder="1" applyAlignment="1">
      <alignment vertical="center"/>
    </xf>
    <xf numFmtId="167" fontId="8" fillId="3" borderId="19" xfId="0" applyNumberFormat="1" applyFont="1" applyFill="1" applyBorder="1"/>
    <xf numFmtId="167" fontId="10" fillId="0" borderId="17" xfId="1" applyNumberFormat="1" applyFont="1" applyBorder="1" applyAlignment="1">
      <alignment horizontal="right" vertical="center" wrapText="1"/>
    </xf>
    <xf numFmtId="43" fontId="10" fillId="0" borderId="17" xfId="1" applyFont="1" applyBorder="1" applyAlignment="1">
      <alignment horizontal="center" vertical="center" wrapText="1"/>
    </xf>
    <xf numFmtId="167" fontId="12" fillId="0" borderId="17" xfId="1" applyNumberFormat="1" applyFont="1" applyBorder="1" applyAlignment="1">
      <alignment horizontal="right" vertical="center" wrapText="1"/>
    </xf>
    <xf numFmtId="167" fontId="12" fillId="0" borderId="35" xfId="1" applyNumberFormat="1" applyFont="1" applyFill="1" applyBorder="1" applyAlignment="1">
      <alignment vertical="center"/>
    </xf>
    <xf numFmtId="1" fontId="9" fillId="3" borderId="8" xfId="0" applyNumberFormat="1" applyFont="1" applyFill="1" applyBorder="1" applyAlignment="1">
      <alignment horizontal="center" vertical="center"/>
    </xf>
    <xf numFmtId="0" fontId="5" fillId="3" borderId="8" xfId="0" applyFont="1" applyFill="1" applyBorder="1" applyAlignment="1">
      <alignment horizontal="justify" vertical="center" wrapText="1"/>
    </xf>
    <xf numFmtId="0" fontId="17" fillId="3" borderId="8" xfId="0" applyFont="1" applyFill="1" applyBorder="1" applyAlignment="1">
      <alignment horizontal="center" vertical="center"/>
    </xf>
    <xf numFmtId="165" fontId="8" fillId="3" borderId="8" xfId="7" applyFont="1" applyFill="1" applyBorder="1" applyAlignment="1">
      <alignment vertical="center"/>
    </xf>
    <xf numFmtId="167" fontId="10" fillId="3" borderId="8" xfId="7" applyNumberFormat="1" applyFont="1" applyFill="1" applyBorder="1" applyAlignment="1">
      <alignment vertical="center"/>
    </xf>
    <xf numFmtId="167" fontId="8" fillId="3" borderId="8" xfId="7" applyNumberFormat="1" applyFont="1" applyFill="1" applyBorder="1" applyAlignment="1">
      <alignment vertical="center"/>
    </xf>
    <xf numFmtId="167" fontId="8" fillId="3" borderId="8" xfId="7" applyNumberFormat="1" applyFont="1" applyFill="1" applyBorder="1"/>
    <xf numFmtId="49" fontId="11" fillId="0" borderId="21" xfId="1" applyNumberFormat="1" applyFont="1" applyFill="1" applyBorder="1" applyAlignment="1">
      <alignment horizontal="justify" vertical="center" wrapText="1"/>
    </xf>
    <xf numFmtId="165" fontId="17" fillId="0" borderId="41" xfId="7" applyFont="1" applyBorder="1" applyAlignment="1">
      <alignment horizontal="center" vertical="center" wrapText="1"/>
    </xf>
    <xf numFmtId="165" fontId="10" fillId="0" borderId="41" xfId="7" applyFont="1" applyFill="1" applyBorder="1" applyAlignment="1">
      <alignment horizontal="center" vertical="center" wrapText="1"/>
    </xf>
    <xf numFmtId="167" fontId="12" fillId="0" borderId="41" xfId="7" applyNumberFormat="1" applyFont="1" applyBorder="1" applyAlignment="1">
      <alignment horizontal="right" vertical="center" wrapText="1"/>
    </xf>
    <xf numFmtId="2" fontId="11" fillId="0" borderId="45" xfId="0" applyNumberFormat="1" applyFont="1" applyBorder="1" applyAlignment="1">
      <alignment horizontal="center" vertical="center"/>
    </xf>
    <xf numFmtId="0" fontId="11" fillId="0" borderId="46" xfId="0" applyFont="1" applyBorder="1" applyAlignment="1">
      <alignment vertical="justify" wrapText="1"/>
    </xf>
    <xf numFmtId="0" fontId="18" fillId="0" borderId="46" xfId="0" applyFont="1" applyBorder="1" applyAlignment="1">
      <alignment horizontal="center" vertical="center"/>
    </xf>
    <xf numFmtId="165" fontId="12" fillId="0" borderId="46" xfId="7" applyFont="1" applyBorder="1" applyAlignment="1">
      <alignment horizontal="center" vertical="center" wrapText="1"/>
    </xf>
    <xf numFmtId="167" fontId="12" fillId="0" borderId="46" xfId="7" applyNumberFormat="1" applyFont="1" applyFill="1" applyBorder="1" applyAlignment="1">
      <alignment vertical="center"/>
    </xf>
    <xf numFmtId="167" fontId="12" fillId="0" borderId="46" xfId="7" applyNumberFormat="1" applyFont="1" applyBorder="1" applyAlignment="1">
      <alignment vertical="center"/>
    </xf>
    <xf numFmtId="167" fontId="7" fillId="0" borderId="47" xfId="0" applyNumberFormat="1" applyFont="1" applyBorder="1" applyAlignment="1">
      <alignment vertical="center"/>
    </xf>
    <xf numFmtId="0" fontId="0" fillId="0" borderId="45" xfId="0" applyBorder="1"/>
    <xf numFmtId="0" fontId="0" fillId="0" borderId="46" xfId="0" applyBorder="1"/>
    <xf numFmtId="0" fontId="0" fillId="0" borderId="20" xfId="0" applyBorder="1"/>
    <xf numFmtId="0" fontId="0" fillId="0" borderId="21" xfId="0" applyBorder="1"/>
    <xf numFmtId="2" fontId="7" fillId="5" borderId="5" xfId="6" applyNumberFormat="1" applyFont="1" applyFill="1" applyBorder="1" applyAlignment="1">
      <alignment horizontal="center" vertical="center" wrapText="1"/>
    </xf>
    <xf numFmtId="2" fontId="7" fillId="5" borderId="6" xfId="6" applyNumberFormat="1" applyFont="1" applyFill="1" applyBorder="1" applyAlignment="1">
      <alignment horizontal="center" vertical="center" wrapText="1"/>
    </xf>
    <xf numFmtId="0" fontId="7" fillId="5" borderId="6" xfId="6" applyFont="1" applyFill="1" applyBorder="1" applyAlignment="1">
      <alignment horizontal="center" vertical="center" wrapText="1"/>
    </xf>
    <xf numFmtId="43" fontId="7" fillId="5" borderId="6" xfId="1" applyFont="1" applyFill="1" applyBorder="1" applyAlignment="1" applyProtection="1">
      <alignment horizontal="center" vertical="center" wrapText="1"/>
    </xf>
    <xf numFmtId="43" fontId="7" fillId="5" borderId="7" xfId="1" applyFont="1" applyFill="1" applyBorder="1" applyAlignment="1" applyProtection="1">
      <alignment horizontal="center" vertical="center" wrapText="1"/>
    </xf>
    <xf numFmtId="0" fontId="8" fillId="5" borderId="8" xfId="0" applyFont="1" applyFill="1" applyBorder="1" applyAlignment="1">
      <alignment horizontal="center"/>
    </xf>
    <xf numFmtId="2" fontId="7" fillId="5" borderId="9" xfId="6" applyNumberFormat="1" applyFont="1" applyFill="1" applyBorder="1" applyAlignment="1">
      <alignment horizontal="center" vertical="center" wrapText="1"/>
    </xf>
    <xf numFmtId="49" fontId="7" fillId="5" borderId="10" xfId="6" applyNumberFormat="1" applyFont="1" applyFill="1" applyBorder="1" applyAlignment="1">
      <alignment horizontal="justify" vertical="center" wrapText="1"/>
    </xf>
    <xf numFmtId="0" fontId="7" fillId="5" borderId="10" xfId="6" applyFont="1" applyFill="1" applyBorder="1" applyAlignment="1">
      <alignment horizontal="center" vertical="center" wrapText="1"/>
    </xf>
    <xf numFmtId="165" fontId="7" fillId="5" borderId="10" xfId="7" applyFont="1" applyFill="1" applyBorder="1" applyAlignment="1" applyProtection="1">
      <alignment horizontal="center" vertical="center" wrapText="1"/>
    </xf>
    <xf numFmtId="165" fontId="8" fillId="5" borderId="10" xfId="7" applyFont="1" applyFill="1" applyBorder="1" applyAlignment="1" applyProtection="1">
      <alignment horizontal="center" vertical="center" wrapText="1"/>
    </xf>
    <xf numFmtId="165" fontId="7" fillId="5" borderId="31" xfId="7" applyFont="1" applyFill="1" applyBorder="1" applyAlignment="1" applyProtection="1">
      <alignment horizontal="center" vertical="center" wrapText="1"/>
    </xf>
    <xf numFmtId="2" fontId="7" fillId="5" borderId="29" xfId="6" applyNumberFormat="1" applyFont="1" applyFill="1" applyBorder="1" applyAlignment="1">
      <alignment horizontal="center" vertical="center" wrapText="1"/>
    </xf>
    <xf numFmtId="2" fontId="7" fillId="5" borderId="8" xfId="6" applyNumberFormat="1" applyFont="1" applyFill="1" applyBorder="1" applyAlignment="1">
      <alignment horizontal="center" vertical="center" wrapText="1"/>
    </xf>
    <xf numFmtId="0" fontId="7" fillId="5" borderId="0" xfId="6" applyFont="1" applyFill="1" applyBorder="1" applyAlignment="1">
      <alignment horizontal="center" vertical="center" wrapText="1"/>
    </xf>
    <xf numFmtId="43" fontId="7" fillId="5" borderId="8" xfId="1" applyFont="1" applyFill="1" applyBorder="1" applyAlignment="1" applyProtection="1">
      <alignment horizontal="center" vertical="center" wrapText="1"/>
    </xf>
    <xf numFmtId="43" fontId="7" fillId="5" borderId="32" xfId="1" applyFont="1" applyFill="1" applyBorder="1" applyAlignment="1" applyProtection="1">
      <alignment horizontal="center" vertical="center" wrapText="1"/>
    </xf>
    <xf numFmtId="43" fontId="7" fillId="5" borderId="33" xfId="1" applyFont="1" applyFill="1" applyBorder="1" applyAlignment="1" applyProtection="1">
      <alignment horizontal="center" vertical="center" wrapText="1"/>
    </xf>
    <xf numFmtId="0" fontId="3" fillId="5" borderId="9" xfId="0" applyFont="1" applyFill="1" applyBorder="1" applyAlignment="1">
      <alignment horizontal="center"/>
    </xf>
    <xf numFmtId="0" fontId="3" fillId="5" borderId="10" xfId="0" applyFont="1" applyFill="1" applyBorder="1" applyAlignment="1">
      <alignment horizontal="center"/>
    </xf>
    <xf numFmtId="2" fontId="7" fillId="5" borderId="10" xfId="6" applyNumberFormat="1" applyFont="1" applyFill="1" applyBorder="1" applyAlignment="1">
      <alignment horizontal="center" vertical="center" wrapText="1"/>
    </xf>
    <xf numFmtId="43" fontId="7" fillId="5" borderId="10" xfId="1" applyFont="1" applyFill="1" applyBorder="1" applyAlignment="1" applyProtection="1">
      <alignment horizontal="center" vertical="center" wrapText="1"/>
    </xf>
    <xf numFmtId="43" fontId="7" fillId="5" borderId="10" xfId="1" applyFont="1" applyFill="1" applyBorder="1" applyAlignment="1" applyProtection="1">
      <alignment horizontal="center" vertical="justify" wrapText="1"/>
    </xf>
    <xf numFmtId="43" fontId="7" fillId="5" borderId="10" xfId="1" applyFont="1" applyFill="1" applyBorder="1" applyAlignment="1" applyProtection="1">
      <alignment horizontal="right" vertical="center" wrapText="1"/>
    </xf>
    <xf numFmtId="0" fontId="8" fillId="5" borderId="3" xfId="0" applyFont="1" applyFill="1" applyBorder="1" applyAlignment="1">
      <alignment horizontal="center" vertical="center"/>
    </xf>
    <xf numFmtId="0" fontId="8" fillId="5" borderId="31" xfId="0" applyFont="1" applyFill="1" applyBorder="1" applyAlignment="1">
      <alignment horizontal="center" vertical="center"/>
    </xf>
    <xf numFmtId="43" fontId="7" fillId="5" borderId="11" xfId="1" applyFont="1" applyFill="1" applyBorder="1" applyAlignment="1" applyProtection="1">
      <alignment horizontal="center" vertical="center" wrapText="1"/>
    </xf>
    <xf numFmtId="0" fontId="8" fillId="5" borderId="8" xfId="0" applyFont="1" applyFill="1" applyBorder="1" applyAlignment="1">
      <alignment horizontal="center" vertical="center"/>
    </xf>
    <xf numFmtId="2" fontId="23" fillId="5" borderId="9" xfId="6" applyNumberFormat="1" applyFont="1" applyFill="1" applyBorder="1" applyAlignment="1">
      <alignment horizontal="center" vertical="center" wrapText="1"/>
    </xf>
    <xf numFmtId="1" fontId="9" fillId="3" borderId="12" xfId="0" applyNumberFormat="1" applyFont="1" applyFill="1" applyBorder="1" applyAlignment="1">
      <alignment horizontal="center" vertical="center"/>
    </xf>
    <xf numFmtId="0" fontId="8" fillId="3" borderId="13" xfId="0" applyFont="1" applyFill="1" applyBorder="1" applyAlignment="1">
      <alignment horizontal="center" vertical="center"/>
    </xf>
    <xf numFmtId="0" fontId="10" fillId="3" borderId="13" xfId="0" applyFont="1" applyFill="1" applyBorder="1" applyAlignment="1">
      <alignment horizontal="center" vertical="center"/>
    </xf>
    <xf numFmtId="43" fontId="8" fillId="3" borderId="13" xfId="1" applyFont="1" applyFill="1" applyBorder="1" applyAlignment="1">
      <alignment vertical="center"/>
    </xf>
    <xf numFmtId="167" fontId="10" fillId="3" borderId="13" xfId="1" applyNumberFormat="1" applyFont="1" applyFill="1" applyBorder="1" applyAlignment="1">
      <alignment vertical="center"/>
    </xf>
    <xf numFmtId="167" fontId="10" fillId="3" borderId="14" xfId="1" applyNumberFormat="1" applyFont="1" applyFill="1" applyBorder="1" applyAlignment="1">
      <alignment vertical="center"/>
    </xf>
    <xf numFmtId="167" fontId="8" fillId="3" borderId="15" xfId="0" applyNumberFormat="1" applyFont="1" applyFill="1" applyBorder="1"/>
    <xf numFmtId="165" fontId="8" fillId="5" borderId="11" xfId="7" applyFont="1" applyFill="1" applyBorder="1" applyAlignment="1" applyProtection="1">
      <alignment horizontal="center" vertical="center" wrapText="1"/>
    </xf>
    <xf numFmtId="165" fontId="7" fillId="5" borderId="8" xfId="7" applyFont="1" applyFill="1" applyBorder="1" applyAlignment="1" applyProtection="1">
      <alignment horizontal="center" vertical="center" wrapText="1"/>
    </xf>
    <xf numFmtId="164" fontId="0" fillId="0" borderId="0" xfId="9" applyFont="1"/>
    <xf numFmtId="174" fontId="0" fillId="0" borderId="0" xfId="9" applyNumberFormat="1" applyFont="1"/>
    <xf numFmtId="0" fontId="3" fillId="5" borderId="0" xfId="0" applyFont="1" applyFill="1" applyBorder="1" applyAlignment="1">
      <alignment horizontal="center"/>
    </xf>
    <xf numFmtId="0" fontId="3" fillId="6" borderId="31" xfId="0" applyFont="1" applyFill="1" applyBorder="1" applyAlignment="1">
      <alignment horizontal="center"/>
    </xf>
    <xf numFmtId="173" fontId="0" fillId="6" borderId="47" xfId="1" applyNumberFormat="1" applyFont="1" applyFill="1" applyBorder="1"/>
    <xf numFmtId="173" fontId="0" fillId="6" borderId="19" xfId="1" applyNumberFormat="1" applyFont="1" applyFill="1" applyBorder="1"/>
    <xf numFmtId="173" fontId="0" fillId="6" borderId="23" xfId="1" applyNumberFormat="1" applyFont="1" applyFill="1" applyBorder="1"/>
    <xf numFmtId="174" fontId="0" fillId="7" borderId="0" xfId="9" applyNumberFormat="1" applyFont="1" applyFill="1"/>
    <xf numFmtId="0" fontId="3" fillId="0" borderId="2" xfId="0" applyFont="1" applyBorder="1" applyAlignment="1"/>
    <xf numFmtId="164" fontId="3" fillId="0" borderId="1" xfId="9" applyFont="1" applyBorder="1" applyAlignment="1"/>
    <xf numFmtId="174" fontId="3" fillId="5" borderId="0" xfId="0" applyNumberFormat="1" applyFont="1" applyFill="1"/>
    <xf numFmtId="0" fontId="3" fillId="0" borderId="0" xfId="0" applyFont="1" applyBorder="1" applyAlignment="1"/>
    <xf numFmtId="0" fontId="3" fillId="0" borderId="17" xfId="0" applyFont="1" applyFill="1" applyBorder="1" applyAlignment="1">
      <alignment horizontal="center"/>
    </xf>
    <xf numFmtId="0" fontId="0" fillId="0" borderId="17" xfId="0" applyFill="1" applyBorder="1"/>
    <xf numFmtId="173" fontId="0" fillId="5" borderId="17" xfId="1" applyNumberFormat="1" applyFont="1" applyFill="1" applyBorder="1"/>
    <xf numFmtId="174" fontId="3" fillId="0" borderId="17" xfId="9" applyNumberFormat="1" applyFont="1" applyBorder="1" applyAlignment="1"/>
    <xf numFmtId="0" fontId="5" fillId="2" borderId="1" xfId="5" applyFont="1" applyFill="1" applyBorder="1" applyAlignment="1">
      <alignment horizontal="center" vertical="center"/>
    </xf>
    <xf numFmtId="0" fontId="5" fillId="2" borderId="2"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27" xfId="5" applyFont="1" applyFill="1" applyBorder="1" applyAlignment="1">
      <alignment horizontal="center" vertical="center"/>
    </xf>
    <xf numFmtId="0" fontId="5" fillId="2" borderId="28" xfId="5" applyFont="1" applyFill="1" applyBorder="1" applyAlignment="1">
      <alignment horizontal="center" vertical="center"/>
    </xf>
    <xf numFmtId="0" fontId="5" fillId="2" borderId="36" xfId="5" applyFont="1" applyFill="1" applyBorder="1" applyAlignment="1">
      <alignment horizontal="center" vertical="center"/>
    </xf>
    <xf numFmtId="0" fontId="5" fillId="2" borderId="37" xfId="5" applyFont="1" applyFill="1" applyBorder="1" applyAlignment="1">
      <alignment horizontal="center" vertical="center"/>
    </xf>
    <xf numFmtId="0" fontId="5" fillId="2" borderId="38" xfId="5" applyFont="1" applyFill="1" applyBorder="1" applyAlignment="1">
      <alignment horizontal="center" vertical="center"/>
    </xf>
    <xf numFmtId="0" fontId="5" fillId="2" borderId="29"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30"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45" xfId="5" applyFont="1" applyFill="1" applyBorder="1" applyAlignment="1">
      <alignment horizontal="center" vertical="center"/>
    </xf>
    <xf numFmtId="0" fontId="5" fillId="2" borderId="46" xfId="5" applyFont="1" applyFill="1" applyBorder="1" applyAlignment="1">
      <alignment horizontal="center" vertical="center"/>
    </xf>
    <xf numFmtId="0" fontId="5" fillId="2" borderId="47" xfId="5" applyFont="1" applyFill="1" applyBorder="1" applyAlignment="1">
      <alignment horizontal="center" vertical="center"/>
    </xf>
    <xf numFmtId="0" fontId="5" fillId="2" borderId="24" xfId="5" applyFont="1" applyFill="1" applyBorder="1" applyAlignment="1">
      <alignment horizontal="center" vertical="center"/>
    </xf>
    <xf numFmtId="0" fontId="5" fillId="2" borderId="25" xfId="5" applyFont="1" applyFill="1" applyBorder="1" applyAlignment="1">
      <alignment horizontal="center" vertical="center"/>
    </xf>
    <xf numFmtId="0" fontId="5" fillId="2" borderId="26" xfId="5" applyFont="1" applyFill="1" applyBorder="1" applyAlignment="1">
      <alignment horizontal="center" vertic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3" fillId="0" borderId="17" xfId="0" applyFont="1" applyFill="1" applyBorder="1" applyAlignment="1">
      <alignment horizontal="center"/>
    </xf>
  </cellXfs>
  <cellStyles count="10">
    <cellStyle name="Millares" xfId="1" builtinId="3"/>
    <cellStyle name="Millares [0]" xfId="2" builtinId="6"/>
    <cellStyle name="Millares 2 2" xfId="7" xr:uid="{00000000-0005-0000-0000-000002000000}"/>
    <cellStyle name="Moneda" xfId="9" builtinId="4"/>
    <cellStyle name="Moneda [0]" xfId="3" builtinId="7"/>
    <cellStyle name="Moneda 11" xfId="8" xr:uid="{00000000-0005-0000-0000-000004000000}"/>
    <cellStyle name="Normal" xfId="0" builtinId="0"/>
    <cellStyle name="Normal 2 2 2 10" xfId="5" xr:uid="{00000000-0005-0000-0000-000006000000}"/>
    <cellStyle name="Normal 2 3 2" xfId="6" xr:uid="{00000000-0005-0000-0000-000007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9" Type="http://schemas.openxmlformats.org/officeDocument/2006/relationships/externalLink" Target="externalLinks/externalLink23.xml"/><Relationship Id="rId21" Type="http://schemas.openxmlformats.org/officeDocument/2006/relationships/externalLink" Target="externalLinks/externalLink5.xml"/><Relationship Id="rId34" Type="http://schemas.openxmlformats.org/officeDocument/2006/relationships/externalLink" Target="externalLinks/externalLink18.xml"/><Relationship Id="rId42" Type="http://schemas.openxmlformats.org/officeDocument/2006/relationships/externalLink" Target="externalLinks/externalLink26.xml"/><Relationship Id="rId47" Type="http://schemas.openxmlformats.org/officeDocument/2006/relationships/externalLink" Target="externalLinks/externalLink31.xml"/><Relationship Id="rId50" Type="http://schemas.openxmlformats.org/officeDocument/2006/relationships/externalLink" Target="externalLinks/externalLink34.xml"/><Relationship Id="rId55" Type="http://schemas.openxmlformats.org/officeDocument/2006/relationships/externalLink" Target="externalLinks/externalLink39.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3.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40" Type="http://schemas.openxmlformats.org/officeDocument/2006/relationships/externalLink" Target="externalLinks/externalLink24.xml"/><Relationship Id="rId45" Type="http://schemas.openxmlformats.org/officeDocument/2006/relationships/externalLink" Target="externalLinks/externalLink29.xml"/><Relationship Id="rId53" Type="http://schemas.openxmlformats.org/officeDocument/2006/relationships/externalLink" Target="externalLinks/externalLink37.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43" Type="http://schemas.openxmlformats.org/officeDocument/2006/relationships/externalLink" Target="externalLinks/externalLink27.xml"/><Relationship Id="rId48" Type="http://schemas.openxmlformats.org/officeDocument/2006/relationships/externalLink" Target="externalLinks/externalLink32.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46" Type="http://schemas.openxmlformats.org/officeDocument/2006/relationships/externalLink" Target="externalLinks/externalLink30.xml"/><Relationship Id="rId59" Type="http://schemas.openxmlformats.org/officeDocument/2006/relationships/calcChain" Target="calcChain.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54" Type="http://schemas.openxmlformats.org/officeDocument/2006/relationships/externalLink" Target="externalLinks/externalLink3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36" Type="http://schemas.openxmlformats.org/officeDocument/2006/relationships/externalLink" Target="externalLinks/externalLink20.xml"/><Relationship Id="rId49" Type="http://schemas.openxmlformats.org/officeDocument/2006/relationships/externalLink" Target="externalLinks/externalLink33.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15.xml"/><Relationship Id="rId44" Type="http://schemas.openxmlformats.org/officeDocument/2006/relationships/externalLink" Target="externalLinks/externalLink28.xml"/><Relationship Id="rId52"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5" name="Imagen 4">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7" name="Imagen 6">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99841" y="74083"/>
          <a:ext cx="16840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4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4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28725"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6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6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6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6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35255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169333</xdr:colOff>
      <xdr:row>0</xdr:row>
      <xdr:rowOff>83609</xdr:rowOff>
    </xdr:from>
    <xdr:to>
      <xdr:col>1</xdr:col>
      <xdr:colOff>836083</xdr:colOff>
      <xdr:row>2</xdr:row>
      <xdr:rowOff>0</xdr:rowOff>
    </xdr:to>
    <xdr:pic>
      <xdr:nvPicPr>
        <xdr:cNvPr id="2" name="Imagen 4">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4" name="Imagen 4">
          <a:extLst>
            <a:ext uri="{FF2B5EF4-FFF2-40B4-BE49-F238E27FC236}">
              <a16:creationId xmlns:a16="http://schemas.microsoft.com/office/drawing/2014/main" id="{00000000-0008-0000-4C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6" name="Imagen 4">
          <a:extLst>
            <a:ext uri="{FF2B5EF4-FFF2-40B4-BE49-F238E27FC236}">
              <a16:creationId xmlns:a16="http://schemas.microsoft.com/office/drawing/2014/main" id="{00000000-0008-0000-4C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8" name="Imagen 4">
          <a:extLst>
            <a:ext uri="{FF2B5EF4-FFF2-40B4-BE49-F238E27FC236}">
              <a16:creationId xmlns:a16="http://schemas.microsoft.com/office/drawing/2014/main" id="{00000000-0008-0000-4C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0</xdr:row>
      <xdr:rowOff>83609</xdr:rowOff>
    </xdr:from>
    <xdr:to>
      <xdr:col>1</xdr:col>
      <xdr:colOff>836083</xdr:colOff>
      <xdr:row>2</xdr:row>
      <xdr:rowOff>0</xdr:rowOff>
    </xdr:to>
    <xdr:pic>
      <xdr:nvPicPr>
        <xdr:cNvPr id="9" name="Imagen 8">
          <a:extLst>
            <a:ext uri="{FF2B5EF4-FFF2-40B4-BE49-F238E27FC236}">
              <a16:creationId xmlns:a16="http://schemas.microsoft.com/office/drawing/2014/main" id="{00000000-0008-0000-4C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83609"/>
          <a:ext cx="1219200" cy="4307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F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4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656166</xdr:colOff>
      <xdr:row>0</xdr:row>
      <xdr:rowOff>74084</xdr:rowOff>
    </xdr:from>
    <xdr:to>
      <xdr:col>6</xdr:col>
      <xdr:colOff>1273453</xdr:colOff>
      <xdr:row>0</xdr:row>
      <xdr:rowOff>405086</xdr:rowOff>
    </xdr:to>
    <xdr:pic>
      <xdr:nvPicPr>
        <xdr:cNvPr id="2" name="Imagen 1">
          <a:extLst>
            <a:ext uri="{FF2B5EF4-FFF2-40B4-BE49-F238E27FC236}">
              <a16:creationId xmlns:a16="http://schemas.microsoft.com/office/drawing/2014/main" id="{CDA8B7A5-A998-4765-A71C-E350F40C99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14316" y="74084"/>
          <a:ext cx="1798387" cy="33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5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5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5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4739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656166</xdr:colOff>
      <xdr:row>0</xdr:row>
      <xdr:rowOff>74083</xdr:rowOff>
    </xdr:from>
    <xdr:to>
      <xdr:col>6</xdr:col>
      <xdr:colOff>1273453</xdr:colOff>
      <xdr:row>1</xdr:row>
      <xdr:rowOff>200024</xdr:rowOff>
    </xdr:to>
    <xdr:pic>
      <xdr:nvPicPr>
        <xdr:cNvPr id="2" name="Imagen 1">
          <a:extLst>
            <a:ext uri="{FF2B5EF4-FFF2-40B4-BE49-F238E27FC236}">
              <a16:creationId xmlns:a16="http://schemas.microsoft.com/office/drawing/2014/main" id="{00000000-0008-0000-4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3" name="Imagen 2">
          <a:extLst>
            <a:ext uri="{FF2B5EF4-FFF2-40B4-BE49-F238E27FC236}">
              <a16:creationId xmlns:a16="http://schemas.microsoft.com/office/drawing/2014/main" id="{00000000-0008-0000-4E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656166</xdr:colOff>
      <xdr:row>0</xdr:row>
      <xdr:rowOff>74083</xdr:rowOff>
    </xdr:from>
    <xdr:to>
      <xdr:col>6</xdr:col>
      <xdr:colOff>1273453</xdr:colOff>
      <xdr:row>1</xdr:row>
      <xdr:rowOff>200024</xdr:rowOff>
    </xdr:to>
    <xdr:pic>
      <xdr:nvPicPr>
        <xdr:cNvPr id="4" name="Imagen 3">
          <a:extLst>
            <a:ext uri="{FF2B5EF4-FFF2-40B4-BE49-F238E27FC236}">
              <a16:creationId xmlns:a16="http://schemas.microsoft.com/office/drawing/2014/main" id="{00000000-0008-0000-4E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2641" y="74083"/>
          <a:ext cx="1798387" cy="3831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rver\Documents\DOLORES%20CANCHA\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D90E859\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mt5estudiodearquitectura\Documents\H:\Usuario\Documents\PRESUPUESTO%202017\CONTRATO%20ENERO%202017\CIBI%20OFI\IP_003_2016_OBRA_CIBIOFI\00.PREFACTIBILIDAD\00.3_PRESUPUESTO\PRESUPUESTO%20CIBIOFI%20%2020-03-201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Familia%20Monsalvo%20D&#237;az/Equipo%20Anterior/Rossana/CONSULTORIA/2009/Insumos%202009.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RecoveredExternalLink"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server\Documents\DOLORES%20CANCHA\A:\Mis%20documentos\INF.BIMENSUAL\INFORME%20BIMENSUAL%20JUL-AGO-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server\Documents\DOLORES%20CANCHA\C:\Users\vaiosilver\AppData\Local\Microsoft\Windows\Temporary%20Internet%20Files\Content.IE5\PJVWE625\BASE%20DE%20DATOS%20FEBRERO%2020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TRONCAL%2010/PRESUPUESTO/RECIBIDA/PRESUPUESTO/An&#225;lisis%20de%20precios%20unitarios/Datos%20b&#225;sic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redj11\BASE%20PRESUPUESTO%20SPF\Documents%20and%20Settings\mochoa\Configuraci&#243;n%20local\Archivos%20temporales%20de%20Internet\OLK10\Documents%20and%20Settings\gclavijo\Escritorio\Documents%20and%20Settings\JCARDENASR\C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upernotariadoyregistro-my.sharepoint.com/personal/julian_gomez_supernotariado_gov_co/Documents/BD%20APU%20SNR-2020_V1.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cer\Desktop\AA%20MARIA%20GORETTI\archivo\PRESUPUESTOS%20CDC%20MA%20GORETTI%2028FEB\PRESUPUESTO\PRESUPUESTO%20GRAL%20CDC%20MARIA%20GORETT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Documents%20and%20Settings\HFrancoC\Configuraci&#243;n%20local\Archivos%20temporales%20de%20Internet\OLK125\FORMATO%20DE%20FICHA%20A%20AGOSTO%2029%20D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JAIME\Desktop\M&amp;M\CDA%20MGORETTI\SDIS\LISTA%20DE%20PRECIOS%20DE%20REFERENCIA%20V.6%200605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acer\Desktop\AA%20MARIA%20GORETTI\COTIZACIONES%20Y%20SOPORTES\SOPORTES\LISTA%20DE%20PRECIOS%20DE%20REFERENCIA%20V.6%200605201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72.23.20.45\recursos\Users\oscarn\AppData\Local\Temp\Rar$DI00.714\BASE%20DE%20DATOS%2005.04.1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5E66775\ACTAS%20DE%20MAYORES%20Y%20MENORES%20BALANCEADA%20N&#176;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erver\Documents\DOLORES%20CANCHA\Alizarralde\pliegos\Mauricio\LICITACIONES\Licitaciones-2001\Villavicencio-Barranca\Base-Cumaral-Barranc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PISO 1"/>
      <sheetName val="RESUMEN"/>
      <sheetName val="APU_PISO 1"/>
      <sheetName val="P_PISO 4"/>
      <sheetName val="APU_PISO 4"/>
      <sheetName val="AIU"/>
      <sheetName val="F.P "/>
      <sheetName val="INSUMOS"/>
      <sheetName val="Hoja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 val="CANT.5921"/>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 P. U."/>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A"/>
      <sheetName val="CAL.MOB"/>
      <sheetName val="OFI"/>
      <sheetName val="MAT"/>
      <sheetName val="EQ"/>
      <sheetName val="MOB"/>
      <sheetName val="TP"/>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PRESUPUESTO"/>
      <sheetName val="a"/>
    </sheetNames>
    <sheetDataSet>
      <sheetData sheetId="0"/>
      <sheetData sheetId="1"/>
      <sheetData sheetId="2">
        <row r="2">
          <cell r="C2" t="str">
            <v>ORIP MEDELLIN SUR</v>
          </cell>
        </row>
        <row r="3">
          <cell r="C3" t="str">
            <v>ORIP ABEJORRAL</v>
          </cell>
        </row>
        <row r="4">
          <cell r="C4" t="str">
            <v>ORIP ANDES</v>
          </cell>
        </row>
        <row r="5">
          <cell r="C5" t="str">
            <v>ORIP BOLIVAR</v>
          </cell>
        </row>
        <row r="6">
          <cell r="C6" t="str">
            <v>ORIP CAUCASIA</v>
          </cell>
        </row>
        <row r="7">
          <cell r="C7" t="str">
            <v>ORIP FREDONIA</v>
          </cell>
        </row>
        <row r="8">
          <cell r="C8" t="str">
            <v>ORIP JERICÓ</v>
          </cell>
        </row>
        <row r="9">
          <cell r="C9" t="str">
            <v>ORIP LA CEJA</v>
          </cell>
        </row>
        <row r="10">
          <cell r="C10" t="str">
            <v>ORIP MARINILLA</v>
          </cell>
        </row>
        <row r="11">
          <cell r="C11" t="str">
            <v>ORIP RIONEGRO</v>
          </cell>
        </row>
        <row r="12">
          <cell r="C12" t="str">
            <v>ORIP SANTA BÁRBARA</v>
          </cell>
        </row>
        <row r="13">
          <cell r="C13" t="str">
            <v>ORIP SONSÓN</v>
          </cell>
        </row>
        <row r="14">
          <cell r="C14" t="str">
            <v>ORIP TÁMESIS</v>
          </cell>
        </row>
        <row r="15">
          <cell r="C15" t="str">
            <v>ORIP TITIRIBÍ</v>
          </cell>
        </row>
        <row r="16">
          <cell r="C16" t="str">
            <v>ORIP MEDELLÍN NORTE</v>
          </cell>
        </row>
        <row r="17">
          <cell r="C17" t="str">
            <v>ORIP AMALFI</v>
          </cell>
        </row>
        <row r="18">
          <cell r="C18" t="str">
            <v>ORIP APARTADÓ</v>
          </cell>
        </row>
        <row r="19">
          <cell r="C19" t="str">
            <v>ORIP CAÑASGORDAS</v>
          </cell>
        </row>
        <row r="20">
          <cell r="C20" t="str">
            <v>ORIP DABEIBA</v>
          </cell>
        </row>
        <row r="21">
          <cell r="C21" t="str">
            <v>ORIP FRONTINO</v>
          </cell>
        </row>
        <row r="22">
          <cell r="C22" t="str">
            <v>ORIP GIRARDOTA</v>
          </cell>
        </row>
        <row r="23">
          <cell r="C23" t="str">
            <v>ORIP ITUANGO</v>
          </cell>
        </row>
        <row r="24">
          <cell r="C24" t="str">
            <v xml:space="preserve">ORIP PUERTO BERRIO                                                </v>
          </cell>
        </row>
        <row r="25">
          <cell r="C25" t="str">
            <v xml:space="preserve">ORIP SANTAFE DE ANTIOQUIA                                                                                                                                  </v>
          </cell>
        </row>
        <row r="26">
          <cell r="C26" t="str">
            <v xml:space="preserve">ORIP SANTA ROSA DE OSOS                                                       </v>
          </cell>
        </row>
        <row r="27">
          <cell r="C27" t="str">
            <v xml:space="preserve">ORIP SANTO DOMINGO                                                           </v>
          </cell>
        </row>
        <row r="28">
          <cell r="C28" t="str">
            <v xml:space="preserve">ORIP SEGOVIA                                                </v>
          </cell>
        </row>
        <row r="29">
          <cell r="C29" t="str">
            <v xml:space="preserve">ORIP SOPETRAN                                                                        </v>
          </cell>
        </row>
        <row r="30">
          <cell r="C30" t="str">
            <v xml:space="preserve">ORIP TURBO                                                      </v>
          </cell>
        </row>
        <row r="31">
          <cell r="C31" t="str">
            <v xml:space="preserve">ORIP URRAO                                                                     </v>
          </cell>
        </row>
        <row r="32">
          <cell r="C32" t="str">
            <v xml:space="preserve">ORIP  YARUMAL                               </v>
          </cell>
        </row>
        <row r="33">
          <cell r="C33" t="str">
            <v xml:space="preserve">ORIP YOLOMBO                                     </v>
          </cell>
        </row>
        <row r="34">
          <cell r="C34" t="str">
            <v xml:space="preserve">ORIP MANIZALES                                                    </v>
          </cell>
        </row>
        <row r="35">
          <cell r="C35" t="str">
            <v xml:space="preserve">ORIP AGUADAS                                       </v>
          </cell>
        </row>
        <row r="36">
          <cell r="C36" t="str">
            <v xml:space="preserve">ORIP ANSERMA                                          </v>
          </cell>
        </row>
        <row r="37">
          <cell r="C37" t="str">
            <v xml:space="preserve">ORIP LA DORADA                                                                  </v>
          </cell>
        </row>
        <row r="38">
          <cell r="C38" t="str">
            <v xml:space="preserve">ORIP MANZANARES                   </v>
          </cell>
        </row>
        <row r="39">
          <cell r="C39" t="str">
            <v xml:space="preserve">ORIP NEIRA                                               </v>
          </cell>
        </row>
        <row r="40">
          <cell r="C40" t="str">
            <v xml:space="preserve">ORIP PACORA                                         </v>
          </cell>
        </row>
        <row r="41">
          <cell r="C41" t="str">
            <v xml:space="preserve">ORIP PENSILVANIA                                              </v>
          </cell>
        </row>
        <row r="42">
          <cell r="C42" t="str">
            <v xml:space="preserve">ORIP RIOSUCIO                                           </v>
          </cell>
        </row>
        <row r="43">
          <cell r="C43" t="str">
            <v xml:space="preserve">ORIP SALAMINA                </v>
          </cell>
        </row>
        <row r="44">
          <cell r="C44" t="str">
            <v xml:space="preserve">ORIP ARMENIA                                          </v>
          </cell>
        </row>
        <row r="45">
          <cell r="C45" t="str">
            <v xml:space="preserve">ORIP CALARCA                                       </v>
          </cell>
        </row>
        <row r="46">
          <cell r="C46" t="str">
            <v xml:space="preserve">ORIP FILANDIA                                              </v>
          </cell>
        </row>
        <row r="47">
          <cell r="C47" t="str">
            <v>ORIP PEREIRA</v>
          </cell>
        </row>
        <row r="48">
          <cell r="C48" t="str">
            <v xml:space="preserve">ORIP APIA                                            </v>
          </cell>
        </row>
        <row r="49">
          <cell r="C49" t="str">
            <v>ORIP BELÉN DE UMBRÍA</v>
          </cell>
        </row>
        <row r="50">
          <cell r="C50" t="str">
            <v xml:space="preserve">ORIP DOSQUEBRADAS                                        </v>
          </cell>
        </row>
        <row r="51">
          <cell r="C51" t="str">
            <v xml:space="preserve">ORIP SANTA ROSA DE CABAL                                           </v>
          </cell>
        </row>
        <row r="52">
          <cell r="C52" t="str">
            <v xml:space="preserve">ORIP SANTUARIO                                                    </v>
          </cell>
        </row>
        <row r="53">
          <cell r="C53" t="str">
            <v xml:space="preserve">ORIP POPAYAN                                                                                           </v>
          </cell>
        </row>
        <row r="54">
          <cell r="C54" t="str">
            <v xml:space="preserve">ORIP BOLIVAR                                                                                                                       </v>
          </cell>
        </row>
        <row r="55">
          <cell r="C55" t="str">
            <v xml:space="preserve">ORIP CALOTO                                                                                                                                                                                                                                                                                                                                                                </v>
          </cell>
        </row>
        <row r="56">
          <cell r="C56" t="str">
            <v xml:space="preserve">ORIP GUAPI                                                                                           </v>
          </cell>
        </row>
        <row r="57">
          <cell r="C57" t="str">
            <v xml:space="preserve">ORIP PATIA EL BORDO                                                                                 </v>
          </cell>
        </row>
        <row r="58">
          <cell r="C58" t="str">
            <v>ORIP PUERTO TEJADA</v>
          </cell>
        </row>
        <row r="59">
          <cell r="C59" t="str">
            <v>ORIP SANTANDER DE QUILICHAO</v>
          </cell>
        </row>
        <row r="60">
          <cell r="C60" t="str">
            <v xml:space="preserve">ORIP SILVIA                                                                                                                          </v>
          </cell>
        </row>
        <row r="61">
          <cell r="C61" t="str">
            <v xml:space="preserve">ORIP QUIBDO                                                                                                             </v>
          </cell>
        </row>
        <row r="62">
          <cell r="C62" t="str">
            <v xml:space="preserve">ORIP ISTMINA                                                                                                                                                                                                                                                                                                                                                                                              </v>
          </cell>
        </row>
        <row r="63">
          <cell r="C63" t="str">
            <v xml:space="preserve">ORIP NUQUI                                                                                                                                                                                                                                                                                                                          </v>
          </cell>
        </row>
        <row r="64">
          <cell r="C64" t="str">
            <v xml:space="preserve">ORIP PASTO                                                                                                                                                                                                                                                                                                                                                    </v>
          </cell>
        </row>
        <row r="65">
          <cell r="C65" t="str">
            <v xml:space="preserve">ORIP BARBACOAS                                                                            </v>
          </cell>
        </row>
        <row r="66">
          <cell r="C66" t="str">
            <v xml:space="preserve">ORIP IPIALES                                                                                                                                                                                                                                                                                                                                                             </v>
          </cell>
        </row>
        <row r="67">
          <cell r="C67" t="str">
            <v xml:space="preserve">ORIP LA CRUZ                                                                                                                                                                                                                                                                                                                                                                  </v>
          </cell>
        </row>
        <row r="68">
          <cell r="C68" t="str">
            <v xml:space="preserve">ORIP LA UNION                                                                                             </v>
          </cell>
        </row>
        <row r="69">
          <cell r="C69" t="str">
            <v xml:space="preserve">ORIP SAMANIEGO                                                                           </v>
          </cell>
        </row>
        <row r="70">
          <cell r="C70" t="str">
            <v xml:space="preserve">ORIP TUMACO                                                                                                                                                                                                                                                                                                                                                       </v>
          </cell>
        </row>
        <row r="71">
          <cell r="C71" t="str">
            <v xml:space="preserve">ORIP TUQUERRES                                                                                                                                                                                                                                                                                                                                               </v>
          </cell>
        </row>
        <row r="72">
          <cell r="C72" t="str">
            <v xml:space="preserve">ORIP CALI                                                                                                                                                                                                                                                                                                                                                   </v>
          </cell>
        </row>
        <row r="73">
          <cell r="C73" t="str">
            <v xml:space="preserve">ORIP BUENAVENTURA                                                                                                                                                                                                                                                                                                                         </v>
          </cell>
        </row>
        <row r="74">
          <cell r="C74" t="str">
            <v xml:space="preserve">ORIP CARTAGO                                                                                                                                                                                                                                                                                                                                </v>
          </cell>
        </row>
        <row r="75">
          <cell r="C75" t="str">
            <v xml:space="preserve">ORIP GUADALAJARA DE BUGA                                                                                                                                                                                                                                                                                                                                          </v>
          </cell>
        </row>
        <row r="76">
          <cell r="C76" t="str">
            <v xml:space="preserve">ORIP PALMIRA                                                                                                                                                                                                                                                                                                                  </v>
          </cell>
        </row>
        <row r="77">
          <cell r="C77" t="str">
            <v xml:space="preserve">ORIP ROLDANILLO                                                                                                                                                                                                                                                                                                                                    </v>
          </cell>
        </row>
        <row r="78">
          <cell r="C78" t="str">
            <v xml:space="preserve">ORIP SEVILLA                                                                                                                                                                                                                                                                                                                                           </v>
          </cell>
        </row>
        <row r="79">
          <cell r="C79" t="str">
            <v xml:space="preserve">ORIP TULUA                                                                                                                                                                                                                                                                                                                                                  </v>
          </cell>
        </row>
        <row r="80">
          <cell r="C80" t="str">
            <v>ORIP BARRANQUILLA</v>
          </cell>
        </row>
        <row r="81">
          <cell r="C81" t="str">
            <v>ORIP SABANALARGA</v>
          </cell>
        </row>
        <row r="82">
          <cell r="C82" t="str">
            <v>ORIP SOLEDAD</v>
          </cell>
        </row>
        <row r="83">
          <cell r="C83" t="str">
            <v>ORIP CARTAGENA</v>
          </cell>
        </row>
        <row r="84">
          <cell r="C84" t="str">
            <v>ORIP EL CARMEN DE BOLIVAR</v>
          </cell>
        </row>
        <row r="85">
          <cell r="C85" t="str">
            <v>ORIP MAGANGUE</v>
          </cell>
        </row>
        <row r="86">
          <cell r="C86" t="str">
            <v>ORIP MOMPOS</v>
          </cell>
        </row>
        <row r="87">
          <cell r="C87" t="str">
            <v>ORIP SIMITI</v>
          </cell>
        </row>
        <row r="88">
          <cell r="C88" t="str">
            <v>ORIP VALLEDUPAR</v>
          </cell>
        </row>
        <row r="89">
          <cell r="C89" t="str">
            <v>ORIP AGUACHICA</v>
          </cell>
        </row>
        <row r="90">
          <cell r="C90" t="str">
            <v>ORIP CHIMICHAGUA</v>
          </cell>
        </row>
        <row r="91">
          <cell r="C91" t="str">
            <v>ORIP MONTERIA</v>
          </cell>
        </row>
        <row r="92">
          <cell r="C92" t="str">
            <v>ORIP AYAPEL</v>
          </cell>
        </row>
        <row r="93">
          <cell r="C93" t="str">
            <v>ORIP CERETE</v>
          </cell>
        </row>
        <row r="94">
          <cell r="C94" t="str">
            <v>ORIP CHINU</v>
          </cell>
        </row>
        <row r="95">
          <cell r="C95" t="str">
            <v>ORIP LORICA</v>
          </cell>
        </row>
        <row r="96">
          <cell r="C96" t="str">
            <v>ORIP SAHAGUN</v>
          </cell>
        </row>
        <row r="97">
          <cell r="C97" t="str">
            <v>ORIP RIOHACHA</v>
          </cell>
        </row>
        <row r="98">
          <cell r="C98" t="str">
            <v>ORIP MAICAO</v>
          </cell>
        </row>
        <row r="99">
          <cell r="C99" t="str">
            <v>ORIP SAN JUAN DEL CESAR</v>
          </cell>
        </row>
        <row r="100">
          <cell r="C100" t="str">
            <v>ORIP SANTA MARTA</v>
          </cell>
        </row>
        <row r="101">
          <cell r="C101" t="str">
            <v>ORIP CIENAGA</v>
          </cell>
        </row>
        <row r="102">
          <cell r="C102" t="str">
            <v>ORIP EL BANCO</v>
          </cell>
        </row>
        <row r="103">
          <cell r="C103" t="str">
            <v>ORIP FUNDACION</v>
          </cell>
        </row>
        <row r="104">
          <cell r="C104" t="str">
            <v>ORIP PLATO</v>
          </cell>
        </row>
        <row r="105">
          <cell r="C105" t="str">
            <v>ORIP SITIONUEVO</v>
          </cell>
        </row>
        <row r="106">
          <cell r="C106" t="str">
            <v>ORIP SINCELEJO</v>
          </cell>
        </row>
        <row r="107">
          <cell r="C107" t="str">
            <v>ORIP COROZAL</v>
          </cell>
        </row>
        <row r="108">
          <cell r="C108" t="str">
            <v>ORIP SAN MARCOS</v>
          </cell>
        </row>
        <row r="109">
          <cell r="C109" t="str">
            <v>ORIP SINCE</v>
          </cell>
        </row>
        <row r="110">
          <cell r="C110" t="str">
            <v>ORIP SAN ANDRES ISLA Y  PROVIDENCIA</v>
          </cell>
        </row>
        <row r="111">
          <cell r="C111" t="str">
            <v>BOGOTA NIVEL CENTRAL</v>
          </cell>
        </row>
        <row r="112">
          <cell r="C112" t="str">
            <v>ORIP TUNJA</v>
          </cell>
        </row>
        <row r="113">
          <cell r="C113" t="str">
            <v>ORIP CHIQUINQUIRA</v>
          </cell>
        </row>
        <row r="114">
          <cell r="C114" t="str">
            <v>ORIP DUITAMA</v>
          </cell>
        </row>
        <row r="115">
          <cell r="C115" t="str">
            <v>ORIP EL COCUY</v>
          </cell>
        </row>
        <row r="116">
          <cell r="C116" t="str">
            <v>ORIP GARAGOA</v>
          </cell>
        </row>
        <row r="117">
          <cell r="C117" t="str">
            <v>ORIP GUATEQUE</v>
          </cell>
        </row>
        <row r="118">
          <cell r="C118" t="str">
            <v>ORIP MIRAFLORES</v>
          </cell>
        </row>
        <row r="119">
          <cell r="C119" t="str">
            <v>ORIP MONIQUIRA</v>
          </cell>
        </row>
        <row r="120">
          <cell r="C120" t="str">
            <v>ORIP PUERTO BOYACA</v>
          </cell>
        </row>
        <row r="121">
          <cell r="C121" t="str">
            <v>ORIP RAMIRIQUI</v>
          </cell>
        </row>
        <row r="122">
          <cell r="C122" t="str">
            <v>ORIP SANTA ROSA DE VITERBO</v>
          </cell>
        </row>
        <row r="123">
          <cell r="C123" t="str">
            <v>ORIP SOATA</v>
          </cell>
        </row>
        <row r="124">
          <cell r="C124" t="str">
            <v>ORIP SOCHA</v>
          </cell>
        </row>
        <row r="125">
          <cell r="C125" t="str">
            <v>ORIP SOGAMOSO</v>
          </cell>
        </row>
        <row r="126">
          <cell r="C126" t="str">
            <v>ORIP BOGOTA ZONA NORTE</v>
          </cell>
        </row>
        <row r="127">
          <cell r="C127" t="str">
            <v>ORIP CHOCONTA</v>
          </cell>
        </row>
        <row r="128">
          <cell r="C128" t="str">
            <v>ORIP GACHETA</v>
          </cell>
        </row>
        <row r="129">
          <cell r="C129" t="str">
            <v>ORIP LA PALMA</v>
          </cell>
        </row>
        <row r="130">
          <cell r="C130" t="str">
            <v>ORIP PACHO</v>
          </cell>
        </row>
        <row r="131">
          <cell r="C131" t="str">
            <v>ORIP UBATE</v>
          </cell>
        </row>
        <row r="132">
          <cell r="C132" t="str">
            <v>ORIP ZIPAQUIRA</v>
          </cell>
        </row>
        <row r="133">
          <cell r="C133" t="str">
            <v>ORIP BOGOTA ZONA CENTRO</v>
          </cell>
        </row>
        <row r="134">
          <cell r="C134" t="str">
            <v xml:space="preserve">ORIP FACATATIVA                                                                    </v>
          </cell>
        </row>
        <row r="135">
          <cell r="C135" t="str">
            <v>ORIP GUADUAS</v>
          </cell>
        </row>
        <row r="136">
          <cell r="C136" t="str">
            <v>ORIP LA MESA</v>
          </cell>
        </row>
        <row r="137">
          <cell r="C137" t="str">
            <v>ORIP BOGOTA ZONA SUR</v>
          </cell>
        </row>
        <row r="138">
          <cell r="C138" t="str">
            <v>ORIP AGUA DE DIOS</v>
          </cell>
        </row>
        <row r="139">
          <cell r="C139" t="str">
            <v>ORIP CAQUEZA</v>
          </cell>
        </row>
        <row r="140">
          <cell r="C140" t="str">
            <v>ORIP FUSAGASUGA</v>
          </cell>
        </row>
        <row r="141">
          <cell r="C141" t="str">
            <v>ORIP GIRARDOT</v>
          </cell>
        </row>
        <row r="142">
          <cell r="C142" t="str">
            <v>ORIP SOACHA</v>
          </cell>
        </row>
        <row r="143">
          <cell r="C143" t="str">
            <v>ORIP NEIVA</v>
          </cell>
        </row>
        <row r="144">
          <cell r="C144" t="str">
            <v>ORIP GARZON</v>
          </cell>
        </row>
        <row r="145">
          <cell r="C145" t="str">
            <v>ORIP LA PLATA</v>
          </cell>
        </row>
        <row r="146">
          <cell r="C146" t="str">
            <v>ORIP PITALITO</v>
          </cell>
        </row>
        <row r="147">
          <cell r="C147" t="str">
            <v>ORIP CUCUTA</v>
          </cell>
        </row>
        <row r="148">
          <cell r="C148" t="str">
            <v>ORIP CACHIRA</v>
          </cell>
        </row>
        <row r="149">
          <cell r="C149" t="str">
            <v>ORIP CONVENCION</v>
          </cell>
        </row>
        <row r="150">
          <cell r="C150" t="str">
            <v>ORIP CHINACOTA</v>
          </cell>
        </row>
        <row r="151">
          <cell r="C151" t="str">
            <v>ORIP OCAÑA</v>
          </cell>
        </row>
        <row r="152">
          <cell r="C152" t="str">
            <v>ORIP PAMPLONA</v>
          </cell>
        </row>
        <row r="153">
          <cell r="C153" t="str">
            <v>ORIP SALAZAR DE LAS PALMAS</v>
          </cell>
        </row>
        <row r="154">
          <cell r="C154" t="str">
            <v>ORIP BUCARAMANGA</v>
          </cell>
        </row>
        <row r="155">
          <cell r="C155" t="str">
            <v>ORIP BARICHARA</v>
          </cell>
        </row>
        <row r="156">
          <cell r="C156" t="str">
            <v>ORIP BARRANCABERMEJA</v>
          </cell>
        </row>
        <row r="157">
          <cell r="C157" t="str">
            <v>ORIP CONCEPCION</v>
          </cell>
        </row>
        <row r="158">
          <cell r="C158" t="str">
            <v>ORIP CONTRATACION</v>
          </cell>
        </row>
        <row r="159">
          <cell r="C159" t="str">
            <v>ORIP CHARALA</v>
          </cell>
        </row>
        <row r="160">
          <cell r="C160" t="str">
            <v>ORIP MALAGA</v>
          </cell>
        </row>
        <row r="161">
          <cell r="C161" t="str">
            <v>ORIP PIEDECUESTA</v>
          </cell>
        </row>
        <row r="162">
          <cell r="C162" t="str">
            <v>ORIP PUENTE NACIONAL</v>
          </cell>
        </row>
        <row r="163">
          <cell r="C163" t="str">
            <v>ORIP SAN ANDRES</v>
          </cell>
        </row>
        <row r="164">
          <cell r="C164" t="str">
            <v>ORIP SAN GIL</v>
          </cell>
        </row>
        <row r="165">
          <cell r="C165" t="str">
            <v>ORIP SAN VICENTE DE CHUCURI</v>
          </cell>
        </row>
        <row r="166">
          <cell r="C166" t="str">
            <v>ORIP SOCORRO</v>
          </cell>
        </row>
        <row r="167">
          <cell r="C167" t="str">
            <v>ORIP VELEZ</v>
          </cell>
        </row>
        <row r="168">
          <cell r="C168" t="str">
            <v>ORIP ZAPATOCA</v>
          </cell>
        </row>
        <row r="169">
          <cell r="C169" t="str">
            <v>ORIP IBAGUE</v>
          </cell>
        </row>
        <row r="170">
          <cell r="C170" t="str">
            <v>ORIP AMBALEMA</v>
          </cell>
        </row>
        <row r="171">
          <cell r="C171" t="str">
            <v xml:space="preserve">ORIP ARMERO  - GUAYABAL                                                                                          </v>
          </cell>
        </row>
        <row r="172">
          <cell r="C172" t="str">
            <v>ORIP CAJAMARCA</v>
          </cell>
        </row>
        <row r="173">
          <cell r="C173" t="str">
            <v>ORIP CHAPARRAL</v>
          </cell>
        </row>
        <row r="174">
          <cell r="C174" t="str">
            <v>ORIP ESPINAL</v>
          </cell>
        </row>
        <row r="175">
          <cell r="C175" t="str">
            <v>ORIP FRESNO</v>
          </cell>
        </row>
        <row r="176">
          <cell r="C176" t="str">
            <v>ORIP GUAMO</v>
          </cell>
        </row>
        <row r="177">
          <cell r="C177" t="str">
            <v>ORIP HONDA</v>
          </cell>
        </row>
        <row r="178">
          <cell r="C178" t="str">
            <v>ORIP LIBANO</v>
          </cell>
        </row>
        <row r="179">
          <cell r="C179" t="str">
            <v>ORIP MELGAR</v>
          </cell>
        </row>
        <row r="180">
          <cell r="C180" t="str">
            <v>ORIP PURIFICACION</v>
          </cell>
        </row>
        <row r="181">
          <cell r="C181" t="str">
            <v>ORIP LETICIA</v>
          </cell>
        </row>
        <row r="182">
          <cell r="C182" t="str">
            <v>ORIP ARAUCA</v>
          </cell>
        </row>
        <row r="183">
          <cell r="C183" t="str">
            <v>ORIP FLORENCIA</v>
          </cell>
        </row>
        <row r="184">
          <cell r="C184" t="str">
            <v>ORIP SAN VICENTE DEL CAGUAN</v>
          </cell>
        </row>
        <row r="185">
          <cell r="C185" t="str">
            <v>ORIP YOPAL</v>
          </cell>
        </row>
        <row r="186">
          <cell r="C186" t="str">
            <v>ORIP OROCUE</v>
          </cell>
        </row>
        <row r="187">
          <cell r="C187" t="str">
            <v>ORIP PAZ DE ARIPORO</v>
          </cell>
        </row>
        <row r="188">
          <cell r="C188" t="str">
            <v>ORIP PUERTO INIRIDA</v>
          </cell>
        </row>
        <row r="189">
          <cell r="C189" t="str">
            <v>ORIP SAN JOSE DEL GUAVIARE</v>
          </cell>
        </row>
        <row r="190">
          <cell r="C190" t="str">
            <v>ORIP VILLAVICENCIO</v>
          </cell>
        </row>
        <row r="191">
          <cell r="C191" t="str">
            <v>ORIP ACACIAS</v>
          </cell>
        </row>
        <row r="192">
          <cell r="C192" t="str">
            <v>ORIP PUERTO LOPEZ</v>
          </cell>
        </row>
        <row r="193">
          <cell r="C193" t="str">
            <v>ORIP SAN MARTIN</v>
          </cell>
        </row>
        <row r="194">
          <cell r="C194" t="str">
            <v>ORIP MOCOA</v>
          </cell>
        </row>
        <row r="195">
          <cell r="C195" t="str">
            <v>ORIP PUERTO ASIS</v>
          </cell>
        </row>
        <row r="196">
          <cell r="C196" t="str">
            <v>ORIP MITU</v>
          </cell>
        </row>
        <row r="197">
          <cell r="C197" t="str">
            <v>ORIP PUERTO CARREÑO</v>
          </cell>
        </row>
      </sheetData>
      <sheetData sheetId="3"/>
      <sheetData sheetId="4">
        <row r="2">
          <cell r="B2" t="str">
            <v>VIBRADOR CONCRETO TIPO ESPALDA 2-3M 30-40MM</v>
          </cell>
        </row>
        <row r="3">
          <cell r="B3" t="str">
            <v>CARGADOR BOB-CAT</v>
          </cell>
        </row>
        <row r="4">
          <cell r="B4" t="str">
            <v>CORTADORA DE PISO MOTOR DIESEL SIN DISCO</v>
          </cell>
        </row>
        <row r="5">
          <cell r="B5" t="str">
            <v>BULLDOZER D5G</v>
          </cell>
        </row>
        <row r="6">
          <cell r="B6" t="str">
            <v>GRÚA MANUAL PARA 1 TON.</v>
          </cell>
        </row>
        <row r="7">
          <cell r="B7" t="str">
            <v>TANQUE DE AGUA FORD 600</v>
          </cell>
        </row>
        <row r="8">
          <cell r="B8" t="str">
            <v>MEZCLADORA 1 BT MOTOR ELÉCTRICO 320LT</v>
          </cell>
        </row>
        <row r="9">
          <cell r="B9" t="str">
            <v>MINICARGADOR BOBCAT</v>
          </cell>
        </row>
        <row r="10">
          <cell r="B10" t="str">
            <v>MEZCLADORA 1/2 BT MOTOR ELÉCTRICO 160LT.</v>
          </cell>
        </row>
        <row r="11">
          <cell r="B11" t="str">
            <v>VIBRADOR CONCRETO ELÉCTRICO 110V 3-4M 25-40MM</v>
          </cell>
        </row>
        <row r="12">
          <cell r="B12" t="str">
            <v>VIBROCOMPACTADOR GASOLINA-DIESEL RANA 50X75CM RUEDAS</v>
          </cell>
        </row>
        <row r="13">
          <cell r="B13" t="str">
            <v>COMPRESOR DE AIRE PEQUEÑO</v>
          </cell>
        </row>
        <row r="14">
          <cell r="B14" t="str">
            <v>PLUMA GRÚA MOTOR ELÉCTRICO 30M GUAYA</v>
          </cell>
        </row>
        <row r="15">
          <cell r="B15" t="str">
            <v>CORTADORA DE LADRILLO MOTOR ELÉCTRICO TRIFÁSICO SIN DISCO</v>
          </cell>
        </row>
        <row r="16">
          <cell r="B16" t="str">
            <v>VIBROCOMPACTADOR RD-11 PARA 2.7 TON.</v>
          </cell>
        </row>
        <row r="17">
          <cell r="B17" t="str">
            <v>MEZCLADORA 2 BT MOTOR ELÉCTRICO 640LT.</v>
          </cell>
        </row>
        <row r="18">
          <cell r="B18" t="str">
            <v>VIBRADOR CONCRETO GASOLINA 3-4M 25-40MM</v>
          </cell>
        </row>
        <row r="19">
          <cell r="B19" t="str">
            <v>RETROEXCAVADORA DE ORUGA CAT 320</v>
          </cell>
        </row>
        <row r="20">
          <cell r="B20" t="str">
            <v>VIBROCOMPACTADOR GASOLINA-DIESEL RANA 32X65CM RUEDAS</v>
          </cell>
        </row>
        <row r="21">
          <cell r="B21" t="str">
            <v>TROLLEY PARA 1 TONELADA</v>
          </cell>
        </row>
        <row r="22">
          <cell r="B22" t="str">
            <v>BRAZO EXCAVADOR PARA MINICARGADOR</v>
          </cell>
        </row>
        <row r="23">
          <cell r="B23" t="str">
            <v>MARTILLO ELÉCTRICO</v>
          </cell>
        </row>
        <row r="24">
          <cell r="B24" t="str">
            <v>VIBRADOR CONCRETO DIESEL 3-4M 25-40MM</v>
          </cell>
        </row>
        <row r="25">
          <cell r="B25" t="str">
            <v>PLUMA GRÚA MOTOR ELÉCTRICO 30M GUAYA</v>
          </cell>
        </row>
        <row r="26">
          <cell r="B26" t="str">
            <v>MOTOSOLDADOR 180AMP. DIESEL</v>
          </cell>
        </row>
        <row r="27">
          <cell r="B27" t="str">
            <v>MOTOBOMBA AUTOCEBANTE 2 MOTOR ELÉC. 3M SUCCIÓN 6M EXPULSIÓN</v>
          </cell>
        </row>
        <row r="28">
          <cell r="B28" t="str">
            <v>UNIDAD SANITARIA PORTÁTIL + 2 ASEOS SEMANALES</v>
          </cell>
        </row>
        <row r="29">
          <cell r="B29" t="str">
            <v>APISONADOR DIÉSEL</v>
          </cell>
        </row>
        <row r="30">
          <cell r="B30" t="str">
            <v>CORTADORA ESCUALIZABLE DE LADRILLO DISCO 8 MOTOR GASOLINA 10 HP</v>
          </cell>
        </row>
        <row r="31">
          <cell r="B31" t="str">
            <v>TALADRO INALÁMBRICO 9.6 V/DC. L-296</v>
          </cell>
        </row>
        <row r="32">
          <cell r="B32" t="str">
            <v>GRÚA MANUAL PARA 1 TON.</v>
          </cell>
        </row>
        <row r="33">
          <cell r="B33" t="str">
            <v>RETROCARGADOR CAT 416/420D</v>
          </cell>
        </row>
        <row r="34">
          <cell r="B34" t="str">
            <v>VIBROCOMPACTADOR DE DOBLE RODILLO DE 3 TON. SIN OPERADOR</v>
          </cell>
        </row>
        <row r="35">
          <cell r="B35" t="str">
            <v>DUMPER CON OPERADOR</v>
          </cell>
        </row>
        <row r="36">
          <cell r="B36" t="str">
            <v>MALLA NARANJA DE 1.20 X 50M</v>
          </cell>
        </row>
        <row r="37">
          <cell r="B37" t="str">
            <v>CHALECO AMARILLO LIMON PARA OBRAS REFLECTIVO</v>
          </cell>
        </row>
        <row r="38">
          <cell r="B38" t="str">
            <v>ARNÉS MULTIPROPÓSITO PARA TRABAJO 3 ARGOLLAS</v>
          </cell>
        </row>
        <row r="39">
          <cell r="B39" t="str">
            <v>OVEROL 2 PIEZAS EN DRIL</v>
          </cell>
        </row>
        <row r="40">
          <cell r="B40" t="str">
            <v>CONJUNTO IMPERMEABLE 2 PIEZAS</v>
          </cell>
        </row>
        <row r="41">
          <cell r="B41" t="str">
            <v>MONOGAFA TRANSPARENTE</v>
          </cell>
        </row>
        <row r="42">
          <cell r="B42" t="str">
            <v>ANTEOJO DE SEGURIDAD</v>
          </cell>
        </row>
        <row r="43">
          <cell r="B43" t="str">
            <v>PROTECTOR AUDITIVO DESECHABLE ESPUMA</v>
          </cell>
        </row>
        <row r="44">
          <cell r="B44" t="str">
            <v>ARRESTADOR DE CAIDAS AUTOMÁTICO NORMA CUERDA 16MM</v>
          </cell>
        </row>
        <row r="45">
          <cell r="B45" t="str">
            <v>PONCHO IMPERMEABLE</v>
          </cell>
        </row>
        <row r="46">
          <cell r="B46" t="str">
            <v>ASPIRADOR AS CONTRA POLVOS (10 MICRAS)</v>
          </cell>
        </row>
        <row r="47">
          <cell r="B47" t="str">
            <v>BOTIQUÍN PRIM.AUX.IND. LAMINA-VIDRIO Y CHAPA</v>
          </cell>
        </row>
        <row r="48">
          <cell r="B48" t="str">
            <v>CAPA IMPERMEABLE CON CAPUCHA</v>
          </cell>
        </row>
        <row r="49">
          <cell r="B49" t="str">
            <v>MASCARILLA DESECHABLE</v>
          </cell>
        </row>
        <row r="50">
          <cell r="B50" t="str">
            <v>PROTECTOR PARA OÍDO TIPO COPA</v>
          </cell>
        </row>
        <row r="51">
          <cell r="B51" t="str">
            <v>CARETA PLÁSTICA PARA ESMERILAR</v>
          </cell>
        </row>
        <row r="52">
          <cell r="B52" t="str">
            <v>CASCO DE SEGURIDAD</v>
          </cell>
        </row>
        <row r="53">
          <cell r="B53" t="str">
            <v>BOTA PVC NEGRO PUNTA METÁLICA</v>
          </cell>
        </row>
        <row r="54">
          <cell r="B54" t="str">
            <v>CARETA PARA SOLDAR</v>
          </cell>
        </row>
        <row r="55">
          <cell r="B55" t="str">
            <v>MONOLENTE EN POLICARBONATO</v>
          </cell>
        </row>
        <row r="56">
          <cell r="B56" t="str">
            <v>ANTEOJO DE SEGURIDAD SENCILLO</v>
          </cell>
        </row>
        <row r="57">
          <cell r="B57" t="str">
            <v>MOSQUETÓN EN ACERO NORMA ANSI</v>
          </cell>
        </row>
        <row r="58">
          <cell r="B58" t="str">
            <v>ESLINGA DE POSICIONAMIENTO GRADUABLE</v>
          </cell>
        </row>
        <row r="59">
          <cell r="B59" t="str">
            <v>CINTA BARRERA PROTECTORA ROLLO 500 M</v>
          </cell>
        </row>
        <row r="60">
          <cell r="B60" t="str">
            <v>EXTINTOR 150LB BC</v>
          </cell>
        </row>
        <row r="61">
          <cell r="B61" t="str">
            <v>EXTINTOR 20LB ABC</v>
          </cell>
        </row>
        <row r="62">
          <cell r="B62" t="str">
            <v>BALDE METÁLICO PARA PLUMA GRÚA 46X50CM</v>
          </cell>
        </row>
        <row r="63">
          <cell r="B63" t="str">
            <v>FORMALETA METÁLICA BORDILLOS 0.30X1.20M</v>
          </cell>
        </row>
        <row r="64">
          <cell r="B64" t="str">
            <v>CAMILLA EN MADERA 1,40X0,70M USADA</v>
          </cell>
        </row>
        <row r="65">
          <cell r="B65" t="str">
            <v>RUEDAS PARA ANDAMIO 12 X UND - ALQUILER</v>
          </cell>
        </row>
        <row r="66">
          <cell r="B66" t="str">
            <v>ELEVADOR TELESCÓPICO NIFTY ALTURA 12 M - SIN OPERADOR</v>
          </cell>
        </row>
        <row r="67">
          <cell r="B67" t="str">
            <v>CANASTILLA PARA ANDAMIO COLGANTE 2M - ALQUILER</v>
          </cell>
        </row>
        <row r="68">
          <cell r="B68" t="str">
            <v>TABLERO DE MADERA SAPÁN 0.70 X 1.40 M - ALQUILER</v>
          </cell>
        </row>
        <row r="69">
          <cell r="B69" t="str">
            <v>FORMALETERÍA COLUMNA M2 CON ACCESORIOS</v>
          </cell>
        </row>
        <row r="70">
          <cell r="B70" t="str">
            <v>ANDAMIO COLGANTE GANCHO 30CM DE GUAYA 1/4 - ALQUILER</v>
          </cell>
        </row>
        <row r="71">
          <cell r="B71" t="str">
            <v>MORDAZA METÁLICA</v>
          </cell>
        </row>
        <row r="72">
          <cell r="B72" t="str">
            <v>ESCALERA DE EXTENSIÓN FIBRA DE VIDRIO 24 PELDAÑOS</v>
          </cell>
        </row>
        <row r="73">
          <cell r="B73" t="str">
            <v>UNIDAD SANITARIA PORTÁTIL K2 LUXURY + 1 ASEO SEMANAL</v>
          </cell>
        </row>
        <row r="74">
          <cell r="B74" t="str">
            <v>ESCALERA EN FIBRA DE VIDRIO 28 PIES</v>
          </cell>
        </row>
        <row r="75">
          <cell r="B75" t="str">
            <v>GARRUCHA 1100 KILOS 2 RUEDAS 5</v>
          </cell>
        </row>
        <row r="76">
          <cell r="B76" t="str">
            <v>TRINQUETES</v>
          </cell>
        </row>
        <row r="77">
          <cell r="B77" t="str">
            <v>JUEGO POLEAS CON ANTENALLA</v>
          </cell>
        </row>
        <row r="78">
          <cell r="B78" t="str">
            <v>TIRFOR CON CABLE DE ACERO PARA 1.6 TON.</v>
          </cell>
        </row>
        <row r="79">
          <cell r="B79" t="str">
            <v>RINCONERA METÁLICA 0.60X0.10X0.10M</v>
          </cell>
        </row>
        <row r="80">
          <cell r="B80" t="str">
            <v>PARAL CORRIENTE 2.80 A 3.50 M</v>
          </cell>
        </row>
        <row r="81">
          <cell r="B81" t="str">
            <v>BAÑO CABINA SENCILLO FLUSHING + 1 ASEO SEMANAL</v>
          </cell>
        </row>
        <row r="82">
          <cell r="B82" t="str">
            <v>BAÑO CABINA LUJO+ 1 ASEO SEMANAL</v>
          </cell>
        </row>
        <row r="83">
          <cell r="B83" t="str">
            <v>CONTENEDOR BODEGA 20PIES</v>
          </cell>
        </row>
        <row r="84">
          <cell r="B84" t="str">
            <v>CONTENEDOR BODEGA 40PIES</v>
          </cell>
        </row>
        <row r="85">
          <cell r="B85" t="str">
            <v>CONTENEDOR OFICINA 20PIES</v>
          </cell>
        </row>
        <row r="86">
          <cell r="B86" t="str">
            <v>BAÑO CABINA SENCILLO FLUSHING</v>
          </cell>
        </row>
        <row r="87">
          <cell r="B87" t="str">
            <v>ELEVADOR DE TIJERAS ELÉCTRICO ALTURA 8M</v>
          </cell>
        </row>
        <row r="88">
          <cell r="B88" t="str">
            <v>PARAL METÁLICO 1.60 A 2.70M</v>
          </cell>
        </row>
        <row r="89">
          <cell r="B89" t="str">
            <v>MONTACARGAS 3.5 TN</v>
          </cell>
        </row>
        <row r="90">
          <cell r="B90" t="str">
            <v>MONTACARGAS 5.0 TN</v>
          </cell>
        </row>
        <row r="91">
          <cell r="B91" t="str">
            <v>SHELTER OFICINA 40PIES</v>
          </cell>
        </row>
        <row r="92">
          <cell r="B92" t="str">
            <v>PARAL METÁLICO HASTA 3.30M</v>
          </cell>
        </row>
        <row r="93">
          <cell r="B93" t="str">
            <v>EXTINTOR 30LB ABC</v>
          </cell>
        </row>
        <row r="94">
          <cell r="B94" t="str">
            <v>MINICARGADOR MARTILLO SIN COMB. SIN OPERARIO</v>
          </cell>
        </row>
        <row r="95">
          <cell r="B95" t="str">
            <v>POLEA DE TRABAJO PESADO 2 CANALES 2 TON.</v>
          </cell>
        </row>
        <row r="96">
          <cell r="B96" t="str">
            <v>APISONADOR A GASOLINA</v>
          </cell>
        </row>
        <row r="97">
          <cell r="B97" t="str">
            <v>NIVEL SPECTRA LÁSER HORIZONTAL 360°- 300M ALQUILER</v>
          </cell>
        </row>
        <row r="98">
          <cell r="B98" t="str">
            <v>NIVEL SKILL LÁSER HOR-VER 360° Y TRÍPODE ALQUILER</v>
          </cell>
        </row>
        <row r="99">
          <cell r="B99" t="str">
            <v>MEDIDOR LÁSER LEICA DISTO S910 0.05M-60M +/-1.5MM</v>
          </cell>
        </row>
        <row r="100">
          <cell r="B100" t="str">
            <v>NIVEL LÁSER BOSCH X, Y, Z CON BASE MAGNÉTICA</v>
          </cell>
        </row>
        <row r="101">
          <cell r="B101" t="str">
            <v>FORMALETA M2 CON ACCESORIOS</v>
          </cell>
        </row>
        <row r="102">
          <cell r="B102" t="str">
            <v>MOTOSIERRA</v>
          </cell>
        </row>
        <row r="103">
          <cell r="B103" t="str">
            <v>CARGADOR FRONTAL AE-60+MARTILLO+COMBUSTIBLE</v>
          </cell>
        </row>
        <row r="104">
          <cell r="B104" t="str">
            <v>PLANTA DE ASFALTO B.G. TM-20</v>
          </cell>
        </row>
        <row r="105">
          <cell r="B105" t="str">
            <v>FINISHER</v>
          </cell>
        </row>
        <row r="106">
          <cell r="B106" t="str">
            <v>NIVEL LÁSER HORIZONTAL-VERTICAL DISTO X4-1 BATERÍAS AAA</v>
          </cell>
        </row>
        <row r="107">
          <cell r="B107" t="str">
            <v>MEDIDOR LÁSER LEICA DISTO D110 300M +/-1MM</v>
          </cell>
        </row>
        <row r="108">
          <cell r="B108" t="str">
            <v>MEDIDOR LÁSER LEICA DISTO D2 0.05M-100M +/-1.5MM</v>
          </cell>
        </row>
        <row r="109">
          <cell r="B109" t="str">
            <v>NIVEL LÁSER HORIZONTAL-VERTICAL DISTO X3-1 BATERÍAS AA</v>
          </cell>
        </row>
        <row r="110">
          <cell r="B110" t="str">
            <v>MEDIDOR LÁSER LEICA DISTO D1 0.05M-80M +/-1.0MM</v>
          </cell>
        </row>
        <row r="111">
          <cell r="B111" t="str">
            <v>ALLANADORA HELICÓPTERO Ø 36 MOTOR GASOLINA 6 HP</v>
          </cell>
        </row>
        <row r="112">
          <cell r="B112" t="str">
            <v>PLUMA GRÚA CAPACIDAD 300 KG MOTOR A GASOLINA 9 HP</v>
          </cell>
        </row>
        <row r="113">
          <cell r="B113" t="str">
            <v>MEZCLADORA DE CONCRETO 1-1/2 BT MOTOR A GASOLINA 9 A 10 HP</v>
          </cell>
        </row>
        <row r="114">
          <cell r="B114" t="str">
            <v>VIBROCOMPACTADORA 40X70 CM MOTOR A GASOLINA 8 A 9 HP</v>
          </cell>
        </row>
        <row r="115">
          <cell r="B115" t="str">
            <v>NIVEL LÁSER TRAZADOR LÍNEAS HORIZONTALES - VERTICALES LEICA LINO L2</v>
          </cell>
        </row>
        <row r="116">
          <cell r="B116" t="str">
            <v>PARAL TELESCÓPICO</v>
          </cell>
        </row>
        <row r="117">
          <cell r="B117" t="str">
            <v>MEZCLADORA 1-1/2 BT MOTOR ELÉCTRICO 480LT.</v>
          </cell>
        </row>
        <row r="118">
          <cell r="B118" t="str">
            <v>MONOGAFA SEGURIDAD VENTILACIÓN CON BOLSA</v>
          </cell>
        </row>
        <row r="119">
          <cell r="B119" t="str">
            <v>MEDIDOR LÁSER LEICA DISTO D810 200M +/-1.0MM</v>
          </cell>
        </row>
        <row r="120">
          <cell r="B120" t="str">
            <v>FORMALETA STEEL PLY 1.20X0.10M</v>
          </cell>
        </row>
        <row r="121">
          <cell r="B121" t="str">
            <v>FORMALETA TAPA METÁLICA SEMICIRCULAR 0.6M</v>
          </cell>
        </row>
        <row r="122">
          <cell r="B122" t="str">
            <v>GABINETE CONTRA INCENDIO TIPO 1 DOTADO</v>
          </cell>
        </row>
        <row r="123">
          <cell r="B123" t="str">
            <v>APISONADOR (CANGURO)</v>
          </cell>
        </row>
        <row r="124">
          <cell r="B124" t="str">
            <v>RODILLO MONOCILÍNDRICO 185KG</v>
          </cell>
        </row>
        <row r="125">
          <cell r="B125" t="str">
            <v>CARGADOR FRONTAL AE-60+BALDE+COMBUSTIBLE</v>
          </cell>
        </row>
        <row r="126">
          <cell r="B126" t="str">
            <v>BOTA EN CAUCHO CON PUNTERA</v>
          </cell>
        </row>
        <row r="127">
          <cell r="B127" t="str">
            <v>BOTIQUÍN PRIMEROS AUXILIOS 19 ELEMENTOS CON CUELLO</v>
          </cell>
        </row>
        <row r="128">
          <cell r="B128" t="str">
            <v>ALINEADOR DE 6.00M</v>
          </cell>
        </row>
        <row r="129">
          <cell r="B129" t="str">
            <v>MARTILLO DEMOLEDOR HIDRÁULICO REF.HB-880</v>
          </cell>
        </row>
        <row r="130">
          <cell r="B130" t="str">
            <v>MARTILLO DEMOLEDOR NEUMÁTICO</v>
          </cell>
        </row>
        <row r="131">
          <cell r="B131" t="str">
            <v>ANDAMIO MULTIDIRECCIONAL 1.4 X 3M ALTURA 2M - ALQUILER</v>
          </cell>
        </row>
        <row r="132">
          <cell r="B132" t="str">
            <v>TABLERO CIRCULAR 20 CM</v>
          </cell>
        </row>
        <row r="133">
          <cell r="B133" t="str">
            <v>COMPRESOR DOS PISTOLAS - SIN OPERADOR</v>
          </cell>
        </row>
        <row r="134">
          <cell r="B134" t="str">
            <v>MINIEXCAVADORA HIDRÁULICA</v>
          </cell>
        </row>
        <row r="135">
          <cell r="B135" t="str">
            <v>MOTOBOMBA AUTOCEBANTE 3 MOTOR ELÉC. 3M SUCCIÓN 6M EXPULSIÓN</v>
          </cell>
        </row>
        <row r="136">
          <cell r="B136" t="str">
            <v>MOTOBOMBA SUMERGIBLE 3 MOTOR ELÉCTRICO 15M EXPULSIÓN</v>
          </cell>
        </row>
        <row r="137">
          <cell r="B137" t="str">
            <v>CANASTA METÁLICA PARA PLUMA-GRUA 90X90X30CM</v>
          </cell>
        </row>
        <row r="138">
          <cell r="B138" t="str">
            <v>COMPRESOR PORTÁTIL 200LB. MOTOR ELÉCTRICO 10M</v>
          </cell>
        </row>
        <row r="139">
          <cell r="B139" t="str">
            <v>VIBROCOMPACTADOR AUTOREVERSIBLE GASOLINA-DIESEL 50X60CM</v>
          </cell>
        </row>
        <row r="140">
          <cell r="B140" t="str">
            <v>VIBRADOR CONCRETO NEUMÁTICO 3M 30-50MM</v>
          </cell>
        </row>
        <row r="141">
          <cell r="B141" t="str">
            <v>MEZCLADORA ELÉCTRICA</v>
          </cell>
        </row>
        <row r="142">
          <cell r="B142" t="str">
            <v>PLUMA GRÚA</v>
          </cell>
        </row>
        <row r="143">
          <cell r="B143" t="str">
            <v>VIBROCOMPACTADOR 12 TON.</v>
          </cell>
        </row>
        <row r="144">
          <cell r="B144" t="str">
            <v>CORTADORA DE ADOBE O LADRILLO SIN DISCO</v>
          </cell>
        </row>
        <row r="145">
          <cell r="B145" t="str">
            <v>VIBRADOR ELÉCTRICO 110 VOLTIOS MANGUERA 5M</v>
          </cell>
        </row>
        <row r="146">
          <cell r="B146" t="str">
            <v>BOTAS BOMBERO 13 WORKMAN NACIONAL</v>
          </cell>
        </row>
        <row r="147">
          <cell r="B147" t="str">
            <v>CAMILLA PRIMEROS AUXILIOS LONA PLEGABLE</v>
          </cell>
        </row>
        <row r="148">
          <cell r="B148" t="str">
            <v>CAMILLA RÍGIDA EN MADERA</v>
          </cell>
        </row>
        <row r="149">
          <cell r="B149" t="str">
            <v>ELEVADOR ELÉCTRICO O PLUMA</v>
          </cell>
        </row>
        <row r="150">
          <cell r="B150" t="str">
            <v>VIBRADOR CONCRETO ALTA FRECUENCIA 110V 1-3M 25-40MM</v>
          </cell>
        </row>
        <row r="151">
          <cell r="B151" t="str">
            <v>VIBROCOMPACTADOR AUTOREVERSIBLE GASOLINA-DIESEL 40X50CM</v>
          </cell>
        </row>
        <row r="152">
          <cell r="B152" t="str">
            <v>VIBRADOR CONCRETO APLIQUE EXTERNO 220V 1/4 A 1HP</v>
          </cell>
        </row>
        <row r="153">
          <cell r="B153" t="str">
            <v>VIBROCOMPACTADOR CANGURO MOTOR GASOLINA 4 TIEMPOS</v>
          </cell>
        </row>
        <row r="154">
          <cell r="B154" t="str">
            <v>MOTOBOMBA AUTOCEBANTE 4 MOTOR ELÉC. 6M SUCCIÓN 9M EXPULSIÓN</v>
          </cell>
        </row>
        <row r="155">
          <cell r="B155" t="str">
            <v>PLANTA ELÉCTRICA 10 KVA MOTOR GASOLINA-DIESEL</v>
          </cell>
        </row>
        <row r="156">
          <cell r="B156" t="str">
            <v>PLANTA ELÉCTRICA 5 KVA MOTOR GASOLINA-DIESEL</v>
          </cell>
        </row>
        <row r="157">
          <cell r="B157" t="str">
            <v>ESTRUCTURA METÁLICA MURO Ó LOSA M2 1 A 50</v>
          </cell>
        </row>
        <row r="158">
          <cell r="B158" t="str">
            <v>ESTRUCTURA METÁLICA MURO Ó LOSA 51 A 300 M2</v>
          </cell>
        </row>
        <row r="159">
          <cell r="B159" t="str">
            <v>COLUMNA CIRCULAR H=1.2  DIÁMETRO=30CM</v>
          </cell>
        </row>
        <row r="160">
          <cell r="B160" t="str">
            <v>COLUMNA CIRCULAR H=1.2  DIÁMETRO=60CM</v>
          </cell>
        </row>
        <row r="161">
          <cell r="B161" t="str">
            <v>PARALES DE 3M</v>
          </cell>
        </row>
        <row r="162">
          <cell r="B162" t="str">
            <v>PARALES DE 5M</v>
          </cell>
        </row>
        <row r="163">
          <cell r="B163" t="str">
            <v>ESTRUCTURA METÁLICA MURO Ó LOSA MAYOR A 301 M2</v>
          </cell>
        </row>
        <row r="164">
          <cell r="B164" t="str">
            <v>TENSORES DE ALINEACIÓN</v>
          </cell>
        </row>
        <row r="165">
          <cell r="B165" t="str">
            <v>CERCHAS DE 3.00M - ALQUILER</v>
          </cell>
        </row>
        <row r="166">
          <cell r="B166" t="str">
            <v>PINES</v>
          </cell>
        </row>
        <row r="167">
          <cell r="B167" t="str">
            <v>MONTACARGAS 3 TN</v>
          </cell>
        </row>
        <row r="168">
          <cell r="B168" t="str">
            <v>VIBROCOMPACTADOR (RANA)</v>
          </cell>
        </row>
        <row r="169">
          <cell r="B169" t="str">
            <v>BOTA EN CUERO CON PUNTERA</v>
          </cell>
        </row>
        <row r="170">
          <cell r="B170" t="str">
            <v>BLUSA MANGA LARGA</v>
          </cell>
        </row>
        <row r="171">
          <cell r="B171" t="str">
            <v>PANTALÓN Y CHAQUETA IMPERMEABLE</v>
          </cell>
        </row>
        <row r="172">
          <cell r="B172" t="str">
            <v>ESLINGA O LÍNEA DE VIDA 2 MOSQUETONES DOBLE SEGURO</v>
          </cell>
        </row>
        <row r="173">
          <cell r="B173" t="str">
            <v>GAFA DE SEGURIDAD LENTE CLARO</v>
          </cell>
        </row>
        <row r="174">
          <cell r="B174" t="str">
            <v>PANTALÓN CLÁSICO 5 BOLSILLOS</v>
          </cell>
        </row>
        <row r="175">
          <cell r="B175" t="str">
            <v>MINICARGADOR BRAZO EXCAVADOR SIN COMB. SIN OPERARIO</v>
          </cell>
        </row>
        <row r="176">
          <cell r="B176" t="str">
            <v>TENSOR PARA CABLES</v>
          </cell>
        </row>
        <row r="177">
          <cell r="B177" t="str">
            <v>DINAMÓMETRO PARA 1000KG</v>
          </cell>
        </row>
        <row r="178">
          <cell r="B178" t="str">
            <v>TIRFOR CON CABLE DE ACERO 3.2 TON.</v>
          </cell>
        </row>
        <row r="179">
          <cell r="B179" t="str">
            <v>POLEA DE 3 CANALES</v>
          </cell>
        </row>
        <row r="180">
          <cell r="B180" t="str">
            <v>TORRE DE ANDAMIO MULTIDIRECCIONAL FIJA 10M+1M 2.07X0.73M - ALQUILER</v>
          </cell>
        </row>
        <row r="181">
          <cell r="B181" t="str">
            <v>TORRE DE ANDAMIO MULTIDIRECCIONAL FIJA 8M+1M 2.07X0.73M - ALQUILER</v>
          </cell>
        </row>
        <row r="182">
          <cell r="B182" t="str">
            <v>TORRE DE ACCESO ESCALERA-MULTIDIRECCIONAL 1.57X2.57M</v>
          </cell>
        </row>
        <row r="183">
          <cell r="B183" t="str">
            <v>MINICARGADOR PALA SIN COMB. SIN OPERARIO</v>
          </cell>
        </row>
        <row r="184">
          <cell r="B184" t="str">
            <v>RESPIRADOR TAPABOCAS REDLINE (2UN)</v>
          </cell>
        </row>
        <row r="185">
          <cell r="B185" t="str">
            <v>TAPÓN OIDO 32DB DESECHABLE CORDÓN (5 PARES)</v>
          </cell>
        </row>
        <row r="186">
          <cell r="B186" t="str">
            <v>UNIDAD SANITARIA PORTÁTIL + 1 ASEO SEMANAL</v>
          </cell>
        </row>
        <row r="187">
          <cell r="B187" t="str">
            <v>BAÑO CABINA LUJO MODELO K2 LUXURY</v>
          </cell>
        </row>
        <row r="188">
          <cell r="B188" t="str">
            <v>BAÑO CABINA LUJO + 2 ASEO SEMANAL</v>
          </cell>
        </row>
        <row r="189">
          <cell r="B189" t="str">
            <v>BAÑO CABINA SENCILLO FLUSHING + 2 ASEO SEMANAL</v>
          </cell>
        </row>
        <row r="190">
          <cell r="B190" t="str">
            <v>RODACHINAS PARA ANDAMIO TUBULAR (X4) - ALQUILER</v>
          </cell>
        </row>
        <row r="191">
          <cell r="B191" t="str">
            <v>COMPRESOR DE 250 CFM SIN COMB.SIN OPERARIO</v>
          </cell>
        </row>
        <row r="192">
          <cell r="B192" t="str">
            <v>PLATAFORMA ARTICULADA ELÉCTRICA 13.6M 227KG</v>
          </cell>
        </row>
        <row r="193">
          <cell r="B193" t="str">
            <v>TELESCOPIO DIESEL 12.1M 227KG</v>
          </cell>
        </row>
        <row r="194">
          <cell r="B194" t="str">
            <v>PLATAFORMA ARTICULADA DIESEL 24.3M 227KG</v>
          </cell>
        </row>
        <row r="195">
          <cell r="B195" t="str">
            <v>PLATAFORMA ARTICULADA DIESEL 18.2M 227KG</v>
          </cell>
        </row>
        <row r="196">
          <cell r="B196" t="str">
            <v>PLATAFORMA DIESEL 12.1M 434KG</v>
          </cell>
        </row>
        <row r="197">
          <cell r="B197" t="str">
            <v>PLATAFORMA ELÉCTRICA 9.7M 343KG</v>
          </cell>
        </row>
        <row r="198">
          <cell r="B198" t="str">
            <v>PLATAFORMA ARTICULADA DIESEL 13.6M 227KG</v>
          </cell>
        </row>
        <row r="199">
          <cell r="B199" t="str">
            <v>TELESCOPIO DIESEL 24.3M 227KG</v>
          </cell>
        </row>
        <row r="200">
          <cell r="B200" t="str">
            <v>PLATAFORMA ARTICULADA ELÉCTRICA 12.1M 227KG</v>
          </cell>
        </row>
        <row r="201">
          <cell r="B201" t="str">
            <v>CERCHA DE 3M</v>
          </cell>
        </row>
        <row r="202">
          <cell r="B202" t="str">
            <v>COLUMNA CIRCULAR H=1.2  DIÁMETRO=40CM</v>
          </cell>
        </row>
        <row r="203">
          <cell r="B203" t="str">
            <v>COLUMNA CIRCULAR H=1.2  DIÁMETRO=45CM</v>
          </cell>
        </row>
        <row r="204">
          <cell r="B204" t="str">
            <v>COLUMNA CIRCULAR H=1.2  DIÁMETRO=50CM</v>
          </cell>
        </row>
        <row r="205">
          <cell r="B205" t="str">
            <v>CRUCETA PARA ANDAMIO - ALQUILER</v>
          </cell>
        </row>
        <row r="206">
          <cell r="B206" t="str">
            <v>COLUMNA CIRCULAR H=1.2  DIÁMETRO=70CM</v>
          </cell>
        </row>
        <row r="207">
          <cell r="B207" t="str">
            <v>COLUMNA CIRCULAR H=1.2  DIÁMETRO=80CM</v>
          </cell>
        </row>
        <row r="208">
          <cell r="B208" t="str">
            <v>COLUMNA CIRCULAR H=1.2  DIÁMETRO=90CM</v>
          </cell>
        </row>
        <row r="209">
          <cell r="B209" t="str">
            <v>ESCALERA PARA ANDAMIO TUBULAR 1.5 X 1.5M - ALQUILER</v>
          </cell>
        </row>
        <row r="210">
          <cell r="B210" t="str">
            <v>ALLANADORA 36</v>
          </cell>
        </row>
        <row r="211">
          <cell r="B211" t="str">
            <v>TORRE DE ILUMINACIÓN 11.000W SIN COMB. SIN OPERARIO</v>
          </cell>
        </row>
        <row r="212">
          <cell r="B212" t="str">
            <v>ALINEADOR DE 4.00 M</v>
          </cell>
        </row>
        <row r="213">
          <cell r="B213" t="str">
            <v>ALINEADOR DE 3.00 M</v>
          </cell>
        </row>
        <row r="214">
          <cell r="B214" t="str">
            <v>ALINEADOR DE 2.00 M</v>
          </cell>
        </row>
        <row r="215">
          <cell r="B215" t="str">
            <v>ALINEADOR DE 1.00 M</v>
          </cell>
        </row>
        <row r="216">
          <cell r="B216" t="str">
            <v>CERCHAS DE 4.00M - ALQUILER</v>
          </cell>
        </row>
        <row r="217">
          <cell r="B217" t="str">
            <v>CERCHAS DE 2.00M - ALQUILER</v>
          </cell>
        </row>
        <row r="218">
          <cell r="B218" t="str">
            <v>CERCHAS DE 1.40M - ALQUILER</v>
          </cell>
        </row>
        <row r="219">
          <cell r="B219" t="str">
            <v>CERCHAS DE 1.40M</v>
          </cell>
        </row>
        <row r="220">
          <cell r="B220" t="str">
            <v>CERCHAS DE 2.00M</v>
          </cell>
        </row>
        <row r="221">
          <cell r="B221" t="str">
            <v>CERCHAS DE 3.00M</v>
          </cell>
        </row>
        <row r="222">
          <cell r="B222" t="str">
            <v>CERCHAS DE 4.00M</v>
          </cell>
        </row>
        <row r="223">
          <cell r="B223" t="str">
            <v>ALINEADOR DE 1.00M</v>
          </cell>
        </row>
        <row r="224">
          <cell r="B224" t="str">
            <v>ALINEADOR DE 2.00M</v>
          </cell>
        </row>
        <row r="225">
          <cell r="B225" t="str">
            <v>ALINEADOR DE 3.00M</v>
          </cell>
        </row>
        <row r="226">
          <cell r="B226" t="str">
            <v>ALINEADOR DE 4.00M</v>
          </cell>
        </row>
        <row r="227">
          <cell r="B227" t="str">
            <v>ALINEADOR DE 6.00M</v>
          </cell>
        </row>
        <row r="228">
          <cell r="B228" t="str">
            <v>ANDAMIO TUBULAR 1.5 X 1.5M CON CRUCETA - COMPRA</v>
          </cell>
        </row>
        <row r="229">
          <cell r="B229" t="str">
            <v>ANDAMIO TUBULAR 0.8 X 2M CON CRUCETA - COMPRA</v>
          </cell>
        </row>
        <row r="230">
          <cell r="B230" t="str">
            <v>ANDAMIO TUBULAR 0.8 X 2M CON CRUCETA - ALQUILER</v>
          </cell>
        </row>
        <row r="231">
          <cell r="B231" t="str">
            <v>ANDAMIO DE CARGA 1.4 X 1.4M ALTURA 1M - ALQUILER</v>
          </cell>
        </row>
        <row r="232">
          <cell r="B232" t="str">
            <v>ANDAMIO DE CARGA 1.4 X 1.4M ALTURA 1M - COMPRA</v>
          </cell>
        </row>
        <row r="233">
          <cell r="B233" t="str">
            <v>ANDAMIO MULTIDIRECCIONAL 1.4 X 3M ALTURA 2M - ALQUILER</v>
          </cell>
        </row>
        <row r="234">
          <cell r="B234" t="str">
            <v>ANDAMIO MULTIDIRECCIONAL 1.4 X 3M ALTURA 2M - COMPRA</v>
          </cell>
        </row>
        <row r="235">
          <cell r="B235" t="str">
            <v>ANDAMIO PALOMERA + SOPORTE Y BARANDA - ALQUILER</v>
          </cell>
        </row>
        <row r="236">
          <cell r="B236" t="str">
            <v>ANDAMIO PALOMERA + SOPORTE Y BARANDA - COMPRA</v>
          </cell>
        </row>
        <row r="237">
          <cell r="B237" t="str">
            <v>CRUCETA PARA ANDAMIO - COMPRA</v>
          </cell>
        </row>
        <row r="238">
          <cell r="B238" t="str">
            <v>ESCALERA PARA ANDAMIOS - ALQUILER</v>
          </cell>
        </row>
        <row r="239">
          <cell r="B239" t="str">
            <v>ESCALERA PARA ANDAMIOS - COMPRA</v>
          </cell>
        </row>
        <row r="240">
          <cell r="B240" t="str">
            <v>RUEDAS PARA ANDAMIO 12 X UND - COMPRA</v>
          </cell>
        </row>
        <row r="241">
          <cell r="B241" t="str">
            <v>POLEAS COLGANTES CON GUAYA DE 50 M - ALQUILER</v>
          </cell>
        </row>
        <row r="242">
          <cell r="B242" t="str">
            <v>POLEAS COLGANTES CON GUAYA DE 50 M - COMPRA</v>
          </cell>
        </row>
        <row r="243">
          <cell r="B243" t="str">
            <v>SOPORTE POLEA COLGANTE (PESCANTE) - COMPRA</v>
          </cell>
        </row>
        <row r="244">
          <cell r="B244" t="str">
            <v>SOPORTE POLEA COLGANTE (PESCANTE) - ALQUILER</v>
          </cell>
        </row>
        <row r="245">
          <cell r="B245" t="str">
            <v>TABLÓN DE MADERA 2.40 A 3.00 M SAPÁN - ALQUILER</v>
          </cell>
        </row>
        <row r="246">
          <cell r="B246" t="str">
            <v>TABLÓN DE MADERA 2.40 A 3.00 M SAPÁN - COMPRA</v>
          </cell>
        </row>
        <row r="247">
          <cell r="B247" t="str">
            <v>EQUIPO ENTREPISO - CRUCETA PARAL CORTA - ALQUILER</v>
          </cell>
        </row>
        <row r="248">
          <cell r="B248" t="str">
            <v>EQUIPO ENTREPISO - CRUCETA PARAL CORTA</v>
          </cell>
        </row>
        <row r="249">
          <cell r="B249" t="str">
            <v>EQUIPO ENTREPISO - CRUCETA PARAL LARGA</v>
          </cell>
        </row>
        <row r="250">
          <cell r="B250" t="str">
            <v>EQUIPO ENTREPISO - CRUCETA PARAL LARGA - ALQUILER</v>
          </cell>
        </row>
        <row r="251">
          <cell r="B251" t="str">
            <v>EQUIPO ENTREPISO - PARAL METÁLICO 1M (1.00-1.70 M) - ALQUILER</v>
          </cell>
        </row>
        <row r="252">
          <cell r="B252" t="str">
            <v>EQUIPO ENTREPISO - PARAL METÁLICO 1M (1.00-1.70M)</v>
          </cell>
        </row>
        <row r="253">
          <cell r="B253" t="str">
            <v>EQUIPO ENTREPISO - PARAL METÁLICO 3M (1.60-2.7M)</v>
          </cell>
        </row>
        <row r="254">
          <cell r="B254" t="str">
            <v>EQUIPO ENTREPISO - PARAL METÁLICO 3M (1.60-2.70 M) - ALQUILER</v>
          </cell>
        </row>
        <row r="255">
          <cell r="B255" t="str">
            <v>EQUIPO ENTREPISO - PARAL METÁLICO 4M (2.10-3.70 M) - ALQUILER</v>
          </cell>
        </row>
        <row r="256">
          <cell r="B256" t="str">
            <v>EQUIPO ENTREPISO - PARAL METÁLICO 4M (2.10-3.7M)</v>
          </cell>
        </row>
        <row r="257">
          <cell r="B257" t="str">
            <v>EQUIPO ENTREPISO - PARAL METÁLICO 6M (3.10-5.5M)</v>
          </cell>
        </row>
        <row r="258">
          <cell r="B258" t="str">
            <v>EQUIPO ENTREPISO - PARAL METÁLICO 6M (3.10-5.50 M) - ALQUILER</v>
          </cell>
        </row>
        <row r="259">
          <cell r="B259" t="str">
            <v>TABLERO DE MADERA SAPÁN 0.70 X 1.40M</v>
          </cell>
        </row>
        <row r="260">
          <cell r="B260" t="str">
            <v>GUANTE DE NITRILO</v>
          </cell>
        </row>
        <row r="261">
          <cell r="B261" t="str">
            <v>GUANTE POLIURETANO KIMBERLY G40</v>
          </cell>
        </row>
        <row r="262">
          <cell r="B262" t="str">
            <v>BOTA EN CUERO SENCILLA</v>
          </cell>
        </row>
        <row r="263">
          <cell r="B263" t="str">
            <v>RESPIRADOR CONTRA GASES Y VAPORES 2 CARTUCHOS</v>
          </cell>
        </row>
        <row r="264">
          <cell r="B264" t="str">
            <v>CAMILLA PLÁSTICA EN PEAD NARANJA</v>
          </cell>
        </row>
        <row r="265">
          <cell r="B265" t="str">
            <v>DETECTOR DE HUMO FOTOELÉCTRICO CON BASE</v>
          </cell>
        </row>
        <row r="266">
          <cell r="B266" t="str">
            <v>DETECTOR DE HUMO Y TEMPERATURA CON BASE</v>
          </cell>
        </row>
        <row r="267">
          <cell r="B267" t="str">
            <v>DETECTOR DE TEMPERATURA DIRECCIONABLE</v>
          </cell>
        </row>
        <row r="268">
          <cell r="B268" t="str">
            <v>ESTACIÓN MANUAL</v>
          </cell>
        </row>
        <row r="269">
          <cell r="B269" t="str">
            <v>CORNETA CON LUZ DE ALARMA</v>
          </cell>
        </row>
        <row r="270">
          <cell r="B270" t="str">
            <v>CORNETA CON LUZ DE ALARMA USO EXTERNO</v>
          </cell>
        </row>
        <row r="271">
          <cell r="B271" t="str">
            <v>MÓDULO DE CONTROL FMM-101</v>
          </cell>
        </row>
        <row r="272">
          <cell r="B272" t="str">
            <v>PANEL DETECCIÓN INCENDIO NOTIFIER 320-318 PTOS.</v>
          </cell>
        </row>
        <row r="273">
          <cell r="B273" t="str">
            <v>DETECTOR INTELIGENTE MULTICRITERIO</v>
          </cell>
        </row>
        <row r="274">
          <cell r="B274" t="str">
            <v>DETECTOR VESDA DETECCIÓN TEMPRANA POR RESPIRACIÓN</v>
          </cell>
        </row>
        <row r="275">
          <cell r="B275" t="str">
            <v>MÓDULO DE CONTROL FMM-1</v>
          </cell>
        </row>
        <row r="276">
          <cell r="B276" t="str">
            <v>MANGUERA BLINDEX 2-1/2 X 100PIES</v>
          </cell>
        </row>
        <row r="277">
          <cell r="B277" t="str">
            <v>MANGUERA BLINDEX 1-1/2 X 100PIES</v>
          </cell>
        </row>
        <row r="278">
          <cell r="B278" t="str">
            <v>ROCIADOR K-5.6</v>
          </cell>
        </row>
        <row r="279">
          <cell r="B279" t="str">
            <v>ESCUDO PARA ROCIADORES</v>
          </cell>
        </row>
        <row r="280">
          <cell r="B280" t="str">
            <v>EXTINTOR 10LB</v>
          </cell>
        </row>
        <row r="281">
          <cell r="B281" t="str">
            <v>SISTEMA DE ESUMA SÓLIDA</v>
          </cell>
        </row>
        <row r="282">
          <cell r="B282" t="str">
            <v>TORRE DE ANDAMIO MULTIDIRECCIONAL FIJA 2M+1M 0.73X1.57M - ALQUILER</v>
          </cell>
        </row>
        <row r="283">
          <cell r="B283" t="str">
            <v>TORRE DE ANDAMIO MULTIDIRECCIONAL FIJA 3M+1M 1.09X1.57M - ALQUILER</v>
          </cell>
        </row>
        <row r="284">
          <cell r="B284" t="str">
            <v>TORRE DE ANDAMIO MULTIDIRECCIONAL FIJA 4M+1M 1.4X1.57M - ALQUILER</v>
          </cell>
        </row>
        <row r="285">
          <cell r="B285" t="str">
            <v>TORRE DE ANDAMIO MULTIDIRECCIONAL FIJA 6M+1M 2.07X2.07M - ALQUILER</v>
          </cell>
        </row>
        <row r="286">
          <cell r="B286" t="str">
            <v>TORRE DE ANDAMIO MULTIDIRECCIONAL FIJA 12M+1M 3.07+1.09MX2 - ALQUILER</v>
          </cell>
        </row>
        <row r="287">
          <cell r="B287" t="str">
            <v>TORRE DE ANDAMIO MULTIDIRECCIONAL FIJA 14M+1M 3.07+2.07MX2 - ALQUILER</v>
          </cell>
        </row>
        <row r="288">
          <cell r="B288" t="str">
            <v>ANDAMIO DE CARGA MULTIDIRECCIONAL - ALQUILER</v>
          </cell>
        </row>
        <row r="289">
          <cell r="B289" t="str">
            <v>SISTEMA DE CUBRIMIENTO-CUBIERTA CASSETTE</v>
          </cell>
        </row>
        <row r="290">
          <cell r="B290" t="str">
            <v>TORRE DE ENTRENAMIENTO MULTIDIRECCIONAL</v>
          </cell>
        </row>
        <row r="291">
          <cell r="B291" t="str">
            <v>GRAPA LAYHER ORTOGONAL PARA ANDAMIO</v>
          </cell>
        </row>
        <row r="292">
          <cell r="B292" t="str">
            <v>GRAPA LAYHER GIRATORIA PARA ANDAMIO</v>
          </cell>
        </row>
        <row r="293">
          <cell r="B293" t="str">
            <v>SISTEMA DE PROTECCIÓN TIPO PÁNEL ALUM.POLICARB. (2.07X1.00M)</v>
          </cell>
        </row>
        <row r="294">
          <cell r="B294" t="str">
            <v>CONCRETADORA DE TROMPO 3 SACOS CON TOLVA ELECTROHIDRÁULICA</v>
          </cell>
        </row>
        <row r="295">
          <cell r="B295" t="str">
            <v>FORMALETA METÁLICA STEEL PLY 1.20X0.50M</v>
          </cell>
        </row>
        <row r="296">
          <cell r="B296" t="str">
            <v>EQUIPO TENDIDO CABLE AÉREO</v>
          </cell>
        </row>
        <row r="297">
          <cell r="B297" t="str">
            <v>CONTENEDOR 20 PIES ESTÁNDAR</v>
          </cell>
        </row>
        <row r="298">
          <cell r="B298" t="str">
            <v>CONTENEDOR 40 PIES ESTÁNDAR</v>
          </cell>
        </row>
        <row r="299">
          <cell r="B299" t="str">
            <v>BODEGA 10 PIES ECONO</v>
          </cell>
        </row>
        <row r="300">
          <cell r="B300" t="str">
            <v>BATERÍA DE BAÑO 20 PIES (ALQUILER MÁS DE 1 AÑO)</v>
          </cell>
        </row>
        <row r="301">
          <cell r="B301" t="str">
            <v>RODILLO PAVIMENTADOR 6M SIN COMB. SIN OPERARIO</v>
          </cell>
        </row>
        <row r="302">
          <cell r="B302" t="str">
            <v>OFICINA FULL 20 PIES ECONO</v>
          </cell>
        </row>
        <row r="303">
          <cell r="B303" t="str">
            <v>DISTRIBUCIÓN ELÉCTRICA 20 PIES</v>
          </cell>
        </row>
        <row r="304">
          <cell r="B304" t="str">
            <v>BAÑO CON DUCHA</v>
          </cell>
        </row>
        <row r="305">
          <cell r="B305" t="str">
            <v>COCINETA</v>
          </cell>
        </row>
        <row r="306">
          <cell r="B306" t="str">
            <v>CONTENEDOR / BODEGA 20 PIES (AIRE ACONDICIONADO)</v>
          </cell>
        </row>
        <row r="307">
          <cell r="B307" t="str">
            <v>CONTENEDOR / BODEGA 40 PIES (AIRE ACONDICIONADO)</v>
          </cell>
        </row>
        <row r="308">
          <cell r="B308" t="str">
            <v>GRAPA ROSETA 6 AGUJEROS PARA ANDAMIO</v>
          </cell>
        </row>
        <row r="309">
          <cell r="B309" t="str">
            <v>GRAPA VIGA T CON TORNILLO PARA ANDAMIO</v>
          </cell>
        </row>
        <row r="310">
          <cell r="B310" t="str">
            <v>GRAPA VIGA CON TORNILLO PARA ANDAMIO</v>
          </cell>
        </row>
        <row r="311">
          <cell r="B311" t="str">
            <v>HOYADORA 12</v>
          </cell>
        </row>
        <row r="312">
          <cell r="B312" t="str">
            <v>LÁSER DE LINEAS AUTONIVELANTE</v>
          </cell>
        </row>
        <row r="313">
          <cell r="B313" t="str">
            <v>SONDA</v>
          </cell>
        </row>
        <row r="314">
          <cell r="B314" t="str">
            <v>MANILA</v>
          </cell>
        </row>
        <row r="315">
          <cell r="B315" t="str">
            <v>ANDAMIO TUBULAR 1.5 X 1.5M CON CRUCETA - ALQUILER</v>
          </cell>
        </row>
        <row r="316">
          <cell r="B316" t="str">
            <v>PLATAFORMA PARA ANDAMIO TUBULAR - ALQUILER</v>
          </cell>
        </row>
        <row r="317">
          <cell r="B317" t="str">
            <v>PULIDORA 4-1/2 900W 110V SIN DISCO</v>
          </cell>
        </row>
      </sheetData>
      <sheetData sheetId="5">
        <row r="2">
          <cell r="B2" t="str">
            <v>CUADRILLA AA ALBAÑILERÍA CON PRESTACIONES (D)</v>
          </cell>
        </row>
        <row r="3">
          <cell r="B3" t="str">
            <v>CUADRILLA AA ALBAÑILERÍA CON PRESTACIONES (HC)</v>
          </cell>
        </row>
        <row r="4">
          <cell r="B4" t="str">
            <v>OFICIAL DE ALBAÑILERÍA CON PRESTACIONES (D)</v>
          </cell>
        </row>
        <row r="5">
          <cell r="B5" t="str">
            <v>OFICIAL DE ALBAÑILERÍA CON PRESTACIONES (HC)</v>
          </cell>
        </row>
        <row r="6">
          <cell r="B6" t="str">
            <v>AYUDANTE DE ALBAÑILERÍA CON PRESTACIONES (D)</v>
          </cell>
        </row>
        <row r="7">
          <cell r="B7" t="str">
            <v>AYUDANTE DE ALBAÑILERÍA CON PRESTACIONES (HC)</v>
          </cell>
        </row>
        <row r="8">
          <cell r="B8" t="str">
            <v>CUADRDILLA BB INSTALACIONES CON PRESTACIONES (D)</v>
          </cell>
        </row>
        <row r="9">
          <cell r="B9" t="str">
            <v>CUADRDILLA BB INSTALACIONES CON PRESTACIONES (HC)</v>
          </cell>
        </row>
        <row r="10">
          <cell r="B10" t="str">
            <v>OFICIAL DE INTALACIONES CON PRESTACIONES (D)</v>
          </cell>
        </row>
        <row r="11">
          <cell r="B11" t="str">
            <v>OFICIAL DE INTALACIONES CON PRESTACIONES (HC)</v>
          </cell>
        </row>
        <row r="12">
          <cell r="B12" t="str">
            <v>AYUDANTE DE INSTALACIONES CON PRESTACIONES (HC)</v>
          </cell>
        </row>
        <row r="13">
          <cell r="B13" t="str">
            <v>AYUDANTE DE INSTALACIONES CON PRESTACIONES (HC)</v>
          </cell>
        </row>
        <row r="14">
          <cell r="B14" t="str">
            <v>CUADRILLA CC PINTURA CON PRESTACIONES (D)</v>
          </cell>
        </row>
        <row r="15">
          <cell r="B15" t="str">
            <v>CUADRILLA CC PINTURA CON PRESTACIONES (HC)</v>
          </cell>
        </row>
        <row r="16">
          <cell r="B16" t="str">
            <v>OFICIAL DE PINTURA CON PRESTACIONES (D)</v>
          </cell>
        </row>
        <row r="17">
          <cell r="B17" t="str">
            <v>OFICIAL DE PINTURA CON PRESTACIONES (HC)</v>
          </cell>
        </row>
        <row r="18">
          <cell r="B18" t="str">
            <v>AYUDANTE DE PINTURA CON PRESTACIONES (D)</v>
          </cell>
        </row>
        <row r="19">
          <cell r="B19" t="str">
            <v>AYUDANTE DE PINTURA CON PRESTACIONES (HC)</v>
          </cell>
        </row>
        <row r="20">
          <cell r="B20" t="str">
            <v>ESTUCADOR DE PINTURA CON PRESTACIONES (D)</v>
          </cell>
        </row>
        <row r="21">
          <cell r="B21" t="str">
            <v>ESTUCADOR DE PINTURA CON PRESTACIONES (HC)</v>
          </cell>
        </row>
        <row r="22">
          <cell r="B22" t="str">
            <v>CUADRILLA DD CARPINTERÍA EN MADERA CON PRESTACIONES (D)</v>
          </cell>
        </row>
        <row r="23">
          <cell r="B23" t="str">
            <v>CUADRILLA DD CARPINTERÍA EN MADERA CON PRESTACIONES (HC)</v>
          </cell>
        </row>
        <row r="24">
          <cell r="B24" t="str">
            <v>OFICIAL DE CARPINTERÍAS CON PRESTACIONES (D)</v>
          </cell>
        </row>
        <row r="25">
          <cell r="B25" t="str">
            <v>OFICIAL DE CARPINTERÍAS CON PRESTACIONES (HC)</v>
          </cell>
        </row>
        <row r="26">
          <cell r="B26" t="str">
            <v>AYUDANTE DE CARPINTERÍAS CON PRESTACIONES (D)</v>
          </cell>
        </row>
        <row r="27">
          <cell r="B27" t="str">
            <v>AYUDANTE DE CARPINTERÍAS CON PRESTACIONES (HC)</v>
          </cell>
        </row>
        <row r="28">
          <cell r="B28" t="str">
            <v>CUADRILLA EE CABLEADO ESTRUCTURADO CON PRESTACIONES (D)</v>
          </cell>
        </row>
        <row r="29">
          <cell r="B29" t="str">
            <v>CUADRILLA EE CABLEADO ESTRUCTURADO CON PRESTACIONES (HC)</v>
          </cell>
        </row>
        <row r="30">
          <cell r="B30" t="str">
            <v>OFICIAL DE CABLEADO ESTRUCTURADO CON PRESTACIONES (D)</v>
          </cell>
        </row>
        <row r="31">
          <cell r="B31" t="str">
            <v>OFICIAL DE CABLEADO ESTRUCTURADO CON PRESTACIONES (HC)</v>
          </cell>
        </row>
        <row r="32">
          <cell r="B32" t="str">
            <v>CUADRILLA FF ELÉCTRICA CON PRESTACIONES (D)</v>
          </cell>
        </row>
        <row r="33">
          <cell r="B33" t="str">
            <v>CUADRILLA FF ELÉCTRICA CON PRESTACIONES (HC)</v>
          </cell>
        </row>
        <row r="34">
          <cell r="B34" t="str">
            <v>JEFE DE OBRA ELÉCTRICA CON PRESTACIONES (D)</v>
          </cell>
        </row>
        <row r="35">
          <cell r="B35" t="str">
            <v>JEFE DE OBRA ELÉCTRICA CON PRESTACIONES (HC)</v>
          </cell>
        </row>
        <row r="36">
          <cell r="B36" t="str">
            <v>OFICIAL ELÉCTRICO CON PRESTACIONES (D)</v>
          </cell>
        </row>
        <row r="37">
          <cell r="B37" t="str">
            <v>OFICIAL ELÉCTRICO CON PRESTACIONES (HC)</v>
          </cell>
        </row>
        <row r="38">
          <cell r="B38" t="str">
            <v>AYUDANTE ELÉCTRICO CON PRESTACIONES (D)</v>
          </cell>
        </row>
        <row r="39">
          <cell r="B39" t="str">
            <v>AYUDANTE ELÉCTRICO CON PRESTACIONES (HC)</v>
          </cell>
        </row>
        <row r="40">
          <cell r="B40" t="str">
            <v>CUADRILLA FF1 ELÉCTRICA ESPECIALIZADA CON PRESTACIONES (D)</v>
          </cell>
        </row>
        <row r="41">
          <cell r="B41" t="str">
            <v>CUADRILLA FF1 ELÉCTRICA ESPECIALIZADA CON PRESTACIONES (HC)</v>
          </cell>
        </row>
        <row r="42">
          <cell r="B42" t="str">
            <v>JEFE DE OBRA ELÉCTRICA ESPECIALIZADA CON PRESTACIONES (D)</v>
          </cell>
        </row>
        <row r="43">
          <cell r="B43" t="str">
            <v>JEFE DE OBRA ELÉCTRICA ESPECIALIZADA CON PRESTACIONES (HC)</v>
          </cell>
        </row>
        <row r="44">
          <cell r="B44" t="str">
            <v>OFICIAL ELÉCTRICO ESPECIALIZADO CON PRESTACIONES (D)</v>
          </cell>
        </row>
        <row r="45">
          <cell r="B45" t="str">
            <v>OFICIAL ELÉCTRICO ESPECIALIZADO CON PRESTACIONES (HC)</v>
          </cell>
        </row>
        <row r="46">
          <cell r="B46" t="str">
            <v>AYUDANTE ELÉCTRICO ESPECIALIZADO CON PRESTACIONES (D)</v>
          </cell>
        </row>
        <row r="47">
          <cell r="B47" t="str">
            <v>AYUDANTE ELÉCTRICO ESPECIALIZADO CON PRESTACIONES (HC)</v>
          </cell>
        </row>
        <row r="48">
          <cell r="B48" t="str">
            <v>CUADRILLA GG DRYWALL CON PRESTACIONES (D)</v>
          </cell>
        </row>
        <row r="49">
          <cell r="B49" t="str">
            <v>CUADRILLA GG DRYWALL CON PRESTACIONES (HC)</v>
          </cell>
        </row>
        <row r="50">
          <cell r="B50" t="str">
            <v>OFICIAL 1 DRYWALL CON PRESTACIONES (D)</v>
          </cell>
        </row>
        <row r="51">
          <cell r="B51" t="str">
            <v>OFICIAL 1 DRYWALL CON PRESTACIONES (HC)</v>
          </cell>
        </row>
        <row r="52">
          <cell r="B52" t="str">
            <v>OFICIAL 2 DRYWALL CON PRESTACIONES (D)</v>
          </cell>
        </row>
        <row r="53">
          <cell r="B53" t="str">
            <v>OFICIAL 2 DRYWALL CON PRESTACIONES (HC)</v>
          </cell>
        </row>
        <row r="54">
          <cell r="B54" t="str">
            <v>AYUDANTE DE DRYWALL CON PRESTACIONES (D)</v>
          </cell>
        </row>
        <row r="55">
          <cell r="B55" t="str">
            <v>AYUDANTE DE DRYWALL CON PRESTACIONES (HC)</v>
          </cell>
        </row>
        <row r="56">
          <cell r="B56" t="str">
            <v>CUADRILLA HH METÁLICAS CON PRESTACIONES (D)</v>
          </cell>
        </row>
        <row r="57">
          <cell r="B57" t="str">
            <v>CUADRILLA HH METÁLICAS CON PRESTACIONES (HC)</v>
          </cell>
        </row>
        <row r="58">
          <cell r="B58" t="str">
            <v>SOLDADOR CON PRESTACIONES (D)</v>
          </cell>
        </row>
        <row r="59">
          <cell r="B59" t="str">
            <v>SOLDADOR CON PRESTACIONES (HC)</v>
          </cell>
        </row>
        <row r="60">
          <cell r="B60" t="str">
            <v>OFICIAL DE METÁLICAS CON PRESTACIONES (D)</v>
          </cell>
        </row>
        <row r="61">
          <cell r="B61" t="str">
            <v>OFICIAL DE METÁLICAS CON PRESTACIONES (HC)</v>
          </cell>
        </row>
        <row r="62">
          <cell r="B62" t="str">
            <v>AYUDANTE DE METÁLICAS CON PRESTACIONES (D)</v>
          </cell>
        </row>
        <row r="63">
          <cell r="B63" t="str">
            <v>AYUDANTE DE METÁLICAS CON PRESTACIONES (HC)</v>
          </cell>
        </row>
        <row r="64">
          <cell r="B64" t="str">
            <v>CUADRILLA KK ASEO CON PRESTACIONES (D)</v>
          </cell>
        </row>
        <row r="65">
          <cell r="B65" t="str">
            <v>CUADRILLA KK ASEO CON PRESTACIONES (HC)</v>
          </cell>
        </row>
        <row r="66">
          <cell r="B66" t="str">
            <v>OPERARIO DE ASEO CON PRESTACIONES (D)</v>
          </cell>
        </row>
        <row r="67">
          <cell r="B67" t="str">
            <v>OPERARIO DE ASEO CON PRESTACIONES (HC)</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row r="14">
          <cell r="B14" t="str">
            <v>ACEITE EMULSIONABLE EN AGUA, QUE IMPIDE LA ADHERENCIA DE CONCRETOS Y MORTEROS A LAS FORMALETA (15 KG)</v>
          </cell>
        </row>
      </sheetData>
      <sheetData sheetId="9">
        <row r="20">
          <cell r="B20" t="str">
            <v>HERRAMIENTA MENOR CUADRILLA AA - ALBAÑERIA</v>
          </cell>
        </row>
      </sheetData>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efreshError="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4500</v>
          </cell>
          <cell r="R19">
            <v>4500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3500</v>
          </cell>
          <cell r="R20">
            <v>3500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6500</v>
          </cell>
          <cell r="R21">
            <v>6500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640</v>
          </cell>
          <cell r="R22">
            <v>640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400</v>
          </cell>
          <cell r="R23">
            <v>400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540</v>
          </cell>
          <cell r="R24">
            <v>540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410</v>
          </cell>
          <cell r="R25">
            <v>410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502</v>
          </cell>
          <cell r="R26">
            <v>502</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1538</v>
          </cell>
          <cell r="R27">
            <v>1538</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297</v>
          </cell>
          <cell r="R28">
            <v>297</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2000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540</v>
          </cell>
          <cell r="R30">
            <v>540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3669.171875</v>
          </cell>
          <cell r="R31">
            <v>3669.171875</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595.39453125</v>
          </cell>
          <cell r="R32">
            <v>595.39453125</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483</v>
          </cell>
          <cell r="R33">
            <v>483</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1056</v>
          </cell>
          <cell r="R34">
            <v>1056</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500</v>
          </cell>
          <cell r="R35">
            <v>500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1222</v>
          </cell>
          <cell r="R36">
            <v>1222</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860</v>
          </cell>
          <cell r="R37">
            <v>860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9900</v>
          </cell>
          <cell r="R38">
            <v>9900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17900</v>
          </cell>
          <cell r="R39">
            <v>17900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10900</v>
          </cell>
          <cell r="R40">
            <v>10900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8500</v>
          </cell>
          <cell r="R41">
            <v>8500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74</v>
          </cell>
          <cell r="R42">
            <v>74</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14900</v>
          </cell>
          <cell r="R43">
            <v>14900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17900</v>
          </cell>
          <cell r="R44">
            <v>17900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4900</v>
          </cell>
          <cell r="R45">
            <v>4900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149</v>
          </cell>
          <cell r="R46">
            <v>149</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39900</v>
          </cell>
          <cell r="R47">
            <v>39900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4600</v>
          </cell>
          <cell r="R48">
            <v>4600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2600</v>
          </cell>
          <cell r="R49">
            <v>2600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4200</v>
          </cell>
          <cell r="R50">
            <v>4200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49900</v>
          </cell>
          <cell r="R51">
            <v>49900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910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3700</v>
          </cell>
          <cell r="R53">
            <v>3700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1300</v>
          </cell>
          <cell r="R54">
            <v>1300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700</v>
          </cell>
          <cell r="R55">
            <v>700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2600</v>
          </cell>
          <cell r="R56">
            <v>2600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3200</v>
          </cell>
          <cell r="R57">
            <v>3200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12900</v>
          </cell>
          <cell r="R58">
            <v>12900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16900</v>
          </cell>
          <cell r="R59">
            <v>16900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10900</v>
          </cell>
          <cell r="R60">
            <v>10900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5500</v>
          </cell>
          <cell r="R61">
            <v>5500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69900</v>
          </cell>
          <cell r="R62">
            <v>69900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19900</v>
          </cell>
          <cell r="R63">
            <v>19900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1490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29900</v>
          </cell>
          <cell r="R65">
            <v>29900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3500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350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26500</v>
          </cell>
          <cell r="R69">
            <v>26500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13900</v>
          </cell>
          <cell r="R70">
            <v>13900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12900</v>
          </cell>
          <cell r="R71">
            <v>12900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14900</v>
          </cell>
          <cell r="R72">
            <v>14900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11900</v>
          </cell>
          <cell r="R73">
            <v>11900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18900</v>
          </cell>
          <cell r="R74">
            <v>18900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17900</v>
          </cell>
          <cell r="R75">
            <v>17900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26500</v>
          </cell>
          <cell r="R76">
            <v>26500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17900</v>
          </cell>
          <cell r="R77">
            <v>17900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4200</v>
          </cell>
          <cell r="R78">
            <v>4200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4200</v>
          </cell>
          <cell r="R79">
            <v>4200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4200</v>
          </cell>
          <cell r="R80">
            <v>4200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5600</v>
          </cell>
          <cell r="R81">
            <v>5600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4300</v>
          </cell>
          <cell r="R82">
            <v>4300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2800</v>
          </cell>
          <cell r="R83">
            <v>2800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2800</v>
          </cell>
          <cell r="R84">
            <v>2800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2800</v>
          </cell>
          <cell r="R85">
            <v>2800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4200</v>
          </cell>
          <cell r="R86">
            <v>4200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12900</v>
          </cell>
          <cell r="R87">
            <v>12900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9500</v>
          </cell>
          <cell r="R88">
            <v>9500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15366.6015625</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285</v>
          </cell>
          <cell r="R90">
            <v>285</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335</v>
          </cell>
          <cell r="R91">
            <v>335</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307</v>
          </cell>
          <cell r="R92">
            <v>307</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20900</v>
          </cell>
          <cell r="R93">
            <v>20900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13900</v>
          </cell>
          <cell r="R94">
            <v>13900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6500</v>
          </cell>
          <cell r="R95">
            <v>6500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25900</v>
          </cell>
          <cell r="R96">
            <v>25900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5400</v>
          </cell>
          <cell r="R97">
            <v>5400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3550</v>
          </cell>
          <cell r="R98">
            <v>3550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4400</v>
          </cell>
          <cell r="R99">
            <v>4400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4300</v>
          </cell>
          <cell r="R100">
            <v>4300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9800</v>
          </cell>
          <cell r="R101">
            <v>9800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20000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4100</v>
          </cell>
          <cell r="R103">
            <v>4100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22300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2990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14900</v>
          </cell>
          <cell r="R106">
            <v>14900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18900</v>
          </cell>
          <cell r="R107">
            <v>18900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14900</v>
          </cell>
          <cell r="R108">
            <v>14900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3134.603515625</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2165.685546875</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6651.8828125</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22500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16900</v>
          </cell>
          <cell r="R113">
            <v>16900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39700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3200</v>
          </cell>
          <cell r="R115">
            <v>3200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2800</v>
          </cell>
          <cell r="R116">
            <v>2800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21500</v>
          </cell>
          <cell r="R117">
            <v>21500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2800</v>
          </cell>
          <cell r="R118">
            <v>2800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21500</v>
          </cell>
          <cell r="R119">
            <v>21500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2200</v>
          </cell>
          <cell r="R120">
            <v>2200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2700</v>
          </cell>
          <cell r="R121">
            <v>2700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2800</v>
          </cell>
          <cell r="R122">
            <v>2800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2800</v>
          </cell>
          <cell r="R123">
            <v>2800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5500</v>
          </cell>
          <cell r="R124">
            <v>5500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6900</v>
          </cell>
          <cell r="R125">
            <v>6900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6100</v>
          </cell>
          <cell r="R126">
            <v>6100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6690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3900</v>
          </cell>
          <cell r="R128">
            <v>3900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5100</v>
          </cell>
          <cell r="R129">
            <v>5100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48900</v>
          </cell>
          <cell r="R130">
            <v>48900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14</v>
          </cell>
          <cell r="R131">
            <v>14</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12</v>
          </cell>
          <cell r="R132">
            <v>12</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2800</v>
          </cell>
          <cell r="R133">
            <v>2800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14900</v>
          </cell>
          <cell r="R134">
            <v>14900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11200</v>
          </cell>
          <cell r="R135">
            <v>11200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5100</v>
          </cell>
          <cell r="R136">
            <v>5100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5300</v>
          </cell>
          <cell r="R137">
            <v>5300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6700</v>
          </cell>
          <cell r="R138">
            <v>6700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6100</v>
          </cell>
          <cell r="R139">
            <v>6100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7200</v>
          </cell>
          <cell r="R140">
            <v>7200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8300</v>
          </cell>
          <cell r="R141">
            <v>8300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6100</v>
          </cell>
          <cell r="R142">
            <v>6100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1150</v>
          </cell>
          <cell r="R143">
            <v>1150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1750</v>
          </cell>
          <cell r="R144">
            <v>1750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61900</v>
          </cell>
          <cell r="R145">
            <v>61900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240</v>
          </cell>
          <cell r="R146">
            <v>240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3500</v>
          </cell>
          <cell r="R147">
            <v>3500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2900</v>
          </cell>
          <cell r="R148">
            <v>2900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2200</v>
          </cell>
          <cell r="R149">
            <v>2200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2200</v>
          </cell>
          <cell r="R150">
            <v>2200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4200</v>
          </cell>
          <cell r="R151">
            <v>4200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49</v>
          </cell>
          <cell r="R152">
            <v>49</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4900</v>
          </cell>
          <cell r="R153">
            <v>4900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13900</v>
          </cell>
          <cell r="R154">
            <v>13900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7900</v>
          </cell>
          <cell r="R155">
            <v>7900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19900</v>
          </cell>
          <cell r="R156">
            <v>19900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3900</v>
          </cell>
          <cell r="R157">
            <v>3900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2200</v>
          </cell>
          <cell r="R158">
            <v>2200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3500</v>
          </cell>
          <cell r="R159">
            <v>3500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9900</v>
          </cell>
          <cell r="R160">
            <v>9900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23900</v>
          </cell>
          <cell r="R161">
            <v>23900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400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10600</v>
          </cell>
          <cell r="R163">
            <v>10600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9300</v>
          </cell>
          <cell r="R164">
            <v>9300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9300</v>
          </cell>
          <cell r="R165">
            <v>9300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4900</v>
          </cell>
          <cell r="R166">
            <v>4900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2200</v>
          </cell>
          <cell r="R167">
            <v>2200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2900</v>
          </cell>
          <cell r="R168">
            <v>2900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12200</v>
          </cell>
          <cell r="R169">
            <v>12200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5100</v>
          </cell>
          <cell r="R170">
            <v>5100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9500</v>
          </cell>
          <cell r="R171">
            <v>9500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3400</v>
          </cell>
          <cell r="R172">
            <v>3400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5100</v>
          </cell>
          <cell r="R173">
            <v>5100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13900</v>
          </cell>
          <cell r="R174">
            <v>13900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15</v>
          </cell>
          <cell r="R175">
            <v>15</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350</v>
          </cell>
          <cell r="R176">
            <v>350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98</v>
          </cell>
          <cell r="R177">
            <v>98</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3900</v>
          </cell>
          <cell r="R178">
            <v>3900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2890.578125</v>
          </cell>
          <cell r="R179">
            <v>2890.578125</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2627.23046875</v>
          </cell>
          <cell r="R180">
            <v>2627.23046875</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3149.9296875</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6192.3125</v>
          </cell>
          <cell r="R182">
            <v>6192.3125</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23776.1875</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12900</v>
          </cell>
          <cell r="R184">
            <v>12900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1900</v>
          </cell>
          <cell r="R185">
            <v>1900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2900</v>
          </cell>
          <cell r="R186">
            <v>2900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1900</v>
          </cell>
          <cell r="R187">
            <v>1900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4900</v>
          </cell>
          <cell r="R188">
            <v>4900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6900</v>
          </cell>
          <cell r="R189">
            <v>6900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3200</v>
          </cell>
          <cell r="R190">
            <v>3200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475</v>
          </cell>
          <cell r="R191">
            <v>475</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2800</v>
          </cell>
          <cell r="R192">
            <v>2800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10900</v>
          </cell>
          <cell r="R193">
            <v>10900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2500</v>
          </cell>
          <cell r="R194">
            <v>2500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1783</v>
          </cell>
          <cell r="R195">
            <v>1783</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1850</v>
          </cell>
          <cell r="R196">
            <v>1850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53900</v>
          </cell>
          <cell r="R197">
            <v>53900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2200</v>
          </cell>
          <cell r="R198">
            <v>2200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1318.51953125</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1623.1591796875</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1429.189453125</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2747.708984375</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3188.009765625</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13</v>
          </cell>
          <cell r="R204">
            <v>13</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227.6806640625</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7450</v>
          </cell>
          <cell r="R219">
            <v>7450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8600</v>
          </cell>
          <cell r="R220">
            <v>8600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3826</v>
          </cell>
          <cell r="R221">
            <v>3826</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51400</v>
          </cell>
          <cell r="R222">
            <v>51400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46300</v>
          </cell>
          <cell r="R223">
            <v>46300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25900</v>
          </cell>
          <cell r="R224">
            <v>25900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43900</v>
          </cell>
          <cell r="R225">
            <v>43900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13461</v>
          </cell>
          <cell r="R226">
            <v>13461</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30900</v>
          </cell>
          <cell r="R227">
            <v>30900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64800</v>
          </cell>
          <cell r="R228">
            <v>64800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29800</v>
          </cell>
          <cell r="R229">
            <v>29800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47800</v>
          </cell>
          <cell r="R230">
            <v>47800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43650</v>
          </cell>
          <cell r="R231">
            <v>43650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9087</v>
          </cell>
          <cell r="R232">
            <v>9087</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750</v>
          </cell>
          <cell r="R233">
            <v>750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12900</v>
          </cell>
          <cell r="R234">
            <v>12900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89900</v>
          </cell>
          <cell r="R235">
            <v>89900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39100</v>
          </cell>
          <cell r="R236">
            <v>39100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48900</v>
          </cell>
          <cell r="R237">
            <v>48900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87600</v>
          </cell>
          <cell r="R238">
            <v>87600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37854</v>
          </cell>
          <cell r="R239">
            <v>37854</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62900</v>
          </cell>
          <cell r="R240">
            <v>62900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3315.169921875</v>
          </cell>
          <cell r="R241">
            <v>3315.169921875</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198454</v>
          </cell>
          <cell r="R242">
            <v>198454</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135600</v>
          </cell>
          <cell r="R243">
            <v>135600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33950</v>
          </cell>
          <cell r="R244">
            <v>33950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42900</v>
          </cell>
          <cell r="R245">
            <v>42900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28600</v>
          </cell>
          <cell r="R246">
            <v>28600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88300</v>
          </cell>
          <cell r="R247">
            <v>88300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16401</v>
          </cell>
          <cell r="R248">
            <v>16401</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70400</v>
          </cell>
          <cell r="R249">
            <v>70400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5324</v>
          </cell>
          <cell r="R250">
            <v>5324</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11469</v>
          </cell>
          <cell r="R251">
            <v>11469</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25100</v>
          </cell>
          <cell r="R252">
            <v>25100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27550</v>
          </cell>
          <cell r="R253">
            <v>27550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6300</v>
          </cell>
          <cell r="R254">
            <v>6300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12600</v>
          </cell>
          <cell r="R255">
            <v>12600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8900</v>
          </cell>
          <cell r="R256">
            <v>8900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59900</v>
          </cell>
          <cell r="R257">
            <v>59900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8900</v>
          </cell>
          <cell r="R258">
            <v>8900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714</v>
          </cell>
          <cell r="R259">
            <v>714</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19700</v>
          </cell>
          <cell r="R260">
            <v>19700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13950</v>
          </cell>
          <cell r="R261">
            <v>13950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55800</v>
          </cell>
          <cell r="R262">
            <v>55800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42000</v>
          </cell>
          <cell r="R263">
            <v>42000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75605</v>
          </cell>
          <cell r="R265">
            <v>75605</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17000</v>
          </cell>
          <cell r="R266">
            <v>17000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82500</v>
          </cell>
          <cell r="R267">
            <v>82500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8075</v>
          </cell>
          <cell r="R268">
            <v>8075</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45916</v>
          </cell>
          <cell r="R269">
            <v>45916</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36000</v>
          </cell>
          <cell r="R270">
            <v>36000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7273</v>
          </cell>
          <cell r="R271">
            <v>7273</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13048</v>
          </cell>
          <cell r="R272">
            <v>13048</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4339</v>
          </cell>
          <cell r="R273">
            <v>4339</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46080</v>
          </cell>
          <cell r="R274">
            <v>46080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15690</v>
          </cell>
          <cell r="R275">
            <v>15690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4500</v>
          </cell>
          <cell r="R276">
            <v>4500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35150</v>
          </cell>
          <cell r="R277">
            <v>35150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24655</v>
          </cell>
          <cell r="R278">
            <v>24655</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14028</v>
          </cell>
          <cell r="R279">
            <v>14028</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9087</v>
          </cell>
          <cell r="R280">
            <v>9087</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15425</v>
          </cell>
          <cell r="R281">
            <v>15425</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1200</v>
          </cell>
          <cell r="R282">
            <v>1200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2618</v>
          </cell>
          <cell r="R283">
            <v>2618</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3808</v>
          </cell>
          <cell r="R284">
            <v>3808</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98411</v>
          </cell>
          <cell r="R285">
            <v>98411</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65379</v>
          </cell>
          <cell r="R286">
            <v>65379</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2975</v>
          </cell>
          <cell r="R288">
            <v>2975</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3332</v>
          </cell>
          <cell r="R289">
            <v>3332</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6965</v>
          </cell>
          <cell r="R290">
            <v>6965</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9042</v>
          </cell>
          <cell r="R291">
            <v>9042</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11469</v>
          </cell>
          <cell r="R292">
            <v>11469</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8594</v>
          </cell>
          <cell r="R293">
            <v>8594</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4100</v>
          </cell>
          <cell r="R294">
            <v>4100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4700</v>
          </cell>
          <cell r="R295">
            <v>4700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251906</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6790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61404</v>
          </cell>
          <cell r="R319">
            <v>61404</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51900</v>
          </cell>
          <cell r="R320">
            <v>51900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25900</v>
          </cell>
          <cell r="R321">
            <v>25900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96900</v>
          </cell>
          <cell r="R322">
            <v>96900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19932</v>
          </cell>
          <cell r="R323">
            <v>19932</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8500</v>
          </cell>
          <cell r="R324">
            <v>8500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131900</v>
          </cell>
          <cell r="R325">
            <v>131900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63308</v>
          </cell>
          <cell r="R326">
            <v>63308</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13300</v>
          </cell>
          <cell r="R327">
            <v>13300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155900</v>
          </cell>
          <cell r="R328">
            <v>155900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50000</v>
          </cell>
          <cell r="R329">
            <v>50000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99900</v>
          </cell>
          <cell r="R330">
            <v>99900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65898.3125</v>
          </cell>
          <cell r="R331">
            <v>65898.3125</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610439</v>
          </cell>
          <cell r="R332">
            <v>610439</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12816</v>
          </cell>
          <cell r="R333">
            <v>12816</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33320</v>
          </cell>
          <cell r="R334">
            <v>33320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13131</v>
          </cell>
          <cell r="R335">
            <v>13131</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21900</v>
          </cell>
          <cell r="R336">
            <v>21900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39900</v>
          </cell>
          <cell r="R337">
            <v>39900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22500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550</v>
          </cell>
          <cell r="R339">
            <v>550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34900</v>
          </cell>
          <cell r="R340">
            <v>34900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13422</v>
          </cell>
          <cell r="R341">
            <v>13422</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286800</v>
          </cell>
          <cell r="R342">
            <v>286800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304640</v>
          </cell>
          <cell r="R343">
            <v>304640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322966</v>
          </cell>
          <cell r="R344">
            <v>322966</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337365</v>
          </cell>
          <cell r="R345">
            <v>337365</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334866</v>
          </cell>
          <cell r="R346">
            <v>334866</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432446</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63900</v>
          </cell>
          <cell r="R348">
            <v>63900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17900</v>
          </cell>
          <cell r="R349">
            <v>17900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229000</v>
          </cell>
          <cell r="R350">
            <v>229000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206900</v>
          </cell>
          <cell r="R351">
            <v>206900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18990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34776</v>
          </cell>
          <cell r="R353">
            <v>34776</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47600</v>
          </cell>
          <cell r="R354">
            <v>47600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64617</v>
          </cell>
          <cell r="R355">
            <v>64617</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64617</v>
          </cell>
          <cell r="R356">
            <v>64617</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64617</v>
          </cell>
          <cell r="R357">
            <v>64617</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107100</v>
          </cell>
          <cell r="R358">
            <v>107100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14900</v>
          </cell>
          <cell r="R359">
            <v>14900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310900</v>
          </cell>
          <cell r="R360">
            <v>310900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349900</v>
          </cell>
          <cell r="R361">
            <v>349900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4445</v>
          </cell>
          <cell r="R362">
            <v>4445</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23900</v>
          </cell>
          <cell r="R363">
            <v>23900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164800</v>
          </cell>
          <cell r="R364">
            <v>164800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39900</v>
          </cell>
          <cell r="R365">
            <v>39900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10238</v>
          </cell>
          <cell r="R366">
            <v>10238</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5500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14900</v>
          </cell>
          <cell r="R368">
            <v>14900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353552</v>
          </cell>
          <cell r="R369">
            <v>353552</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583209</v>
          </cell>
          <cell r="R370">
            <v>583209</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304739</v>
          </cell>
          <cell r="R371">
            <v>304739</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513518</v>
          </cell>
          <cell r="R372">
            <v>513518</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405790</v>
          </cell>
          <cell r="R373">
            <v>405790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5685.83203125</v>
          </cell>
          <cell r="R374">
            <v>5685.83203125</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6310.546875</v>
          </cell>
          <cell r="R375">
            <v>6310.546875</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13900</v>
          </cell>
          <cell r="R376">
            <v>13900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41650</v>
          </cell>
          <cell r="R377">
            <v>41650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231431</v>
          </cell>
          <cell r="R378">
            <v>231431</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5950</v>
          </cell>
          <cell r="R379">
            <v>5950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78540</v>
          </cell>
          <cell r="R380">
            <v>78540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358000</v>
          </cell>
          <cell r="R381">
            <v>358000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374250</v>
          </cell>
          <cell r="R382">
            <v>374250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15470</v>
          </cell>
          <cell r="R383">
            <v>15470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440119</v>
          </cell>
          <cell r="R386">
            <v>440119</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465290</v>
          </cell>
          <cell r="R387">
            <v>465290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335986</v>
          </cell>
          <cell r="R388">
            <v>335986</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59842</v>
          </cell>
          <cell r="R389">
            <v>59842</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17850</v>
          </cell>
          <cell r="R390">
            <v>17850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73780</v>
          </cell>
          <cell r="R391">
            <v>73780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49178</v>
          </cell>
          <cell r="R392">
            <v>49178</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14935</v>
          </cell>
          <cell r="R393">
            <v>14935</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271034</v>
          </cell>
          <cell r="R394">
            <v>271034</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348610</v>
          </cell>
          <cell r="R395">
            <v>348610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388595</v>
          </cell>
          <cell r="R396">
            <v>388595</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30900</v>
          </cell>
          <cell r="R397">
            <v>30900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7078</v>
          </cell>
          <cell r="R398">
            <v>7078</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288492</v>
          </cell>
          <cell r="R399">
            <v>288492</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20432</v>
          </cell>
          <cell r="R400">
            <v>20432</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44900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33900</v>
          </cell>
          <cell r="R402">
            <v>33900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60900</v>
          </cell>
          <cell r="R403">
            <v>60900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774206.5</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248352.875</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7500</v>
          </cell>
          <cell r="R421">
            <v>7500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329900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9900</v>
          </cell>
          <cell r="R423">
            <v>9900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12900</v>
          </cell>
          <cell r="R424">
            <v>12900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32274</v>
          </cell>
          <cell r="R425">
            <v>32274</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2950</v>
          </cell>
          <cell r="R426">
            <v>2950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17900</v>
          </cell>
          <cell r="R427">
            <v>17900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26900</v>
          </cell>
          <cell r="R428">
            <v>26900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39900</v>
          </cell>
          <cell r="R429">
            <v>39900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46900</v>
          </cell>
          <cell r="R430">
            <v>46900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22900</v>
          </cell>
          <cell r="R431">
            <v>22900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29900</v>
          </cell>
          <cell r="R432">
            <v>29900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28441</v>
          </cell>
          <cell r="R433">
            <v>28441</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122900</v>
          </cell>
          <cell r="R434">
            <v>122900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109900</v>
          </cell>
          <cell r="R435">
            <v>109900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42364</v>
          </cell>
          <cell r="R436">
            <v>42364</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32368</v>
          </cell>
          <cell r="R437">
            <v>32368</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31535</v>
          </cell>
          <cell r="R438">
            <v>31535</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15377</v>
          </cell>
          <cell r="R439">
            <v>15377</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35497</v>
          </cell>
          <cell r="R440">
            <v>35497</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93900</v>
          </cell>
          <cell r="R441">
            <v>93900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14900</v>
          </cell>
          <cell r="R442">
            <v>14900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79900</v>
          </cell>
          <cell r="R443">
            <v>79900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79900</v>
          </cell>
          <cell r="R444">
            <v>79900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41034</v>
          </cell>
          <cell r="R445">
            <v>41034</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6990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1900</v>
          </cell>
          <cell r="R447">
            <v>1900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108700</v>
          </cell>
          <cell r="R448">
            <v>108700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135200</v>
          </cell>
          <cell r="R449">
            <v>135200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251321</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892000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428400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283500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175582.125</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420000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395899</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178500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495000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535500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535500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210000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4200</v>
          </cell>
          <cell r="R462">
            <v>4200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2900</v>
          </cell>
          <cell r="R463">
            <v>2900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2900</v>
          </cell>
          <cell r="R464">
            <v>2900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2900</v>
          </cell>
          <cell r="R465">
            <v>2900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909488</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1227012</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6900</v>
          </cell>
          <cell r="R468">
            <v>6900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11900</v>
          </cell>
          <cell r="R469">
            <v>11900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20464.96875</v>
          </cell>
          <cell r="R470">
            <v>20464.96875</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20465</v>
          </cell>
          <cell r="R471">
            <v>20465</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8092</v>
          </cell>
          <cell r="R472">
            <v>8092</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12040</v>
          </cell>
          <cell r="R473">
            <v>12040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176381.5</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376794.25</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-147366.875</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414262.5</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714000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305592.5</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398726</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378010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357000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470152.5</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399263</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400104.25</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357000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219036.5</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450687.75</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180767.875</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-110046.8125</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91784.4375</v>
          </cell>
          <cell r="R491">
            <v>91784.4375</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714699</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4900</v>
          </cell>
          <cell r="R493">
            <v>4900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172050.625</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468312.5</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208979.5</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285392.25</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180636.625</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161114.125</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196277.25</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23000</v>
          </cell>
          <cell r="R501">
            <v>23000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102200</v>
          </cell>
          <cell r="R503">
            <v>102200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30400</v>
          </cell>
          <cell r="R504">
            <v>30400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40376</v>
          </cell>
          <cell r="R505">
            <v>40376</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102200</v>
          </cell>
          <cell r="R506">
            <v>102200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21535.171875</v>
          </cell>
          <cell r="R507">
            <v>21535.171875</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108300</v>
          </cell>
          <cell r="R508">
            <v>108300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82200</v>
          </cell>
          <cell r="R509">
            <v>82200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358502.75</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98000</v>
          </cell>
          <cell r="R511">
            <v>98000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108700</v>
          </cell>
          <cell r="R512">
            <v>108700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263326.25</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20465</v>
          </cell>
          <cell r="R514">
            <v>20465</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76755</v>
          </cell>
          <cell r="R515">
            <v>76755</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10200</v>
          </cell>
          <cell r="R516">
            <v>10200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161900</v>
          </cell>
          <cell r="R517">
            <v>161900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62990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315900</v>
          </cell>
          <cell r="R519">
            <v>315900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2380000</v>
          </cell>
          <cell r="R569">
            <v>2380000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27900</v>
          </cell>
          <cell r="R570">
            <v>27900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9000</v>
          </cell>
          <cell r="R571">
            <v>9000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35900</v>
          </cell>
          <cell r="R572">
            <v>35900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9000</v>
          </cell>
          <cell r="R573">
            <v>9000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5300</v>
          </cell>
          <cell r="R574">
            <v>5300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35900</v>
          </cell>
          <cell r="R575">
            <v>35900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7110</v>
          </cell>
          <cell r="R576">
            <v>7110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105000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281680</v>
          </cell>
          <cell r="R578">
            <v>281680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77651.4375</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5712</v>
          </cell>
          <cell r="R580">
            <v>5712</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38178.625</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25000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32113.453125</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23000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58178.625</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77267.9375</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28178.625</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179598.875</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417814.5</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17742.125</v>
          </cell>
          <cell r="R590">
            <v>17742.125</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5323.16015625</v>
          </cell>
          <cell r="R591">
            <v>5323.16015625</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9089.3125</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7041</v>
          </cell>
          <cell r="R595">
            <v>7041</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9000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9000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10000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29189.5</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34650.40625</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36749.5625</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49350.46875</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104900</v>
          </cell>
          <cell r="R603">
            <v>104900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14193.7109375</v>
          </cell>
          <cell r="R604">
            <v>14193.7109375</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2103.658203125</v>
          </cell>
          <cell r="R605">
            <v>2103.658203125</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1723.7294921875</v>
          </cell>
          <cell r="R606">
            <v>1723.7294921875</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1694.5849609375</v>
          </cell>
          <cell r="R607">
            <v>1694.5849609375</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3508</v>
          </cell>
          <cell r="R608">
            <v>3508</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350800</v>
          </cell>
          <cell r="R609">
            <v>350800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1839</v>
          </cell>
          <cell r="R610">
            <v>1839</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156900</v>
          </cell>
          <cell r="R611">
            <v>156900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2426</v>
          </cell>
          <cell r="R612">
            <v>2426</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242600</v>
          </cell>
          <cell r="R613">
            <v>242600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1350</v>
          </cell>
          <cell r="R614">
            <v>1350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121000</v>
          </cell>
          <cell r="R615">
            <v>121000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16354.921875</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17500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12300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9700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25500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22500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36000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26598.875</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29800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52836</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50000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8200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6700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40000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35000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78499.5</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78467.875</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5400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4300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3350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2850</v>
          </cell>
          <cell r="R636">
            <v>2850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13800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1519.6298828125</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1350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8200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18199.859375</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5500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24494.203125</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3500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2000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2800</v>
          </cell>
          <cell r="R646">
            <v>2800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1925.6640625</v>
          </cell>
          <cell r="R647">
            <v>1925.6640625</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3475.59765625</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2400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1775.783203125</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3123.3984375</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5099.1484375</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3999.58984375</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4400</v>
          </cell>
          <cell r="R654">
            <v>4400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17862.515625</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11299.046875</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6400</v>
          </cell>
          <cell r="R657">
            <v>6400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8898.8125</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5355</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43435</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27370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14600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12260</v>
          </cell>
          <cell r="R663">
            <v>12260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300000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48640.03125</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28178.625</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26575.015625</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83067</v>
          </cell>
          <cell r="R668">
            <v>83067</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17280</v>
          </cell>
          <cell r="R669">
            <v>17280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11015.734375</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16000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20000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29062.90625</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45000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80357.25</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7907.17578125</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23139.140625</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30000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115000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85313</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3050</v>
          </cell>
          <cell r="R681">
            <v>3050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3050</v>
          </cell>
          <cell r="R682">
            <v>3050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1488.6416015625</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1090</v>
          </cell>
          <cell r="R684">
            <v>1090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41650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65450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38080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42840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54774.9375</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68505.5</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119000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9300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22474.078125</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10453.5859375</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7633.97265625</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8500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8500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4650</v>
          </cell>
          <cell r="R698">
            <v>4650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8200</v>
          </cell>
          <cell r="R699">
            <v>8200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33900</v>
          </cell>
          <cell r="R700">
            <v>33900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23633.96875</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32000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18000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20177.109375</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35516.21875</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45192.96875</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47267.9375</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44900</v>
          </cell>
          <cell r="R708">
            <v>44900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37900</v>
          </cell>
          <cell r="R709">
            <v>37900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20633.328125</v>
          </cell>
          <cell r="R710">
            <v>20633.328125</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10200</v>
          </cell>
          <cell r="R711">
            <v>10200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6000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33299.40625</v>
          </cell>
          <cell r="R713">
            <v>33299.40625</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22906</v>
          </cell>
          <cell r="R714">
            <v>22906</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31633.328125</v>
          </cell>
          <cell r="R715">
            <v>31633.328125</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2877.990234375</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2877.990234375</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2877.990234375</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2850</v>
          </cell>
          <cell r="R719">
            <v>2850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2877.990234375</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2877.990234375</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120336</v>
          </cell>
          <cell r="R722">
            <v>120336</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25000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1500</v>
          </cell>
          <cell r="R724">
            <v>1500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7267.390625</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3400</v>
          </cell>
          <cell r="R726">
            <v>3400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12900</v>
          </cell>
          <cell r="R727">
            <v>12900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17900</v>
          </cell>
          <cell r="R728">
            <v>17900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5608.3671875</v>
          </cell>
          <cell r="R729">
            <v>5608.3671875</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7850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4100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14444.828125</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10000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29958.3125</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50000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60073.21875</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5750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73183.4375</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7850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13900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14600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29950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28000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104300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5750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135500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7850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13900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14600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29958.3125</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55500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65000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4813.9140625</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149004</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7850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13900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9500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29958.3125</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65267.9375</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68223.25</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5750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63178.625</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7317.859375</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17539.4375</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15044.65625</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29183.4375</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65500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80200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6090.421875</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130901.875</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2320.5</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1937.3193359375</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4046</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4046</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1013.8798828125</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4641</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884.169921875</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595</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171.384521484375</v>
          </cell>
          <cell r="R779">
            <v>171.384521484375</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5500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10591</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7735</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21900</v>
          </cell>
          <cell r="R783">
            <v>21900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31400</v>
          </cell>
          <cell r="R784">
            <v>31400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188626.625</v>
          </cell>
          <cell r="R785">
            <v>188626.625</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244237.75</v>
          </cell>
          <cell r="R786">
            <v>244237.75</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252857.5</v>
          </cell>
          <cell r="R787">
            <v>252857.5</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253743.25</v>
          </cell>
          <cell r="R788">
            <v>253743.25</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335036.5</v>
          </cell>
          <cell r="R789">
            <v>335036.5</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337910.25</v>
          </cell>
          <cell r="R790">
            <v>337910.25</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445375</v>
          </cell>
          <cell r="R791">
            <v>445375</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375802</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471235</v>
          </cell>
          <cell r="R793">
            <v>471235</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188626.625</v>
          </cell>
          <cell r="R794">
            <v>188626.625</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47564.9375</v>
          </cell>
          <cell r="R795">
            <v>47564.9375</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7000</v>
          </cell>
          <cell r="R796">
            <v>7000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38900</v>
          </cell>
          <cell r="R797">
            <v>38900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10200</v>
          </cell>
          <cell r="R798">
            <v>10200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64900</v>
          </cell>
          <cell r="R799">
            <v>64900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64900</v>
          </cell>
          <cell r="R800">
            <v>64900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85900</v>
          </cell>
          <cell r="R801">
            <v>85900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159900</v>
          </cell>
          <cell r="R802">
            <v>159900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2544.65625</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2544.65625</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4817.859375</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2544.65625</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1858.7158203125</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15700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3586.232421875</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1950</v>
          </cell>
          <cell r="R810">
            <v>1950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10900</v>
          </cell>
          <cell r="R811">
            <v>10900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5355</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1081013</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211710.625</v>
          </cell>
          <cell r="R814">
            <v>211710.625</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225343.375</v>
          </cell>
          <cell r="R815">
            <v>225343.375</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234185.75</v>
          </cell>
          <cell r="R816">
            <v>234185.75</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222714</v>
          </cell>
          <cell r="R817">
            <v>222714</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232920</v>
          </cell>
          <cell r="R818">
            <v>232920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793730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11900</v>
          </cell>
          <cell r="R820">
            <v>11900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9900</v>
          </cell>
          <cell r="R821">
            <v>9900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8500</v>
          </cell>
          <cell r="R822">
            <v>8500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3990</v>
          </cell>
          <cell r="R823">
            <v>3990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323586.25</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323586.25</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540250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540250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527155.5</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323586.25</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335000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329797</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329797</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329797</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345000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329797</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9000</v>
          </cell>
          <cell r="R836">
            <v>9000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7470</v>
          </cell>
          <cell r="R837">
            <v>7470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1501</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1500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5309.421875</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1500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32900</v>
          </cell>
          <cell r="R842">
            <v>32900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69900</v>
          </cell>
          <cell r="R843">
            <v>69900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55895.46875</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37723.28125</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71999.75</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142334.625</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33381.65625</v>
          </cell>
          <cell r="R850">
            <v>33381.65625</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44826.34375</v>
          </cell>
          <cell r="R851">
            <v>44826.34375</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362950</v>
          </cell>
          <cell r="R852">
            <v>362950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94900</v>
          </cell>
          <cell r="R853">
            <v>94900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11639.3828125</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11201.1171875</v>
          </cell>
          <cell r="R855">
            <v>11201.1171875</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15900</v>
          </cell>
          <cell r="R856">
            <v>15900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14900</v>
          </cell>
          <cell r="R857">
            <v>14900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14900</v>
          </cell>
          <cell r="R858">
            <v>14900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14900</v>
          </cell>
          <cell r="R859">
            <v>14900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14900</v>
          </cell>
          <cell r="R860">
            <v>14900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11639.3828125</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25733.75</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25733.75</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30900</v>
          </cell>
          <cell r="R864">
            <v>30900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30900</v>
          </cell>
          <cell r="R865">
            <v>30900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30900</v>
          </cell>
          <cell r="R866">
            <v>30900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31868.1875</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25733.75</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55900</v>
          </cell>
          <cell r="R869">
            <v>55900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55900</v>
          </cell>
          <cell r="R870">
            <v>55900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51900</v>
          </cell>
          <cell r="R871">
            <v>51900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95900</v>
          </cell>
          <cell r="R872">
            <v>95900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95900</v>
          </cell>
          <cell r="R873">
            <v>95900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51900</v>
          </cell>
          <cell r="R874">
            <v>51900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67900</v>
          </cell>
          <cell r="R875">
            <v>67900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9089.3125</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11864.296875</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8700</v>
          </cell>
          <cell r="R878">
            <v>8700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8700</v>
          </cell>
          <cell r="R879">
            <v>8700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8700</v>
          </cell>
          <cell r="R880">
            <v>8700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8700</v>
          </cell>
          <cell r="R881">
            <v>8700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10178.625</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27139.140625</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42900</v>
          </cell>
          <cell r="R884">
            <v>42900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42900</v>
          </cell>
          <cell r="R885">
            <v>42900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42900</v>
          </cell>
          <cell r="R886">
            <v>42900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52900</v>
          </cell>
          <cell r="R887">
            <v>52900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52900</v>
          </cell>
          <cell r="R888">
            <v>52900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57267.9375</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95900</v>
          </cell>
          <cell r="R890">
            <v>95900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95900</v>
          </cell>
          <cell r="R891">
            <v>95900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95900</v>
          </cell>
          <cell r="R892">
            <v>95900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95900</v>
          </cell>
          <cell r="R893">
            <v>95900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104900</v>
          </cell>
          <cell r="R894">
            <v>104900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58000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41744.25</v>
          </cell>
          <cell r="R896">
            <v>41744.25</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46552.15625</v>
          </cell>
          <cell r="R897">
            <v>46552.15625</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122117.375</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195454.25</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693699.5</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318261.5</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30483.796875</v>
          </cell>
          <cell r="R902">
            <v>30483.796875</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44542.1875</v>
          </cell>
          <cell r="R903">
            <v>44542.1875</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137733.875</v>
          </cell>
          <cell r="R904">
            <v>137733.875</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6069000</v>
          </cell>
          <cell r="R905">
            <v>6069000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8300.25</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8800.046875</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23348.984375</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266134.75</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17900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16194.171875</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15016.6171875</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1400.443359375</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7400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8515.6015625</v>
          </cell>
          <cell r="R915">
            <v>8515.6015625</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45240000</v>
          </cell>
          <cell r="R916">
            <v>45240000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77900</v>
          </cell>
          <cell r="R917">
            <v>77900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1220.939453125</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1394.6796875</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2285.98828125</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893.68994140625</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976.98974609375</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505750</v>
          </cell>
          <cell r="R923">
            <v>505750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3900</v>
          </cell>
          <cell r="R924">
            <v>3900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27693.140625</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6527.48046875</v>
          </cell>
          <cell r="R926">
            <v>6527.48046875</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137654.25</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32285.875</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35999.875</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129900</v>
          </cell>
          <cell r="R930">
            <v>129900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21211.75</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46859.03125</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233002</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75042.625</v>
          </cell>
          <cell r="R934">
            <v>75042.625</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95230.875</v>
          </cell>
          <cell r="R935">
            <v>95230.875</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75042.625</v>
          </cell>
          <cell r="R936">
            <v>75042.625</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203954.875</v>
          </cell>
          <cell r="R937">
            <v>203954.875</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177410.875</v>
          </cell>
          <cell r="R938">
            <v>177410.875</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191885.75</v>
          </cell>
          <cell r="R939">
            <v>191885.75</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19783.34375</v>
          </cell>
          <cell r="R940">
            <v>19783.34375</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19658.421875</v>
          </cell>
          <cell r="R941">
            <v>19658.421875</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227915.375</v>
          </cell>
          <cell r="R942">
            <v>227915.375</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64900</v>
          </cell>
          <cell r="R943">
            <v>64900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4724.296875</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9350</v>
          </cell>
          <cell r="R945">
            <v>9350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3250</v>
          </cell>
          <cell r="R946">
            <v>3250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17900</v>
          </cell>
          <cell r="R947">
            <v>17900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29900</v>
          </cell>
          <cell r="R948">
            <v>29900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25700</v>
          </cell>
          <cell r="R949">
            <v>25700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15700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7900</v>
          </cell>
          <cell r="R951">
            <v>7900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11900</v>
          </cell>
          <cell r="R952">
            <v>11900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19900</v>
          </cell>
          <cell r="R953">
            <v>19900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4552.9140625</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26900</v>
          </cell>
          <cell r="R955">
            <v>26900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15283.0625</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78900</v>
          </cell>
          <cell r="R957">
            <v>78900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5593</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202020.375</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527.14599609375</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5150</v>
          </cell>
          <cell r="R961">
            <v>5150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1785000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221750</v>
          </cell>
          <cell r="R963">
            <v>221750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370350</v>
          </cell>
          <cell r="R964">
            <v>370350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3014990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13474368</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1963500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4757620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4948020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66640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62600</v>
          </cell>
          <cell r="R971">
            <v>62600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44780</v>
          </cell>
          <cell r="R972">
            <v>44780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50194</v>
          </cell>
          <cell r="R973">
            <v>50194</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71864</v>
          </cell>
          <cell r="R974">
            <v>71864</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80900</v>
          </cell>
          <cell r="R975">
            <v>80900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4673272</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4864112</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210500</v>
          </cell>
          <cell r="R978">
            <v>210500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395450</v>
          </cell>
          <cell r="R979">
            <v>395450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429530</v>
          </cell>
          <cell r="R980">
            <v>429530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5500</v>
          </cell>
          <cell r="R981">
            <v>5500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4650</v>
          </cell>
          <cell r="R982">
            <v>4650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720.6875</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2425.634765625</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663.38916015625</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1930.322265625</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6600</v>
          </cell>
          <cell r="R987">
            <v>6600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18900</v>
          </cell>
          <cell r="R988">
            <v>18900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1183</v>
          </cell>
          <cell r="R989">
            <v>1183</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5150</v>
          </cell>
          <cell r="R990">
            <v>5150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6499.77734375</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3237.98828125</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3195.359375</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345.0263671875</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7407.17578125</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54153.5</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4817.859375</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4550</v>
          </cell>
          <cell r="R998">
            <v>4550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17900</v>
          </cell>
          <cell r="R999">
            <v>17900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62500</v>
          </cell>
          <cell r="R1000">
            <v>62500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2380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1937.3193359375</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3043.33203125</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3266.548828125</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1013.8798828125</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4955.046875</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1428</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761.599609375</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178.5</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6609.71484375</v>
          </cell>
          <cell r="R1010">
            <v>6609.71484375</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4812.078125</v>
          </cell>
          <cell r="R1011">
            <v>4812.078125</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4503.97265625</v>
          </cell>
          <cell r="R1012">
            <v>4503.97265625</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9.2562103271484375</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-54.549591064453125</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124213.6875</v>
          </cell>
          <cell r="R1015">
            <v>124213.6875</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126644.1875</v>
          </cell>
          <cell r="R1016">
            <v>126644.1875</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151599.75</v>
          </cell>
          <cell r="R1017">
            <v>151599.75</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172988.125</v>
          </cell>
          <cell r="R1018">
            <v>172988.125</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127636.1875</v>
          </cell>
          <cell r="R1019">
            <v>127636.1875</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14900</v>
          </cell>
          <cell r="R1020">
            <v>14900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18900</v>
          </cell>
          <cell r="R1021">
            <v>18900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22900</v>
          </cell>
          <cell r="R1022">
            <v>22900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41650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66900</v>
          </cell>
          <cell r="R1024">
            <v>66900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9000</v>
          </cell>
          <cell r="R1025">
            <v>9000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20900</v>
          </cell>
          <cell r="R1026">
            <v>20900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36700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19900</v>
          </cell>
          <cell r="R1028">
            <v>19900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3544.65625</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4317.859375</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4125.1640625</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4125.1640625</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4769.71875</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5000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4863.39453125</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5000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5000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5542.98828125</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5936.21484375</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6400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4725.0390625</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7544.65625</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4725.0390625</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5544.65625</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2790</v>
          </cell>
          <cell r="R1048">
            <v>2790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5544.65625</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4725.0390625</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2200</v>
          </cell>
          <cell r="R1051">
            <v>2200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7900</v>
          </cell>
          <cell r="R1052">
            <v>7900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2600</v>
          </cell>
          <cell r="R1053">
            <v>2600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135000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299800</v>
          </cell>
          <cell r="R1055">
            <v>299800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15470</v>
          </cell>
          <cell r="R1056">
            <v>15470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9451</v>
          </cell>
          <cell r="R1057">
            <v>9451</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12311</v>
          </cell>
          <cell r="R1058">
            <v>12311</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18921</v>
          </cell>
          <cell r="R1059">
            <v>18921</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50000</v>
          </cell>
          <cell r="R1060">
            <v>50000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125000</v>
          </cell>
          <cell r="R1061">
            <v>125000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412000</v>
          </cell>
          <cell r="R1062">
            <v>412000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51190</v>
          </cell>
          <cell r="R1063">
            <v>51190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350000</v>
          </cell>
          <cell r="R1064">
            <v>350000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10600</v>
          </cell>
          <cell r="R1065">
            <v>10600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1110690</v>
          </cell>
          <cell r="R1066">
            <v>1110690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4316032</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62116.65625</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84393.625</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1320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22199424</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381578.25</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8568</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47285376</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7970400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9570400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4316032</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628082</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848470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10402000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7271880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13477784</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473.044189453125</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1629.1220703125</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130000</v>
          </cell>
          <cell r="R1086">
            <v>130000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17950</v>
          </cell>
          <cell r="R1087">
            <v>17950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3550</v>
          </cell>
          <cell r="R1088">
            <v>3550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5620</v>
          </cell>
          <cell r="R1089">
            <v>5620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1150</v>
          </cell>
          <cell r="R1090">
            <v>1150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103887</v>
          </cell>
          <cell r="R1091">
            <v>103887</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78659</v>
          </cell>
          <cell r="R1092">
            <v>78659</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103887</v>
          </cell>
          <cell r="R1093">
            <v>103887</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103887</v>
          </cell>
          <cell r="R1094">
            <v>103887</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47719</v>
          </cell>
          <cell r="R1095">
            <v>47719</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34629</v>
          </cell>
          <cell r="R1096">
            <v>34629</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47719</v>
          </cell>
          <cell r="R1097">
            <v>47719</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121975</v>
          </cell>
          <cell r="R1098">
            <v>121975</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167433</v>
          </cell>
          <cell r="R1099">
            <v>167433</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12919.0078125</v>
          </cell>
          <cell r="R1100">
            <v>12919.0078125</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174766.875</v>
          </cell>
          <cell r="R1101">
            <v>174766.875</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5309</v>
          </cell>
          <cell r="R1102">
            <v>5309</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11765</v>
          </cell>
          <cell r="R1103">
            <v>11765</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389000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7650</v>
          </cell>
          <cell r="R1105">
            <v>7650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13600</v>
          </cell>
          <cell r="R1106">
            <v>13600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215431</v>
          </cell>
          <cell r="R1107">
            <v>215431</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51900</v>
          </cell>
          <cell r="R1108">
            <v>51900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2100</v>
          </cell>
          <cell r="R1109">
            <v>2100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103520</v>
          </cell>
          <cell r="R1110">
            <v>103520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34263</v>
          </cell>
          <cell r="R1111">
            <v>34263</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33320</v>
          </cell>
          <cell r="R1112">
            <v>33320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517034</v>
          </cell>
          <cell r="R1113">
            <v>517034</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150250</v>
          </cell>
          <cell r="R1114">
            <v>150250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244900</v>
          </cell>
          <cell r="R1115">
            <v>244900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8700</v>
          </cell>
          <cell r="R1116">
            <v>8700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8700</v>
          </cell>
          <cell r="R1117">
            <v>8700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915581</v>
          </cell>
          <cell r="R1118">
            <v>915581</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4123350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600000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5899996</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239900</v>
          </cell>
          <cell r="R1122">
            <v>239900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16210</v>
          </cell>
          <cell r="R1169">
            <v>16210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3600</v>
          </cell>
          <cell r="R1170">
            <v>3600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4100</v>
          </cell>
          <cell r="R1171">
            <v>4100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4200</v>
          </cell>
          <cell r="R1172">
            <v>4200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38404</v>
          </cell>
          <cell r="R1173">
            <v>38404</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1471</v>
          </cell>
          <cell r="R1174">
            <v>1471</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366</v>
          </cell>
          <cell r="R1175">
            <v>366</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4066</v>
          </cell>
          <cell r="R1176">
            <v>4066</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2405</v>
          </cell>
          <cell r="R1177">
            <v>2405</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7238</v>
          </cell>
          <cell r="R1178">
            <v>7238</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13469</v>
          </cell>
          <cell r="R1179">
            <v>13469</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21266</v>
          </cell>
          <cell r="R1180">
            <v>21266</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660</v>
          </cell>
          <cell r="R1181">
            <v>660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7500</v>
          </cell>
          <cell r="R1182">
            <v>7500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3400</v>
          </cell>
          <cell r="R1183">
            <v>3400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60100</v>
          </cell>
          <cell r="R1184">
            <v>60100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4500</v>
          </cell>
          <cell r="R1185">
            <v>4500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2127.71875</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6900</v>
          </cell>
          <cell r="R1187">
            <v>6900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11900</v>
          </cell>
          <cell r="R1188">
            <v>11900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16900</v>
          </cell>
          <cell r="R1189">
            <v>16900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42900</v>
          </cell>
          <cell r="R1190">
            <v>42900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7700</v>
          </cell>
          <cell r="R1191">
            <v>7700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2100</v>
          </cell>
          <cell r="R1192">
            <v>2100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3550</v>
          </cell>
          <cell r="R1193">
            <v>3550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20983</v>
          </cell>
          <cell r="R1194">
            <v>20983</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7700</v>
          </cell>
          <cell r="R1195">
            <v>7700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1900</v>
          </cell>
          <cell r="R1196">
            <v>1900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26534.609375</v>
          </cell>
          <cell r="R1197">
            <v>26534.609375</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1229</v>
          </cell>
          <cell r="R1198">
            <v>1229</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2550</v>
          </cell>
          <cell r="R1199">
            <v>2550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3030</v>
          </cell>
          <cell r="R1200">
            <v>3030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2585</v>
          </cell>
          <cell r="R1201">
            <v>2585</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4328</v>
          </cell>
          <cell r="R1202">
            <v>4328</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11253</v>
          </cell>
          <cell r="R1203">
            <v>11253</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17012</v>
          </cell>
          <cell r="R1204">
            <v>17012</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587</v>
          </cell>
          <cell r="R1205">
            <v>587</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31295</v>
          </cell>
          <cell r="R1206">
            <v>31295</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4444</v>
          </cell>
          <cell r="R1207">
            <v>4444</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2400</v>
          </cell>
          <cell r="R1208">
            <v>2400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3150</v>
          </cell>
          <cell r="R1209">
            <v>3150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5072</v>
          </cell>
          <cell r="R1210">
            <v>5072</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3336.1328125</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3650</v>
          </cell>
          <cell r="R1212">
            <v>3650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17850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4550</v>
          </cell>
          <cell r="R1214">
            <v>4550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956</v>
          </cell>
          <cell r="R1216">
            <v>956</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383</v>
          </cell>
          <cell r="R1217">
            <v>383</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2698</v>
          </cell>
          <cell r="R1218">
            <v>2698</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2027</v>
          </cell>
          <cell r="R1219">
            <v>2027</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3913</v>
          </cell>
          <cell r="R1220">
            <v>3913</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13513</v>
          </cell>
          <cell r="R1221">
            <v>13513</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507</v>
          </cell>
          <cell r="R1222">
            <v>507</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889.41796875</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49900</v>
          </cell>
          <cell r="R1224">
            <v>49900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1435</v>
          </cell>
          <cell r="R1225">
            <v>1435</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1693</v>
          </cell>
          <cell r="R1226">
            <v>1693</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2387</v>
          </cell>
          <cell r="R1227">
            <v>2387</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4907</v>
          </cell>
          <cell r="R1228">
            <v>4907</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1587</v>
          </cell>
          <cell r="R1229">
            <v>1587</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5416</v>
          </cell>
          <cell r="R1230">
            <v>5416</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2100</v>
          </cell>
          <cell r="R1231">
            <v>2100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1785</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3570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2975</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4165</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10115</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1400</v>
          </cell>
          <cell r="R1237">
            <v>1400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13090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237824.75</v>
          </cell>
          <cell r="R1239">
            <v>237824.75</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97785.8125</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309172.25</v>
          </cell>
          <cell r="R1241">
            <v>309172.25</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117078.125</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173145</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237824.75</v>
          </cell>
          <cell r="R1244">
            <v>237824.75</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97785.8125</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68849.8125</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117078.125</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173145</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132774.25</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328530.25</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228698.875</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356909.5</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463758.25</v>
          </cell>
          <cell r="R1253">
            <v>463758.25</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61900</v>
          </cell>
          <cell r="R1254">
            <v>61900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42900</v>
          </cell>
          <cell r="R1255">
            <v>42900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1900</v>
          </cell>
          <cell r="R1256">
            <v>1900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4900</v>
          </cell>
          <cell r="R1257">
            <v>4900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3900</v>
          </cell>
          <cell r="R1258">
            <v>3900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7900</v>
          </cell>
          <cell r="R1259">
            <v>7900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7900</v>
          </cell>
          <cell r="R1260">
            <v>7900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24900</v>
          </cell>
          <cell r="R1261">
            <v>24900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1850</v>
          </cell>
          <cell r="R1262">
            <v>1850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1850</v>
          </cell>
          <cell r="R1263">
            <v>1850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3703</v>
          </cell>
          <cell r="R1264">
            <v>3703</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3703</v>
          </cell>
          <cell r="R1265">
            <v>3703</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3900</v>
          </cell>
          <cell r="R1266">
            <v>3900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3703</v>
          </cell>
          <cell r="R1267">
            <v>3703</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3106</v>
          </cell>
          <cell r="R1268">
            <v>3106</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3106</v>
          </cell>
          <cell r="R1269">
            <v>3106</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3106</v>
          </cell>
          <cell r="R1270">
            <v>3106</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5955</v>
          </cell>
          <cell r="R1271">
            <v>5955</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5955</v>
          </cell>
          <cell r="R1272">
            <v>5955</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5955</v>
          </cell>
          <cell r="R1273">
            <v>5955</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5955</v>
          </cell>
          <cell r="R1274">
            <v>5955</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223.2191162109375</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26158</v>
          </cell>
          <cell r="R1276">
            <v>26158</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1062</v>
          </cell>
          <cell r="R1277">
            <v>1062</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-1994.4658203125</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4130</v>
          </cell>
          <cell r="R1279">
            <v>4130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4130</v>
          </cell>
          <cell r="R1280">
            <v>4130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1800</v>
          </cell>
          <cell r="R1281">
            <v>1800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908</v>
          </cell>
          <cell r="R1282">
            <v>908</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908</v>
          </cell>
          <cell r="R1283">
            <v>908</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2692</v>
          </cell>
          <cell r="R1284">
            <v>2692</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2692</v>
          </cell>
          <cell r="R1285">
            <v>2692</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1743</v>
          </cell>
          <cell r="R1286">
            <v>1743</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1743</v>
          </cell>
          <cell r="R1287">
            <v>1743</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1743</v>
          </cell>
          <cell r="R1288">
            <v>1743</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4115</v>
          </cell>
          <cell r="R1289">
            <v>4115</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4115</v>
          </cell>
          <cell r="R1290">
            <v>4115</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4115</v>
          </cell>
          <cell r="R1291">
            <v>4115</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4115</v>
          </cell>
          <cell r="R1292">
            <v>4115</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10323</v>
          </cell>
          <cell r="R1293">
            <v>10323</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9696</v>
          </cell>
          <cell r="R1294">
            <v>9696</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14821</v>
          </cell>
          <cell r="R1295">
            <v>14821</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14821</v>
          </cell>
          <cell r="R1296">
            <v>14821</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456</v>
          </cell>
          <cell r="R1297">
            <v>456</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23374</v>
          </cell>
          <cell r="R1298">
            <v>23374</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23375</v>
          </cell>
          <cell r="R1299">
            <v>23375</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23374</v>
          </cell>
          <cell r="R1300">
            <v>23374</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2600</v>
          </cell>
          <cell r="R1301">
            <v>2600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2700</v>
          </cell>
          <cell r="R1302">
            <v>2700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2380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2000</v>
          </cell>
          <cell r="R1304">
            <v>2000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1800</v>
          </cell>
          <cell r="R1305">
            <v>1800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1149.5390625</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230000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71065.625</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119952</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166665.75</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20573</v>
          </cell>
          <cell r="R1311">
            <v>20573</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6550</v>
          </cell>
          <cell r="R1312">
            <v>6550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13685</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8330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5600</v>
          </cell>
          <cell r="R1315">
            <v>5600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20261.234375</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46529</v>
          </cell>
          <cell r="R1317">
            <v>46529</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43952.96875</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30130.59375</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58200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190543.125</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71876</v>
          </cell>
          <cell r="R1322">
            <v>71876</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304902.25</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155493.75</v>
          </cell>
          <cell r="R1324">
            <v>155493.75</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139310.875</v>
          </cell>
          <cell r="R1325">
            <v>139310.875</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103418.5625</v>
          </cell>
          <cell r="R1326">
            <v>103418.5625</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78245.4375</v>
          </cell>
          <cell r="R1327">
            <v>78245.4375</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160390.125</v>
          </cell>
          <cell r="R1328">
            <v>160390.125</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78388.0625</v>
          </cell>
          <cell r="R1329">
            <v>78388.0625</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21813.828125</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9815.28125</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31257.609375</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24052.015625</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46921.125</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120331.9375</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11085.6953125</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153768.5</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51737.03125</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25229.265625</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84209.3125</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32985.53125</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5221</v>
          </cell>
          <cell r="R1342">
            <v>5221</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1000</v>
          </cell>
          <cell r="R1343">
            <v>1000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1900</v>
          </cell>
          <cell r="R1344">
            <v>1900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2000</v>
          </cell>
          <cell r="R1345">
            <v>2000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700</v>
          </cell>
          <cell r="R1346">
            <v>700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7000</v>
          </cell>
          <cell r="R1347">
            <v>7000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5200</v>
          </cell>
          <cell r="R1348">
            <v>5200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10100</v>
          </cell>
          <cell r="R1349">
            <v>10100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26759</v>
          </cell>
          <cell r="R1350">
            <v>26759</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34755</v>
          </cell>
          <cell r="R1351">
            <v>34755</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1000</v>
          </cell>
          <cell r="R1352">
            <v>1000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73943</v>
          </cell>
          <cell r="R1353">
            <v>73943</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1900</v>
          </cell>
          <cell r="R1354">
            <v>1900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1900</v>
          </cell>
          <cell r="R1355">
            <v>1900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4900</v>
          </cell>
          <cell r="R1356">
            <v>4900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8900</v>
          </cell>
          <cell r="R1357">
            <v>8900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31900</v>
          </cell>
          <cell r="R1358">
            <v>31900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2900</v>
          </cell>
          <cell r="R1359">
            <v>2900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3900</v>
          </cell>
          <cell r="R1360">
            <v>3900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6900</v>
          </cell>
          <cell r="R1361">
            <v>6900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11900</v>
          </cell>
          <cell r="R1362">
            <v>11900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39911</v>
          </cell>
          <cell r="R1363">
            <v>39911</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900</v>
          </cell>
          <cell r="R1364">
            <v>900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5829</v>
          </cell>
          <cell r="R1365">
            <v>5829</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7700</v>
          </cell>
          <cell r="R1366">
            <v>7700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2400</v>
          </cell>
          <cell r="R1367">
            <v>2400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1100</v>
          </cell>
          <cell r="R1368">
            <v>1100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300</v>
          </cell>
          <cell r="R1369">
            <v>300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5287</v>
          </cell>
          <cell r="R1370">
            <v>5287</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2831</v>
          </cell>
          <cell r="R1371">
            <v>2831</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8663</v>
          </cell>
          <cell r="R1372">
            <v>8663</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24952</v>
          </cell>
          <cell r="R1373">
            <v>24952</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32291</v>
          </cell>
          <cell r="R1374">
            <v>32291</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700</v>
          </cell>
          <cell r="R1375">
            <v>700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70053</v>
          </cell>
          <cell r="R1376">
            <v>70053</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20685</v>
          </cell>
          <cell r="R1377">
            <v>20685</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52000</v>
          </cell>
          <cell r="R1378">
            <v>52000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93902</v>
          </cell>
          <cell r="R1379">
            <v>93902</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36057</v>
          </cell>
          <cell r="R1380">
            <v>36057</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5150</v>
          </cell>
          <cell r="R1381">
            <v>5150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5950</v>
          </cell>
          <cell r="R1382">
            <v>5950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4860</v>
          </cell>
          <cell r="R1383">
            <v>4860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1900</v>
          </cell>
          <cell r="R1384">
            <v>1900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2142</v>
          </cell>
          <cell r="R1385">
            <v>2142</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1200</v>
          </cell>
          <cell r="R1386">
            <v>1200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5900</v>
          </cell>
          <cell r="R1387">
            <v>5900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1100</v>
          </cell>
          <cell r="R1388">
            <v>1100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2400</v>
          </cell>
          <cell r="R1389">
            <v>2400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8448.984375</v>
          </cell>
          <cell r="R1390">
            <v>8448.984375</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19100.5</v>
          </cell>
          <cell r="R1391">
            <v>19100.5</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18252.171875</v>
          </cell>
          <cell r="R1392">
            <v>18252.171875</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19057.828125</v>
          </cell>
          <cell r="R1393">
            <v>19057.828125</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7983.69921875</v>
          </cell>
          <cell r="R1394">
            <v>7983.69921875</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1184.5439453125</v>
          </cell>
          <cell r="R1395">
            <v>1184.5439453125</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9520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6782.50390625</v>
          </cell>
          <cell r="R1397">
            <v>6782.50390625</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34615.125</v>
          </cell>
          <cell r="R1398">
            <v>34615.125</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21370.703125</v>
          </cell>
          <cell r="R1399">
            <v>21370.703125</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26279.59375</v>
          </cell>
          <cell r="R1400">
            <v>26279.59375</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21064.6875</v>
          </cell>
          <cell r="R1401">
            <v>21064.6875</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11201.1171875</v>
          </cell>
          <cell r="R1402">
            <v>11201.1171875</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5712</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33664.78125</v>
          </cell>
          <cell r="R1404">
            <v>33664.78125</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53550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202307.125</v>
          </cell>
          <cell r="R1406">
            <v>202307.125</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4380</v>
          </cell>
          <cell r="R1407">
            <v>4380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2280</v>
          </cell>
          <cell r="R1408">
            <v>2280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1900</v>
          </cell>
          <cell r="R1409">
            <v>1900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3390</v>
          </cell>
          <cell r="R1410">
            <v>3390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6810</v>
          </cell>
          <cell r="R1411">
            <v>6810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13590</v>
          </cell>
          <cell r="R1412">
            <v>13590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18930</v>
          </cell>
          <cell r="R1413">
            <v>18930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3100</v>
          </cell>
          <cell r="R1414">
            <v>3100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35940</v>
          </cell>
          <cell r="R1415">
            <v>35940</v>
          </cell>
          <cell r="S1415">
            <v>35940</v>
          </cell>
        </row>
        <row r="1416">
          <cell r="B1416" t="str">
            <v>TATA0248</v>
          </cell>
          <cell r="C1416" t="str">
            <v>CODO GALVANIZADO DE 1-1/4"</v>
          </cell>
          <cell r="D1416" t="str">
            <v>TUBERÍAS, ACCESORIOS DE TUBERÍAS Y AFINES</v>
          </cell>
          <cell r="E1416" t="str">
            <v>UN</v>
          </cell>
          <cell r="F1416">
            <v>35940</v>
          </cell>
          <cell r="G1416">
            <v>35940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946.177734375</v>
          </cell>
          <cell r="R1417">
            <v>946.177734375</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1600</v>
          </cell>
          <cell r="R1418">
            <v>1600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3600</v>
          </cell>
          <cell r="R1419">
            <v>3600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5900</v>
          </cell>
          <cell r="R1420">
            <v>5900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66900</v>
          </cell>
          <cell r="R1421">
            <v>66900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1900</v>
          </cell>
          <cell r="R1422">
            <v>1900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2050</v>
          </cell>
          <cell r="R1423">
            <v>2050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3900</v>
          </cell>
          <cell r="R1424">
            <v>3900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6400</v>
          </cell>
          <cell r="R1425">
            <v>6400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1730</v>
          </cell>
          <cell r="R1426">
            <v>1730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1178.099609375</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2265.208984375</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4800</v>
          </cell>
          <cell r="R1429">
            <v>4800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1900</v>
          </cell>
          <cell r="R1430">
            <v>1900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3100</v>
          </cell>
          <cell r="R1431">
            <v>3100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1900</v>
          </cell>
          <cell r="R1432">
            <v>1900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4843.3046875</v>
          </cell>
          <cell r="R1433">
            <v>4843.3046875</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3254.892578125</v>
          </cell>
          <cell r="R1434">
            <v>3254.892578125</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3610.880859375</v>
          </cell>
          <cell r="R1435">
            <v>3610.880859375</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10657.7734375</v>
          </cell>
          <cell r="R1436">
            <v>10657.7734375</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5029.2265625</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8326.390625</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8548.078125</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9216.546875</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69600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61194.0625</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3730.650390625</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4049.455078125</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2243.353515625</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4475.12890625</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5397.71875</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6137.80859375</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35600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23714.390625</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2590.77734375</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45500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2095838</v>
          </cell>
          <cell r="R1455">
            <v>2095838</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428048.25</v>
          </cell>
          <cell r="R1456">
            <v>428048.25</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273591</v>
          </cell>
          <cell r="R1457">
            <v>273591</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19278</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4009.529296875</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23573.25</v>
          </cell>
          <cell r="R1460">
            <v>23573.25</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4800</v>
          </cell>
          <cell r="R1461">
            <v>4800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4150</v>
          </cell>
          <cell r="R1462">
            <v>4150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2900</v>
          </cell>
          <cell r="R1463">
            <v>2900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9737.6171875</v>
          </cell>
          <cell r="R1464">
            <v>9737.6171875</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22049.5</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21777</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41527.40625</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28900</v>
          </cell>
          <cell r="R1468">
            <v>28900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3570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13700</v>
          </cell>
          <cell r="R1470">
            <v>13700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9520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17850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81000</v>
          </cell>
          <cell r="R1473">
            <v>81000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4844.30859375</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147150</v>
          </cell>
          <cell r="R1475">
            <v>147150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20900</v>
          </cell>
          <cell r="R1476">
            <v>20900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14900</v>
          </cell>
          <cell r="R1477">
            <v>14900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6200</v>
          </cell>
          <cell r="R1478">
            <v>6200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6245.0859375</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9750</v>
          </cell>
          <cell r="R1480">
            <v>9750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58310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15900</v>
          </cell>
          <cell r="R1482">
            <v>15900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98770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2250</v>
          </cell>
          <cell r="R1484">
            <v>2250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750</v>
          </cell>
          <cell r="R1485">
            <v>750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7660</v>
          </cell>
          <cell r="R1486">
            <v>7660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4300</v>
          </cell>
          <cell r="R1487">
            <v>4300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10900</v>
          </cell>
          <cell r="R1488">
            <v>10900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5707.04296875</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1350</v>
          </cell>
          <cell r="R1490">
            <v>1350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19040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9900</v>
          </cell>
          <cell r="R1492">
            <v>9900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529884.5</v>
          </cell>
          <cell r="R1493">
            <v>529884.5</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362209.25</v>
          </cell>
          <cell r="R1494">
            <v>362209.25</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467094.5</v>
          </cell>
          <cell r="R1495">
            <v>467094.5</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124180.375</v>
          </cell>
          <cell r="R1496">
            <v>124180.375</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606242</v>
          </cell>
          <cell r="R1497">
            <v>606242</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237949.625</v>
          </cell>
          <cell r="R1498">
            <v>237949.625</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345752.5</v>
          </cell>
          <cell r="R1499">
            <v>345752.5</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97650.1875</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89250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79800.1875</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70350.375</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74549.875</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183932.25</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153300.5</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74367.0625</v>
          </cell>
          <cell r="R1507">
            <v>74367.0625</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51506.84375</v>
          </cell>
          <cell r="R1508">
            <v>51506.84375</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62336.375</v>
          </cell>
          <cell r="R1509">
            <v>62336.375</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42824.6875</v>
          </cell>
          <cell r="R1510">
            <v>42824.6875</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24943</v>
          </cell>
          <cell r="R1511">
            <v>24943</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28218</v>
          </cell>
          <cell r="R1512">
            <v>28218</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54590</v>
          </cell>
          <cell r="R1513">
            <v>54590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1606500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27900</v>
          </cell>
          <cell r="R1515">
            <v>27900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34900</v>
          </cell>
          <cell r="R1516">
            <v>34900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45900</v>
          </cell>
          <cell r="R1517">
            <v>45900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3000</v>
          </cell>
          <cell r="R1518">
            <v>3000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6600</v>
          </cell>
          <cell r="R1519">
            <v>6600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4800</v>
          </cell>
          <cell r="R1520">
            <v>4800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6600</v>
          </cell>
          <cell r="R1521">
            <v>6600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22900</v>
          </cell>
          <cell r="R1522">
            <v>22900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29500</v>
          </cell>
          <cell r="R1523">
            <v>29500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222530</v>
          </cell>
          <cell r="R1524">
            <v>222530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84339</v>
          </cell>
          <cell r="R1525">
            <v>84339</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956106</v>
          </cell>
          <cell r="R1526">
            <v>956106</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119117</v>
          </cell>
          <cell r="R1527">
            <v>119117</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222530</v>
          </cell>
          <cell r="R1528">
            <v>222530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140901.25</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956106</v>
          </cell>
          <cell r="R1530">
            <v>956106</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304512.25</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2380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997.2197265625</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1201.8994140625</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1342.6943359375</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20230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43145.9375</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375000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8330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7648.53125</v>
          </cell>
          <cell r="R1540">
            <v>7648.53125</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12660.4609375</v>
          </cell>
          <cell r="R1541">
            <v>12660.4609375</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11870.421875</v>
          </cell>
          <cell r="R1542">
            <v>11870.421875</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4654.90234375</v>
          </cell>
          <cell r="R1543">
            <v>4654.90234375</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4590.3671875</v>
          </cell>
          <cell r="R1544">
            <v>4590.3671875</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5514.6875</v>
          </cell>
          <cell r="R1545">
            <v>5514.6875</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11543</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5200.296875</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4938.5</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21493.53125</v>
          </cell>
          <cell r="R1549">
            <v>21493.53125</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4998</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18493.65625</v>
          </cell>
          <cell r="R1551">
            <v>18493.65625</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4879</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11317.1171875</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3332</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14280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12495</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40103</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12495</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6860.5703125</v>
          </cell>
          <cell r="R1559">
            <v>6860.5703125</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20297.546875</v>
          </cell>
          <cell r="R1560">
            <v>20297.546875</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8032.5</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23443</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3667.08984375</v>
          </cell>
          <cell r="R1563">
            <v>3667.08984375</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21446.703125</v>
          </cell>
          <cell r="R1564">
            <v>21446.703125</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11316.15625</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50337</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17017</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50337</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34153</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104363</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6188</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37641</v>
          </cell>
          <cell r="R1572">
            <v>37641</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2546.599609375</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16952.09375</v>
          </cell>
          <cell r="R1574">
            <v>16952.09375</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39653.0625</v>
          </cell>
          <cell r="R1575">
            <v>39653.0625</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10353</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39364.75</v>
          </cell>
          <cell r="R1577">
            <v>39364.75</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10353</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39020.1875</v>
          </cell>
          <cell r="R1579">
            <v>39020.1875</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27251</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9686.609375</v>
          </cell>
          <cell r="R1581">
            <v>9686.609375</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7381.01953125</v>
          </cell>
          <cell r="R1582">
            <v>7381.01953125</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7284.21484375</v>
          </cell>
          <cell r="R1583">
            <v>7284.21484375</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15749.6484375</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7628.75390625</v>
          </cell>
          <cell r="R1585">
            <v>7628.75390625</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3422.478515625</v>
          </cell>
          <cell r="R1586">
            <v>3422.478515625</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4081.3671875</v>
          </cell>
          <cell r="R1587">
            <v>4081.3671875</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25704</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2224.40234375</v>
          </cell>
          <cell r="R1589">
            <v>2224.40234375</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5354.38671875</v>
          </cell>
          <cell r="R1590">
            <v>5354.38671875</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62520</v>
          </cell>
          <cell r="R1591">
            <v>62520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35190</v>
          </cell>
          <cell r="R1592">
            <v>35190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37900</v>
          </cell>
          <cell r="R1593">
            <v>37900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93772</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319350</v>
          </cell>
          <cell r="R1595">
            <v>319350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273700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22900</v>
          </cell>
          <cell r="R1597">
            <v>22900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535500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112890</v>
          </cell>
          <cell r="R1599">
            <v>112890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20900</v>
          </cell>
          <cell r="R1601">
            <v>20900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23919</v>
          </cell>
          <cell r="R1602">
            <v>23919</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45900</v>
          </cell>
          <cell r="R1603">
            <v>45900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17900</v>
          </cell>
          <cell r="R1604">
            <v>17900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76900</v>
          </cell>
          <cell r="R1605">
            <v>76900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60900</v>
          </cell>
          <cell r="R1606">
            <v>60900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80634.375</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319350</v>
          </cell>
          <cell r="R1608">
            <v>319350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209000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26900</v>
          </cell>
          <cell r="R1610">
            <v>26900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305000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11745.296875</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17527.703125</v>
          </cell>
          <cell r="R1613">
            <v>17527.703125</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18404.140625</v>
          </cell>
          <cell r="R1614">
            <v>18404.140625</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93891</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40112.09375</v>
          </cell>
          <cell r="R1616">
            <v>40112.09375</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131733</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15802.9375</v>
          </cell>
          <cell r="R1618">
            <v>15802.9375</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16610.671875</v>
          </cell>
          <cell r="R1619">
            <v>16610.671875</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238575.25</v>
          </cell>
          <cell r="R1620">
            <v>238575.25</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1709365</v>
          </cell>
          <cell r="R1621">
            <v>1709365</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110900</v>
          </cell>
          <cell r="R1622">
            <v>110900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24900</v>
          </cell>
          <cell r="R1623">
            <v>24900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26900</v>
          </cell>
          <cell r="R1624">
            <v>26900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10900</v>
          </cell>
          <cell r="R1625">
            <v>10900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3602</v>
          </cell>
          <cell r="R1626">
            <v>3602</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8900</v>
          </cell>
          <cell r="R1627">
            <v>8900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3200</v>
          </cell>
          <cell r="R1628">
            <v>3200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3600</v>
          </cell>
          <cell r="R1629">
            <v>3600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29900</v>
          </cell>
          <cell r="R1630">
            <v>29900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9900</v>
          </cell>
          <cell r="R1631">
            <v>9900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19900</v>
          </cell>
          <cell r="R1632">
            <v>19900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2114.06640625</v>
          </cell>
          <cell r="R1633">
            <v>2114.06640625</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6188</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3143.517578125</v>
          </cell>
          <cell r="R1635">
            <v>3143.517578125</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1825.73828125</v>
          </cell>
          <cell r="R1636">
            <v>1825.73828125</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1775.775390625</v>
          </cell>
          <cell r="R1637">
            <v>1775.775390625</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2316.001953125</v>
          </cell>
          <cell r="R1638">
            <v>2316.001953125</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2130.720703125</v>
          </cell>
          <cell r="R1639">
            <v>2130.720703125</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3861.73828125</v>
          </cell>
          <cell r="R1640">
            <v>3861.73828125</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2798.978515625</v>
          </cell>
          <cell r="R1641">
            <v>2798.978515625</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2090.126953125</v>
          </cell>
          <cell r="R1642">
            <v>2090.126953125</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3349.615234375</v>
          </cell>
          <cell r="R1643">
            <v>3349.615234375</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2620.984375</v>
          </cell>
          <cell r="R1644">
            <v>2620.984375</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1911.091796875</v>
          </cell>
          <cell r="R1645">
            <v>1911.091796875</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1184.5439453125</v>
          </cell>
          <cell r="R1646">
            <v>1184.5439453125</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2325.369140625</v>
          </cell>
          <cell r="R1647">
            <v>2325.369140625</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1161.6435546875</v>
          </cell>
          <cell r="R1648">
            <v>1161.6435546875</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2895.783203125</v>
          </cell>
          <cell r="R1649">
            <v>2895.783203125</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9877</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7497</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2769.833984375</v>
          </cell>
          <cell r="R1652">
            <v>2769.833984375</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6783</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4794.3828125</v>
          </cell>
          <cell r="R1654">
            <v>4794.3828125</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7170.7578125</v>
          </cell>
          <cell r="R1655">
            <v>7170.7578125</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10353</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10856.5859375</v>
          </cell>
          <cell r="R1657">
            <v>10856.5859375</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13556.6796875</v>
          </cell>
          <cell r="R1658">
            <v>13556.6796875</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5000</v>
          </cell>
          <cell r="R1659">
            <v>5000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2000</v>
          </cell>
          <cell r="R1660">
            <v>2000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3500</v>
          </cell>
          <cell r="R1661">
            <v>3500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17992.796875</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7325.8515625</v>
          </cell>
          <cell r="R1663">
            <v>7325.8515625</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8806</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2100</v>
          </cell>
          <cell r="R1665">
            <v>2100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37865.78125</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3800</v>
          </cell>
          <cell r="R1667">
            <v>3800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8211</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3100</v>
          </cell>
          <cell r="R1669">
            <v>3100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720360</v>
          </cell>
          <cell r="R1670">
            <v>720360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8086</v>
          </cell>
          <cell r="R1671">
            <v>8086</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17515</v>
          </cell>
          <cell r="R1672">
            <v>17515</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7900</v>
          </cell>
          <cell r="R1673">
            <v>7900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4166</v>
          </cell>
          <cell r="R1674">
            <v>4166</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6522</v>
          </cell>
          <cell r="R1675">
            <v>6522</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23900</v>
          </cell>
          <cell r="R1676">
            <v>23900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19900</v>
          </cell>
          <cell r="R1677">
            <v>19900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5400</v>
          </cell>
          <cell r="R1678">
            <v>5400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4559</v>
          </cell>
          <cell r="R1679">
            <v>4559</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29710.40625</v>
          </cell>
          <cell r="R1680">
            <v>29710.40625</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1900</v>
          </cell>
          <cell r="R1681">
            <v>1900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300</v>
          </cell>
          <cell r="R1682">
            <v>300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4300</v>
          </cell>
          <cell r="R1683">
            <v>4300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3300</v>
          </cell>
          <cell r="R1684">
            <v>3300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6600</v>
          </cell>
          <cell r="R1685">
            <v>6600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13527</v>
          </cell>
          <cell r="R1686">
            <v>13527</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1300</v>
          </cell>
          <cell r="R1687">
            <v>1300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45193</v>
          </cell>
          <cell r="R1688">
            <v>45193</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13118</v>
          </cell>
          <cell r="R1689">
            <v>13118</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800</v>
          </cell>
          <cell r="R1690">
            <v>800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1400</v>
          </cell>
          <cell r="R1691">
            <v>1400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1154.2998046875</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1166.19921875</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4206</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2882.251953125</v>
          </cell>
          <cell r="R1695">
            <v>2882.251953125</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9396.4140625</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18422.875</v>
          </cell>
          <cell r="R1697">
            <v>18422.875</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14963.9765625</v>
          </cell>
          <cell r="R1698">
            <v>14963.9765625</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9492.7421875</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25556.171875</v>
          </cell>
          <cell r="R1700">
            <v>25556.171875</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13893.9296875</v>
          </cell>
          <cell r="R1701">
            <v>13893.9296875</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6792.19921875</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20530.703125</v>
          </cell>
          <cell r="R1703">
            <v>20530.703125</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11186.546875</v>
          </cell>
          <cell r="R1704">
            <v>11186.546875</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3354.8203125</v>
          </cell>
          <cell r="R1705">
            <v>3354.8203125</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5149.33203125</v>
          </cell>
          <cell r="R1706">
            <v>5149.33203125</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3507.83203125</v>
          </cell>
          <cell r="R1707">
            <v>3507.83203125</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3499.50390625</v>
          </cell>
          <cell r="R1708">
            <v>3499.50390625</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10467.3984375</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35483.21875</v>
          </cell>
          <cell r="R1710">
            <v>35483.21875</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12309.6796875</v>
          </cell>
          <cell r="R1711">
            <v>12309.6796875</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900</v>
          </cell>
          <cell r="R1712">
            <v>900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1200</v>
          </cell>
          <cell r="R1713">
            <v>1200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900</v>
          </cell>
          <cell r="R1714">
            <v>900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2900</v>
          </cell>
          <cell r="R1715">
            <v>2900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3777</v>
          </cell>
          <cell r="R1716">
            <v>3777</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900</v>
          </cell>
          <cell r="R1717">
            <v>900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1800</v>
          </cell>
          <cell r="R1718">
            <v>1800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900</v>
          </cell>
          <cell r="R1719">
            <v>900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306</v>
          </cell>
          <cell r="R1720">
            <v>306</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3400</v>
          </cell>
          <cell r="R1721">
            <v>3400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2600</v>
          </cell>
          <cell r="R1722">
            <v>2600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5500</v>
          </cell>
          <cell r="R1723">
            <v>5500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6200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10050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612</v>
          </cell>
          <cell r="R1726">
            <v>612</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35516</v>
          </cell>
          <cell r="R1727">
            <v>35516</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4903</v>
          </cell>
          <cell r="R1728">
            <v>4903</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5619</v>
          </cell>
          <cell r="R1729">
            <v>5619</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7051</v>
          </cell>
          <cell r="R1730">
            <v>7051</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14560</v>
          </cell>
          <cell r="R1731">
            <v>14560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133430</v>
          </cell>
          <cell r="R1732">
            <v>133430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10900</v>
          </cell>
          <cell r="R1733">
            <v>10900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1900</v>
          </cell>
          <cell r="R1734">
            <v>1900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33000</v>
          </cell>
          <cell r="R1735">
            <v>33000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3400</v>
          </cell>
          <cell r="R1736">
            <v>3400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13240</v>
          </cell>
          <cell r="R1737">
            <v>13240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1200</v>
          </cell>
          <cell r="R1738">
            <v>1200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2800</v>
          </cell>
          <cell r="R1739">
            <v>2800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21840.15625</v>
          </cell>
          <cell r="R1740">
            <v>21840.15625</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22308.5625</v>
          </cell>
          <cell r="R1741">
            <v>22308.5625</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17928.453125</v>
          </cell>
          <cell r="R1742">
            <v>17928.453125</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22210.71875</v>
          </cell>
          <cell r="R1743">
            <v>22210.71875</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20361.03125</v>
          </cell>
          <cell r="R1744">
            <v>20361.03125</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17701.53125</v>
          </cell>
          <cell r="R1745">
            <v>17701.53125</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18580.0625</v>
          </cell>
          <cell r="R1746">
            <v>18580.0625</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9738.65625</v>
          </cell>
          <cell r="R1747">
            <v>9738.65625</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1731.0166015625</v>
          </cell>
          <cell r="R1748">
            <v>1731.0166015625</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5903.984375</v>
          </cell>
          <cell r="R1749">
            <v>5903.984375</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33201</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83062</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21791.234375</v>
          </cell>
          <cell r="R1752">
            <v>21791.234375</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19712.5625</v>
          </cell>
          <cell r="R1753">
            <v>19712.5625</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47990.6875</v>
          </cell>
          <cell r="R1754">
            <v>47990.6875</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61172.625</v>
          </cell>
          <cell r="R1755">
            <v>61172.625</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15149.2578125</v>
          </cell>
          <cell r="R1756">
            <v>15149.2578125</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95343.3125</v>
          </cell>
          <cell r="R1757">
            <v>95343.3125</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7785</v>
          </cell>
          <cell r="R1758">
            <v>7785</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9289</v>
          </cell>
          <cell r="R1759">
            <v>9289</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24900</v>
          </cell>
          <cell r="R1760">
            <v>24900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37759</v>
          </cell>
          <cell r="R1761">
            <v>37759</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4530</v>
          </cell>
          <cell r="R1762">
            <v>4530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2910</v>
          </cell>
          <cell r="R1763">
            <v>2910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1170</v>
          </cell>
          <cell r="R1764">
            <v>1170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5820</v>
          </cell>
          <cell r="R1765">
            <v>5820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8250</v>
          </cell>
          <cell r="R1766">
            <v>8250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26700</v>
          </cell>
          <cell r="R1767">
            <v>26700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1770</v>
          </cell>
          <cell r="R1768">
            <v>1770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48060</v>
          </cell>
          <cell r="R1769">
            <v>48060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1700</v>
          </cell>
          <cell r="R1770">
            <v>1700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450</v>
          </cell>
          <cell r="R1771">
            <v>450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3850</v>
          </cell>
          <cell r="R1772">
            <v>3850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7000</v>
          </cell>
          <cell r="R1773">
            <v>7000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5300</v>
          </cell>
          <cell r="R1774">
            <v>5300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12200</v>
          </cell>
          <cell r="R1775">
            <v>12200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15400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24400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800</v>
          </cell>
          <cell r="R1778">
            <v>800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103657</v>
          </cell>
          <cell r="R1779">
            <v>103657</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17731</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45240</v>
          </cell>
          <cell r="R1781">
            <v>45240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4535</v>
          </cell>
          <cell r="R1783">
            <v>4535</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11904</v>
          </cell>
          <cell r="R1784">
            <v>11904</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20574</v>
          </cell>
          <cell r="R1785">
            <v>20574</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20574</v>
          </cell>
          <cell r="R1786">
            <v>20574</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117330</v>
          </cell>
          <cell r="R1787">
            <v>117330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4700</v>
          </cell>
          <cell r="R1788">
            <v>4700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1800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1800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950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5800</v>
          </cell>
          <cell r="R1793">
            <v>5800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1900</v>
          </cell>
          <cell r="R1794">
            <v>1900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4100</v>
          </cell>
          <cell r="R1795">
            <v>4100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3000</v>
          </cell>
          <cell r="R1796">
            <v>3000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7067.7109375</v>
          </cell>
          <cell r="R1797">
            <v>7067.7109375</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-15296.5546875</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2958.236328125</v>
          </cell>
          <cell r="R1799">
            <v>2958.236328125</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2581.431640625</v>
          </cell>
          <cell r="R1800">
            <v>2581.431640625</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2464.849609375</v>
          </cell>
          <cell r="R1801">
            <v>2464.849609375</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26569</v>
          </cell>
          <cell r="R1802">
            <v>26569</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58324</v>
          </cell>
          <cell r="R1803">
            <v>58324</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114488</v>
          </cell>
          <cell r="R1804">
            <v>114488</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71900</v>
          </cell>
          <cell r="R1805">
            <v>71900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48900</v>
          </cell>
          <cell r="R1806">
            <v>48900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42812.78125</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35573.78125</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77331.25</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132180.5</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53900</v>
          </cell>
          <cell r="R1811">
            <v>53900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216712.375</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12403</v>
          </cell>
          <cell r="R1813">
            <v>12403</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6152</v>
          </cell>
          <cell r="R1814">
            <v>6152</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19571</v>
          </cell>
          <cell r="R1815">
            <v>19571</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15959</v>
          </cell>
          <cell r="R1816">
            <v>15959</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26956</v>
          </cell>
          <cell r="R1817">
            <v>26956</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37289</v>
          </cell>
          <cell r="R1818">
            <v>37289</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45864</v>
          </cell>
          <cell r="R1819">
            <v>45864</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7942</v>
          </cell>
          <cell r="R1820">
            <v>7942</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66672</v>
          </cell>
          <cell r="R1821">
            <v>66672</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34088</v>
          </cell>
          <cell r="R1822">
            <v>34088</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11900</v>
          </cell>
          <cell r="R1823">
            <v>11900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19900</v>
          </cell>
          <cell r="R1824">
            <v>19900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17900</v>
          </cell>
          <cell r="R1825">
            <v>17900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51900</v>
          </cell>
          <cell r="R1826">
            <v>51900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13967</v>
          </cell>
          <cell r="R1827">
            <v>13967</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5709</v>
          </cell>
          <cell r="R1828">
            <v>5709</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2499</v>
          </cell>
          <cell r="R1829">
            <v>2499</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8944.53125</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10710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15470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-38886.1875</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3880</v>
          </cell>
          <cell r="R1834">
            <v>3880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-48051.71875</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12391</v>
          </cell>
          <cell r="R1836">
            <v>12391</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24202</v>
          </cell>
          <cell r="R1837">
            <v>24202</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3850</v>
          </cell>
          <cell r="R1838">
            <v>3850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9900</v>
          </cell>
          <cell r="R1839">
            <v>9900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10900</v>
          </cell>
          <cell r="R1840">
            <v>10900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13139</v>
          </cell>
          <cell r="R1841">
            <v>13139</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34900</v>
          </cell>
          <cell r="R1842">
            <v>34900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15900</v>
          </cell>
          <cell r="R1843">
            <v>15900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32130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35700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38080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69020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23900</v>
          </cell>
          <cell r="R1848">
            <v>23900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95200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6900</v>
          </cell>
          <cell r="R1850">
            <v>6900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2100</v>
          </cell>
          <cell r="R1851">
            <v>2100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16900</v>
          </cell>
          <cell r="R1852">
            <v>16900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11900</v>
          </cell>
          <cell r="R1853">
            <v>11900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21900</v>
          </cell>
          <cell r="R1854">
            <v>21900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19240.03125</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3100</v>
          </cell>
          <cell r="R1856">
            <v>3100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28657.015625</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5600</v>
          </cell>
          <cell r="R1858">
            <v>5600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7200</v>
          </cell>
          <cell r="R1859">
            <v>7200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11900</v>
          </cell>
          <cell r="R1860">
            <v>11900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15900</v>
          </cell>
          <cell r="R1861">
            <v>15900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23900</v>
          </cell>
          <cell r="R1862">
            <v>23900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20900</v>
          </cell>
          <cell r="R1863">
            <v>20900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8900</v>
          </cell>
          <cell r="R1864">
            <v>8900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16900</v>
          </cell>
          <cell r="R1865">
            <v>16900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24900</v>
          </cell>
          <cell r="R1866">
            <v>24900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41900</v>
          </cell>
          <cell r="R1867">
            <v>41900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24900</v>
          </cell>
          <cell r="R1868">
            <v>24900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49900</v>
          </cell>
          <cell r="R1869">
            <v>49900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16900</v>
          </cell>
          <cell r="R1870">
            <v>16900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102600</v>
          </cell>
          <cell r="R1871">
            <v>102600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34900</v>
          </cell>
          <cell r="R1872">
            <v>34900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68900</v>
          </cell>
          <cell r="R1873">
            <v>68900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31879</v>
          </cell>
          <cell r="R1874">
            <v>31879</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54375</v>
          </cell>
          <cell r="R1875">
            <v>54375</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12900</v>
          </cell>
          <cell r="R1876">
            <v>12900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5700</v>
          </cell>
          <cell r="R1877">
            <v>5700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7900</v>
          </cell>
          <cell r="R1878">
            <v>7900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12900</v>
          </cell>
          <cell r="R1879">
            <v>12900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48900</v>
          </cell>
          <cell r="R1880">
            <v>48900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15900</v>
          </cell>
          <cell r="R1881">
            <v>15900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71900</v>
          </cell>
          <cell r="R1882">
            <v>71900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37900</v>
          </cell>
          <cell r="R1883">
            <v>37900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152900</v>
          </cell>
          <cell r="R1884">
            <v>152900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49899</v>
          </cell>
          <cell r="R1885">
            <v>49899</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27315.296875</v>
          </cell>
          <cell r="R1886">
            <v>27315.296875</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63816.53125</v>
          </cell>
          <cell r="R1887">
            <v>63816.53125</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68047.75</v>
          </cell>
          <cell r="R1888">
            <v>68047.75</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47207.9375</v>
          </cell>
          <cell r="R1889">
            <v>47207.9375</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24234.21875</v>
          </cell>
          <cell r="R1890">
            <v>24234.21875</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55131.25</v>
          </cell>
          <cell r="R1891">
            <v>55131.25</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52306.25</v>
          </cell>
          <cell r="R1892">
            <v>52306.25</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46378.3125</v>
          </cell>
          <cell r="R1893">
            <v>46378.3125</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10072.7890625</v>
          </cell>
          <cell r="R1894">
            <v>10072.7890625</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27013.421875</v>
          </cell>
          <cell r="R1895">
            <v>27013.421875</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29009.875</v>
          </cell>
          <cell r="R1896">
            <v>29009.875</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5169.109375</v>
          </cell>
          <cell r="R1897">
            <v>5169.109375</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16386.296875</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19614.71875</v>
          </cell>
          <cell r="R1899">
            <v>19614.71875</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95676.375</v>
          </cell>
          <cell r="R1900">
            <v>95676.375</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31975.40625</v>
          </cell>
          <cell r="R1901">
            <v>31975.40625</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73709.25</v>
          </cell>
          <cell r="R1902">
            <v>73709.25</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33286.9375</v>
          </cell>
          <cell r="R1903">
            <v>33286.9375</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13829.390625</v>
          </cell>
          <cell r="R1904">
            <v>13829.390625</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21924.46875</v>
          </cell>
          <cell r="R1905">
            <v>21924.46875</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416193.25</v>
          </cell>
          <cell r="R1906">
            <v>416193.25</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25862.1875</v>
          </cell>
          <cell r="R1907">
            <v>25862.1875</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10429.8125</v>
          </cell>
          <cell r="R1908">
            <v>10429.8125</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12269.0859375</v>
          </cell>
          <cell r="R1909">
            <v>12269.0859375</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1900</v>
          </cell>
          <cell r="R1910">
            <v>1900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8420</v>
          </cell>
          <cell r="R1911">
            <v>8420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20403</v>
          </cell>
          <cell r="R1912">
            <v>20403</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1200</v>
          </cell>
          <cell r="R1913">
            <v>1200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1800</v>
          </cell>
          <cell r="R1914">
            <v>1800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3600</v>
          </cell>
          <cell r="R1915">
            <v>3600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17900</v>
          </cell>
          <cell r="R1916">
            <v>17900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6400</v>
          </cell>
          <cell r="R1917">
            <v>6400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3600</v>
          </cell>
          <cell r="R1918">
            <v>3600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800</v>
          </cell>
          <cell r="R1919">
            <v>800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1600</v>
          </cell>
          <cell r="R1920">
            <v>1600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5102</v>
          </cell>
          <cell r="R1921">
            <v>5102</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6000</v>
          </cell>
          <cell r="R1922">
            <v>6000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1600</v>
          </cell>
          <cell r="R1923">
            <v>1600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12252.4296875</v>
          </cell>
          <cell r="R1924">
            <v>12252.4296875</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23133.59375</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13007.0859375</v>
          </cell>
          <cell r="R1926">
            <v>13007.0859375</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3394.373046875</v>
          </cell>
          <cell r="R1927">
            <v>3394.373046875</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6833.5078125</v>
          </cell>
          <cell r="R1928">
            <v>6833.5078125</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7875.41796875</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4403</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12252.4296875</v>
          </cell>
          <cell r="R1931">
            <v>12252.4296875</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16541</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93163.875</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13425.5234375</v>
          </cell>
          <cell r="R1934">
            <v>13425.5234375</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42583.21875</v>
          </cell>
          <cell r="R1935">
            <v>42583.21875</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8925</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8930.921875</v>
          </cell>
          <cell r="R1937">
            <v>8930.921875</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96092.5</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11079.3359375</v>
          </cell>
          <cell r="R1939">
            <v>11079.3359375</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11079.3359375</v>
          </cell>
          <cell r="R1940">
            <v>11079.3359375</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29168.21875</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81753</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48101</v>
          </cell>
          <cell r="R1943">
            <v>48101</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59813.21875</v>
          </cell>
          <cell r="R1944">
            <v>59813.21875</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147203</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4100</v>
          </cell>
          <cell r="R1946">
            <v>4100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1700</v>
          </cell>
          <cell r="R1947">
            <v>1700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3090</v>
          </cell>
          <cell r="R1948">
            <v>3090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2430</v>
          </cell>
          <cell r="R1949">
            <v>2430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8259</v>
          </cell>
          <cell r="R1950">
            <v>8259</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20706</v>
          </cell>
          <cell r="R1951">
            <v>20706</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2600</v>
          </cell>
          <cell r="R1952">
            <v>2600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34034</v>
          </cell>
          <cell r="R1953">
            <v>34034</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7600</v>
          </cell>
          <cell r="R1954">
            <v>7600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952</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4250</v>
          </cell>
          <cell r="R1956">
            <v>4250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4165</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7735</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16750</v>
          </cell>
          <cell r="R1959">
            <v>16750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14950</v>
          </cell>
          <cell r="R1960">
            <v>14950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5500</v>
          </cell>
          <cell r="R1961">
            <v>5500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18147</v>
          </cell>
          <cell r="R1962">
            <v>18147</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4500</v>
          </cell>
          <cell r="R1963">
            <v>4500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2250</v>
          </cell>
          <cell r="R1964">
            <v>2250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2900</v>
          </cell>
          <cell r="R1965">
            <v>2900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2682.8125</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5236</v>
          </cell>
          <cell r="R1967">
            <v>5236</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11476.609375</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3200</v>
          </cell>
          <cell r="R1969">
            <v>3200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15135.8125</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900</v>
          </cell>
          <cell r="R1971">
            <v>900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250</v>
          </cell>
          <cell r="R1972">
            <v>250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500</v>
          </cell>
          <cell r="R1973">
            <v>500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700</v>
          </cell>
          <cell r="R1974">
            <v>700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200</v>
          </cell>
          <cell r="R1975">
            <v>200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2400</v>
          </cell>
          <cell r="R1976">
            <v>2400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1800</v>
          </cell>
          <cell r="R1977">
            <v>1800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4000</v>
          </cell>
          <cell r="R1978">
            <v>4000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10300</v>
          </cell>
          <cell r="R1979">
            <v>10300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17766</v>
          </cell>
          <cell r="R1980">
            <v>17766</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500</v>
          </cell>
          <cell r="R1981">
            <v>500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38592</v>
          </cell>
          <cell r="R1982">
            <v>38592</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10120.921875</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2050.30859375</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1700</v>
          </cell>
          <cell r="R1985">
            <v>1700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1050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2600</v>
          </cell>
          <cell r="R1987">
            <v>2600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2200</v>
          </cell>
          <cell r="R1988">
            <v>2200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4141.19921875</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1000</v>
          </cell>
          <cell r="R1990">
            <v>1000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2800</v>
          </cell>
          <cell r="R1991">
            <v>2800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8900</v>
          </cell>
          <cell r="R1992">
            <v>8900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8321</v>
          </cell>
          <cell r="R1993">
            <v>8321</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18900</v>
          </cell>
          <cell r="R1994">
            <v>18900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15900</v>
          </cell>
          <cell r="R1995">
            <v>15900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14500</v>
          </cell>
          <cell r="R1996">
            <v>14500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16994.765625</v>
          </cell>
          <cell r="R1997">
            <v>16994.765625</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44346.5</v>
          </cell>
          <cell r="R1998">
            <v>44346.5</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11472.796875</v>
          </cell>
          <cell r="R1999">
            <v>11472.796875</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40687.71875</v>
          </cell>
          <cell r="R2000">
            <v>40687.71875</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64271.40625</v>
          </cell>
          <cell r="R2001">
            <v>64271.40625</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22791.53125</v>
          </cell>
          <cell r="R2002">
            <v>22791.53125</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10801.4140625</v>
          </cell>
          <cell r="R2003">
            <v>10801.4140625</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43204.625</v>
          </cell>
          <cell r="R2004">
            <v>43204.625</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28489.421875</v>
          </cell>
          <cell r="R2005">
            <v>28489.421875</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22330.421875</v>
          </cell>
          <cell r="R2006">
            <v>22330.421875</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12676.078125</v>
          </cell>
          <cell r="R2007">
            <v>12676.078125</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13918.9140625</v>
          </cell>
          <cell r="R2008">
            <v>13918.9140625</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63427</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224871.875</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142694.875</v>
          </cell>
          <cell r="R2011">
            <v>142694.875</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53561.5625</v>
          </cell>
          <cell r="R2012">
            <v>53561.5625</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44822.1875</v>
          </cell>
          <cell r="R2013">
            <v>44822.1875</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58271.65625</v>
          </cell>
          <cell r="R2014">
            <v>58271.65625</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61536.9375</v>
          </cell>
          <cell r="R2015">
            <v>61536.9375</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137462.25</v>
          </cell>
          <cell r="R2016">
            <v>137462.25</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37195.5</v>
          </cell>
          <cell r="R2017">
            <v>37195.5</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16900.046875</v>
          </cell>
          <cell r="R2018">
            <v>16900.046875</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214042.25</v>
          </cell>
          <cell r="R2019">
            <v>214042.25</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475649.5</v>
          </cell>
          <cell r="R2020">
            <v>475649.5</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56663.46875</v>
          </cell>
          <cell r="R2021">
            <v>56663.46875</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71661.75</v>
          </cell>
          <cell r="R2022">
            <v>71661.75</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8600</v>
          </cell>
          <cell r="R2023">
            <v>8600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2500</v>
          </cell>
          <cell r="R2024">
            <v>2500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7600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21732</v>
          </cell>
          <cell r="R2026">
            <v>21732</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27779</v>
          </cell>
          <cell r="R2027">
            <v>27779</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6200</v>
          </cell>
          <cell r="R2028">
            <v>6200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12500</v>
          </cell>
          <cell r="R2029">
            <v>12500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5800</v>
          </cell>
          <cell r="R2030">
            <v>5800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7000</v>
          </cell>
          <cell r="R2031">
            <v>7000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16795.953125</v>
          </cell>
          <cell r="R2032">
            <v>16795.953125</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21800</v>
          </cell>
          <cell r="R2033">
            <v>21800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16187</v>
          </cell>
          <cell r="R2034">
            <v>16187</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16279.1953125</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300000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38892.1875</v>
          </cell>
          <cell r="R2037">
            <v>38892.1875</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50237.96875</v>
          </cell>
          <cell r="R2038">
            <v>50237.96875</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46529</v>
          </cell>
          <cell r="R2039">
            <v>46529</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22900</v>
          </cell>
          <cell r="R2040">
            <v>22900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57384.8125</v>
          </cell>
          <cell r="R2041">
            <v>57384.8125</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54599.5625</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66694.625</v>
          </cell>
          <cell r="R2043">
            <v>66694.625</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94027.5625</v>
          </cell>
          <cell r="R2044">
            <v>94027.5625</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57068.375</v>
          </cell>
          <cell r="R2045">
            <v>57068.375</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44124.78125</v>
          </cell>
          <cell r="R2046">
            <v>44124.78125</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34449.625</v>
          </cell>
          <cell r="R2047">
            <v>34449.625</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72867.125</v>
          </cell>
          <cell r="R2048">
            <v>72867.125</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198450.25</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336000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17136</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23800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121571.875</v>
          </cell>
          <cell r="R2053">
            <v>121571.875</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81724.125</v>
          </cell>
          <cell r="R2054">
            <v>81724.125</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26900</v>
          </cell>
          <cell r="R2055">
            <v>26900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61917.90625</v>
          </cell>
          <cell r="R2056">
            <v>61917.90625</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59575.90625</v>
          </cell>
          <cell r="R2057">
            <v>59575.90625</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139544</v>
          </cell>
          <cell r="R2058">
            <v>139544</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299199.25</v>
          </cell>
          <cell r="R2059">
            <v>299199.25</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103877.625</v>
          </cell>
          <cell r="R2060">
            <v>103877.625</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175000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89607</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101841.625</v>
          </cell>
          <cell r="R2063">
            <v>101841.625</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39010.84375</v>
          </cell>
          <cell r="R2064">
            <v>39010.84375</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161748.5</v>
          </cell>
          <cell r="R2065">
            <v>161748.5</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126900</v>
          </cell>
          <cell r="R2066">
            <v>126900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399721</v>
          </cell>
          <cell r="R2067">
            <v>399721</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803607</v>
          </cell>
          <cell r="R2068">
            <v>803607</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17900</v>
          </cell>
          <cell r="R2069">
            <v>17900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135742.625</v>
          </cell>
          <cell r="R2070">
            <v>135742.625</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146404.625</v>
          </cell>
          <cell r="R2071">
            <v>146404.625</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476840.25</v>
          </cell>
          <cell r="R2072">
            <v>476840.25</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366394.5</v>
          </cell>
          <cell r="R2073">
            <v>366394.5</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103754.8125</v>
          </cell>
          <cell r="R2074">
            <v>103754.8125</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173326.5</v>
          </cell>
          <cell r="R2075">
            <v>173326.5</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389742</v>
          </cell>
          <cell r="R2076">
            <v>389742</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192423.875</v>
          </cell>
          <cell r="R2077">
            <v>192423.875</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160000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5557</v>
          </cell>
          <cell r="R2079">
            <v>5557</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11412</v>
          </cell>
          <cell r="R2080">
            <v>11412</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19677</v>
          </cell>
          <cell r="R2081">
            <v>19677</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93964</v>
          </cell>
          <cell r="R2082">
            <v>93964</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8888</v>
          </cell>
          <cell r="R2083">
            <v>8888</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21758</v>
          </cell>
          <cell r="R2084">
            <v>21758</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34685</v>
          </cell>
          <cell r="R2085">
            <v>34685</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18335</v>
          </cell>
          <cell r="R2086">
            <v>18335</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22364</v>
          </cell>
          <cell r="R2087">
            <v>22364</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28031</v>
          </cell>
          <cell r="R2088">
            <v>28031</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10779</v>
          </cell>
          <cell r="R2089">
            <v>10779</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16891</v>
          </cell>
          <cell r="R2090">
            <v>16891</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16891</v>
          </cell>
          <cell r="R2091">
            <v>16891</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89477</v>
          </cell>
          <cell r="R2092">
            <v>89477</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1190900</v>
          </cell>
          <cell r="R2093">
            <v>1190900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596071</v>
          </cell>
          <cell r="R2094">
            <v>596071</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4237</v>
          </cell>
          <cell r="R2095">
            <v>4237</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2019</v>
          </cell>
          <cell r="R2096">
            <v>2019</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30114</v>
          </cell>
          <cell r="R2097">
            <v>30114</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18107</v>
          </cell>
          <cell r="R2098">
            <v>18107</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4145</v>
          </cell>
          <cell r="R2099">
            <v>4145</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2600</v>
          </cell>
          <cell r="R2100">
            <v>2600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5900</v>
          </cell>
          <cell r="R2101">
            <v>5900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8247</v>
          </cell>
          <cell r="R2102">
            <v>8247</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119620</v>
          </cell>
          <cell r="R2103">
            <v>119620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15337</v>
          </cell>
          <cell r="R2104">
            <v>15337</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35859</v>
          </cell>
          <cell r="R2106">
            <v>35859</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8725</v>
          </cell>
          <cell r="R2108">
            <v>8725</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78248</v>
          </cell>
          <cell r="R2109">
            <v>78248</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230903</v>
          </cell>
          <cell r="R2110">
            <v>230903</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19457</v>
          </cell>
          <cell r="R2113">
            <v>19457</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157739.875</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186419.875</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244459.875</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211820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235620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6678.27734375</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13191.1484375</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13855.1640625</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22825.375</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20133.609375</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426978</v>
          </cell>
          <cell r="R2124">
            <v>426978</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360452</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360452</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360452</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11690.5546875</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20234.75</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31379.109375</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54823</v>
          </cell>
          <cell r="R2131">
            <v>54823</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71402</v>
          </cell>
          <cell r="R2132">
            <v>71402</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12892.453125</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10040.0234375</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10117.375</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7812.34765625</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10160.21875</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511700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574472.5</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551862.5</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615825</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880600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678300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902020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1368500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2504</v>
          </cell>
          <cell r="R2146">
            <v>2504</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5800</v>
          </cell>
          <cell r="R2147">
            <v>5800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9994</v>
          </cell>
          <cell r="R2148">
            <v>9994</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85365</v>
          </cell>
          <cell r="R2149">
            <v>85365</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20877</v>
          </cell>
          <cell r="R2150">
            <v>20877</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44900</v>
          </cell>
          <cell r="R2151">
            <v>44900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13007.8828125</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23100</v>
          </cell>
          <cell r="R2157">
            <v>23100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329900</v>
          </cell>
          <cell r="R2158">
            <v>329900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8507</v>
          </cell>
          <cell r="R2159">
            <v>8507</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114900</v>
          </cell>
          <cell r="R2160">
            <v>114900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8360</v>
          </cell>
          <cell r="R2161">
            <v>8360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36589</v>
          </cell>
          <cell r="R2162">
            <v>36589</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27259</v>
          </cell>
          <cell r="R2163">
            <v>27259</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41207.90625</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83648.6875</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225203.5</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12495</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11259</v>
          </cell>
          <cell r="R2168">
            <v>11259</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911064</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113050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2975</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28116.609375</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16657</v>
          </cell>
          <cell r="R2173">
            <v>16657</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444900</v>
          </cell>
          <cell r="R2174">
            <v>444900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6544.890625</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1680.9521484375</v>
          </cell>
          <cell r="R2176">
            <v>1680.9521484375</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998.181640625</v>
          </cell>
          <cell r="R2177">
            <v>998.181640625</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1319.8212890625</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1821.2119140625</v>
          </cell>
          <cell r="R2179">
            <v>1821.2119140625</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2900</v>
          </cell>
          <cell r="R2180">
            <v>2900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2120.578125</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3555.50390625</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6043.58203125</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15708</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7015.046875</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10413.546875</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312851</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306227.25</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56308</v>
          </cell>
          <cell r="R2189">
            <v>56308</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22780</v>
          </cell>
          <cell r="R2190">
            <v>22780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201050</v>
          </cell>
          <cell r="R2191">
            <v>201050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5500</v>
          </cell>
          <cell r="R2192">
            <v>5500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341004.75</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663901</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476000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481950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68220.3125</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-18.70501708984375</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22490.546875</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7900</v>
          </cell>
          <cell r="R2200">
            <v>7900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190762</v>
          </cell>
          <cell r="R2201">
            <v>190762</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42920</v>
          </cell>
          <cell r="R2202">
            <v>42920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17400</v>
          </cell>
          <cell r="R2203">
            <v>17400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30160</v>
          </cell>
          <cell r="R2204">
            <v>30160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290000</v>
          </cell>
          <cell r="R2205">
            <v>290000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13700</v>
          </cell>
          <cell r="R2219">
            <v>13700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8000</v>
          </cell>
          <cell r="R2220">
            <v>8000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41104.09375</v>
          </cell>
          <cell r="R2221">
            <v>41104.09375</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100064.6875</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19900</v>
          </cell>
          <cell r="R2223">
            <v>19900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132145.75</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15129.65625</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44387</v>
          </cell>
          <cell r="R2226">
            <v>44387</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11900</v>
          </cell>
          <cell r="R2227">
            <v>11900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58900</v>
          </cell>
          <cell r="R2228">
            <v>58900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770</v>
          </cell>
          <cell r="R2229">
            <v>770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8330</v>
          </cell>
          <cell r="R2230">
            <v>8330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6300</v>
          </cell>
          <cell r="R2231">
            <v>6300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34900</v>
          </cell>
          <cell r="R2232">
            <v>34900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63900</v>
          </cell>
          <cell r="R2233">
            <v>63900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47005</v>
          </cell>
          <cell r="R2234">
            <v>47005</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2586</v>
          </cell>
          <cell r="R2235">
            <v>2586</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6900</v>
          </cell>
          <cell r="R2236">
            <v>6900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18900</v>
          </cell>
          <cell r="R2237">
            <v>18900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80920</v>
          </cell>
          <cell r="R2238">
            <v>80920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120000</v>
          </cell>
          <cell r="R2239">
            <v>120000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10900</v>
          </cell>
          <cell r="R2240">
            <v>10900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120000</v>
          </cell>
          <cell r="R2241">
            <v>120000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10900</v>
          </cell>
          <cell r="R2242">
            <v>10900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6500</v>
          </cell>
          <cell r="R2243">
            <v>6500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29400</v>
          </cell>
          <cell r="R2244">
            <v>29400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54900</v>
          </cell>
          <cell r="R2245">
            <v>54900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19900</v>
          </cell>
          <cell r="R2246">
            <v>19900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51334</v>
          </cell>
          <cell r="R2247">
            <v>51334</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54100</v>
          </cell>
          <cell r="R2248">
            <v>54100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8300</v>
          </cell>
          <cell r="R2249">
            <v>8300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8390</v>
          </cell>
          <cell r="R2250">
            <v>8390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10313</v>
          </cell>
          <cell r="R2251">
            <v>10313</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3614</v>
          </cell>
          <cell r="R2252">
            <v>3614</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14900</v>
          </cell>
          <cell r="R2253">
            <v>14900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63900</v>
          </cell>
          <cell r="R2254">
            <v>63900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30900</v>
          </cell>
          <cell r="R2255">
            <v>30900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97600</v>
          </cell>
          <cell r="R2256">
            <v>97600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17900</v>
          </cell>
          <cell r="R2257">
            <v>17900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2975</v>
          </cell>
          <cell r="R2259">
            <v>2975</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83900</v>
          </cell>
          <cell r="R2260">
            <v>83900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49900</v>
          </cell>
          <cell r="R2261">
            <v>49900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1856</v>
          </cell>
          <cell r="R2262">
            <v>1856</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495</v>
          </cell>
          <cell r="R2263">
            <v>495</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2388</v>
          </cell>
          <cell r="R2264">
            <v>2388</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650</v>
          </cell>
          <cell r="R2265">
            <v>650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828</v>
          </cell>
          <cell r="R2266">
            <v>828</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1245</v>
          </cell>
          <cell r="R2267">
            <v>1245</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1252</v>
          </cell>
          <cell r="R2268">
            <v>1252</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891</v>
          </cell>
          <cell r="R2269">
            <v>891</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1090</v>
          </cell>
          <cell r="R2270">
            <v>1090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200</v>
          </cell>
          <cell r="R2271">
            <v>200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56900</v>
          </cell>
          <cell r="R2272">
            <v>56900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360810</v>
          </cell>
          <cell r="R2273">
            <v>360810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57322</v>
          </cell>
          <cell r="R2274">
            <v>57322</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63825.4375</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25231.84375</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47999.84375</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93099.625</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108399.5</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132899.875</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37000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58839.53125</v>
          </cell>
          <cell r="R2282">
            <v>58839.53125</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18650</v>
          </cell>
          <cell r="R2283">
            <v>18650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19350</v>
          </cell>
          <cell r="R2284">
            <v>19350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18400</v>
          </cell>
          <cell r="R2285">
            <v>18400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26122</v>
          </cell>
          <cell r="R2286">
            <v>26122</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33690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61535</v>
          </cell>
          <cell r="R2288">
            <v>61535</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5600</v>
          </cell>
          <cell r="R2289">
            <v>5600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29772.078125</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10668</v>
          </cell>
          <cell r="R2291">
            <v>10668</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51100</v>
          </cell>
          <cell r="R2292">
            <v>51100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6300</v>
          </cell>
          <cell r="R2293">
            <v>6300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10580</v>
          </cell>
          <cell r="R2294">
            <v>10580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8900</v>
          </cell>
          <cell r="R2295">
            <v>8900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6100</v>
          </cell>
          <cell r="R2296">
            <v>6100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9900</v>
          </cell>
          <cell r="R2297">
            <v>9900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14900</v>
          </cell>
          <cell r="R2298">
            <v>14900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57900</v>
          </cell>
          <cell r="R2299">
            <v>57900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6950</v>
          </cell>
          <cell r="R2300">
            <v>6950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9900</v>
          </cell>
          <cell r="R2301">
            <v>9900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3600</v>
          </cell>
          <cell r="R2302">
            <v>3600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2900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30900</v>
          </cell>
          <cell r="R2304">
            <v>30900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382965</v>
          </cell>
          <cell r="R2305">
            <v>382965</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345822</v>
          </cell>
          <cell r="R2306">
            <v>345822</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86735.125</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18900</v>
          </cell>
          <cell r="R2308">
            <v>18900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40900</v>
          </cell>
          <cell r="R2309">
            <v>40900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124245</v>
          </cell>
          <cell r="R2310">
            <v>124245</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113639.1875</v>
          </cell>
          <cell r="R2311">
            <v>113639.1875</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273900</v>
          </cell>
          <cell r="R2312">
            <v>273900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3788</v>
          </cell>
          <cell r="R2313">
            <v>3788</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66900</v>
          </cell>
          <cell r="R2314">
            <v>66900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88655</v>
          </cell>
          <cell r="R2315">
            <v>88655</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18800</v>
          </cell>
          <cell r="R2317">
            <v>18800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47600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26118.109375</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760.658203125</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28061</v>
          </cell>
          <cell r="R2321">
            <v>28061</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46410</v>
          </cell>
          <cell r="R2322">
            <v>46410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58000</v>
          </cell>
          <cell r="R2323">
            <v>58000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239900</v>
          </cell>
          <cell r="R2324">
            <v>239900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78727</v>
          </cell>
          <cell r="R2325">
            <v>78727</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24900</v>
          </cell>
          <cell r="R2326">
            <v>24900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1900</v>
          </cell>
          <cell r="R2327">
            <v>1900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29400</v>
          </cell>
          <cell r="R2328">
            <v>29400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30900</v>
          </cell>
          <cell r="R2329">
            <v>30900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13312</v>
          </cell>
          <cell r="R2330">
            <v>13312</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5100</v>
          </cell>
          <cell r="R2331">
            <v>5100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3800</v>
          </cell>
          <cell r="R2332">
            <v>3800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3900</v>
          </cell>
          <cell r="R2333">
            <v>3900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63900</v>
          </cell>
          <cell r="R2334">
            <v>63900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215600</v>
          </cell>
          <cell r="R2335">
            <v>215600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6000</v>
          </cell>
          <cell r="R2336">
            <v>6000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4200</v>
          </cell>
          <cell r="R2337">
            <v>4200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596</v>
          </cell>
          <cell r="R2338">
            <v>596</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6900</v>
          </cell>
          <cell r="R2339">
            <v>6900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27900</v>
          </cell>
          <cell r="R2340">
            <v>27900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43255</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2010</v>
          </cell>
          <cell r="R2342">
            <v>2010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4760</v>
          </cell>
          <cell r="R2343">
            <v>4760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194995</v>
          </cell>
          <cell r="R2344">
            <v>194995</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129900</v>
          </cell>
          <cell r="R2345">
            <v>129900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44900</v>
          </cell>
          <cell r="R2346">
            <v>44900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4365</v>
          </cell>
          <cell r="R2347">
            <v>4365</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5469</v>
          </cell>
          <cell r="R2348">
            <v>5469</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111306</v>
          </cell>
          <cell r="R2349">
            <v>111306</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2588</v>
          </cell>
          <cell r="R2350">
            <v>2588</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79238</v>
          </cell>
          <cell r="R2351">
            <v>79238</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5302</v>
          </cell>
          <cell r="R2352">
            <v>5302</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39949</v>
          </cell>
          <cell r="R2353">
            <v>39949</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58900</v>
          </cell>
          <cell r="R2354">
            <v>58900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93100</v>
          </cell>
          <cell r="R2355">
            <v>93100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4296</v>
          </cell>
          <cell r="R2356">
            <v>4296</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3894</v>
          </cell>
          <cell r="R2357">
            <v>3894</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78540</v>
          </cell>
          <cell r="R2358">
            <v>78540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345</v>
          </cell>
          <cell r="R2359">
            <v>345</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1452</v>
          </cell>
          <cell r="R2360">
            <v>1452</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885</v>
          </cell>
          <cell r="R2361">
            <v>885</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407575</v>
          </cell>
          <cell r="R2362">
            <v>407575</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8900</v>
          </cell>
          <cell r="R2363">
            <v>8900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5300</v>
          </cell>
          <cell r="R2369">
            <v>5300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25704</v>
          </cell>
          <cell r="R2370">
            <v>25704</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17017</v>
          </cell>
          <cell r="R2371">
            <v>17017</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17017</v>
          </cell>
          <cell r="R2372">
            <v>17017</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31400</v>
          </cell>
          <cell r="R2373">
            <v>31400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41400</v>
          </cell>
          <cell r="R2374">
            <v>41400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16500</v>
          </cell>
          <cell r="R2375">
            <v>16500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72100</v>
          </cell>
          <cell r="R2376">
            <v>72100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22900</v>
          </cell>
          <cell r="R2377">
            <v>22900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62900</v>
          </cell>
          <cell r="R2378">
            <v>62900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50575</v>
          </cell>
          <cell r="R2379">
            <v>50575</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27950</v>
          </cell>
          <cell r="R2380">
            <v>27950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666</v>
          </cell>
          <cell r="R2381">
            <v>666</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139900</v>
          </cell>
          <cell r="R2382">
            <v>139900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130900</v>
          </cell>
          <cell r="R2383">
            <v>130900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4700</v>
          </cell>
          <cell r="R2384">
            <v>4700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127900</v>
          </cell>
          <cell r="R2385">
            <v>127900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74900</v>
          </cell>
          <cell r="R2386">
            <v>74900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248812.875</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237762</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192780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192780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42900</v>
          </cell>
          <cell r="R2391">
            <v>42900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14900</v>
          </cell>
          <cell r="R2392">
            <v>14900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7000</v>
          </cell>
          <cell r="R2393">
            <v>7000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6050</v>
          </cell>
          <cell r="R2394">
            <v>6050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6800</v>
          </cell>
          <cell r="R2395">
            <v>6800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6900</v>
          </cell>
          <cell r="R2396">
            <v>6900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192900</v>
          </cell>
          <cell r="R2397">
            <v>192900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27600</v>
          </cell>
          <cell r="R2398">
            <v>27600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46600</v>
          </cell>
          <cell r="R2399">
            <v>46600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554545</v>
          </cell>
          <cell r="R2400">
            <v>554545</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668617</v>
          </cell>
          <cell r="R2401">
            <v>668617</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33800</v>
          </cell>
          <cell r="R2402">
            <v>33800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56700</v>
          </cell>
          <cell r="R2403">
            <v>56700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58900</v>
          </cell>
          <cell r="R2404">
            <v>58900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47600</v>
          </cell>
          <cell r="R2405">
            <v>47600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57120</v>
          </cell>
          <cell r="R2406">
            <v>57120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19040</v>
          </cell>
          <cell r="R2407">
            <v>19040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23800</v>
          </cell>
          <cell r="R2408">
            <v>23800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28560</v>
          </cell>
          <cell r="R2409">
            <v>28560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38080</v>
          </cell>
          <cell r="R2410">
            <v>38080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70000</v>
          </cell>
          <cell r="R2411">
            <v>70000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28100</v>
          </cell>
          <cell r="R2412">
            <v>28100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27900</v>
          </cell>
          <cell r="R2413">
            <v>27900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26640</v>
          </cell>
          <cell r="R2414">
            <v>26640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41900</v>
          </cell>
          <cell r="R2415">
            <v>41900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29900</v>
          </cell>
          <cell r="R2416">
            <v>29900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29900</v>
          </cell>
          <cell r="R2417">
            <v>29900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28381</v>
          </cell>
          <cell r="R2418">
            <v>28381</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36000</v>
          </cell>
          <cell r="R2419">
            <v>36000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46600</v>
          </cell>
          <cell r="R2420">
            <v>46600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55400</v>
          </cell>
          <cell r="R2421">
            <v>55400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81900</v>
          </cell>
          <cell r="R2422">
            <v>81900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50575</v>
          </cell>
          <cell r="R2423">
            <v>50575</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55097</v>
          </cell>
          <cell r="R2424">
            <v>55097</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14259</v>
          </cell>
          <cell r="R2425">
            <v>14259</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14259</v>
          </cell>
          <cell r="R2426">
            <v>14259</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343488</v>
          </cell>
          <cell r="R2427">
            <v>343488</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34800</v>
          </cell>
          <cell r="R2428">
            <v>34800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3700</v>
          </cell>
          <cell r="R2429">
            <v>3700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14000</v>
          </cell>
          <cell r="R2430">
            <v>14000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18900</v>
          </cell>
          <cell r="R2431">
            <v>18900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23900</v>
          </cell>
          <cell r="R2432">
            <v>23900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23900</v>
          </cell>
          <cell r="R2433">
            <v>23900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157706</v>
          </cell>
          <cell r="R2434">
            <v>157706</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66681</v>
          </cell>
          <cell r="R2435">
            <v>66681</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97456</v>
          </cell>
          <cell r="R2436">
            <v>97456</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54742</v>
          </cell>
          <cell r="R2437">
            <v>54742</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15651</v>
          </cell>
          <cell r="R2469">
            <v>15651</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8900</v>
          </cell>
          <cell r="R2470">
            <v>8900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36300</v>
          </cell>
          <cell r="R2471">
            <v>36300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28400</v>
          </cell>
          <cell r="R2472">
            <v>28400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62237</v>
          </cell>
          <cell r="R2473">
            <v>62237</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20500</v>
          </cell>
          <cell r="R2474">
            <v>20500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9700</v>
          </cell>
          <cell r="R2475">
            <v>9700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42900</v>
          </cell>
          <cell r="R2476">
            <v>42900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93529.8125</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7300</v>
          </cell>
          <cell r="R2478">
            <v>7300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99900</v>
          </cell>
          <cell r="R2479">
            <v>99900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20900</v>
          </cell>
          <cell r="R2480">
            <v>20900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101900</v>
          </cell>
          <cell r="R2481">
            <v>101900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10900</v>
          </cell>
          <cell r="R2482">
            <v>10900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241900</v>
          </cell>
          <cell r="R2483">
            <v>241900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4716</v>
          </cell>
          <cell r="R2484">
            <v>4716</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1900</v>
          </cell>
          <cell r="R2485">
            <v>1900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99998.0625</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273700</v>
          </cell>
          <cell r="R2487">
            <v>273700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8900</v>
          </cell>
          <cell r="R2488">
            <v>8900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77900</v>
          </cell>
          <cell r="R2490">
            <v>77900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8406</v>
          </cell>
          <cell r="R2491">
            <v>8406</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53800</v>
          </cell>
          <cell r="R2492">
            <v>53800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14600</v>
          </cell>
          <cell r="R2493">
            <v>14600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133259</v>
          </cell>
          <cell r="R2494">
            <v>133259</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68500</v>
          </cell>
          <cell r="R2495">
            <v>68500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86900</v>
          </cell>
          <cell r="R2496">
            <v>86900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34900</v>
          </cell>
          <cell r="R2497">
            <v>34900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24900</v>
          </cell>
          <cell r="R2498">
            <v>24900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9400</v>
          </cell>
          <cell r="R2499">
            <v>9400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14259</v>
          </cell>
          <cell r="R2500">
            <v>14259</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25900</v>
          </cell>
          <cell r="R2501">
            <v>25900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22900</v>
          </cell>
          <cell r="R2502">
            <v>22900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25900</v>
          </cell>
          <cell r="R2503">
            <v>25900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10230</v>
          </cell>
          <cell r="R2504">
            <v>10230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13900</v>
          </cell>
          <cell r="R2505">
            <v>13900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7058</v>
          </cell>
          <cell r="R2506">
            <v>7058</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8900</v>
          </cell>
          <cell r="R2507">
            <v>8900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51900</v>
          </cell>
          <cell r="R2508">
            <v>51900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79900</v>
          </cell>
          <cell r="R2509">
            <v>79900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189900</v>
          </cell>
          <cell r="R2510">
            <v>189900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45300</v>
          </cell>
          <cell r="R2511">
            <v>45300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73780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6975</v>
          </cell>
          <cell r="R2513">
            <v>6975</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6392</v>
          </cell>
          <cell r="R2514">
            <v>6392</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10900</v>
          </cell>
          <cell r="R2515">
            <v>10900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21360</v>
          </cell>
          <cell r="R2516">
            <v>21360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25900</v>
          </cell>
          <cell r="R2517">
            <v>25900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67900</v>
          </cell>
          <cell r="R2518">
            <v>67900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49900</v>
          </cell>
          <cell r="R2519">
            <v>49900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47900</v>
          </cell>
          <cell r="R2520">
            <v>47900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6200</v>
          </cell>
          <cell r="R2521">
            <v>6200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27900</v>
          </cell>
          <cell r="R2522">
            <v>27900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2257</v>
          </cell>
          <cell r="R2523">
            <v>2257</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14900</v>
          </cell>
          <cell r="R2524">
            <v>14900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15700</v>
          </cell>
          <cell r="R2525">
            <v>15700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57063</v>
          </cell>
          <cell r="R2526">
            <v>57063</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161220</v>
          </cell>
          <cell r="R2527">
            <v>161220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39074</v>
          </cell>
          <cell r="R2528">
            <v>39074</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1176</v>
          </cell>
          <cell r="R2529">
            <v>1176</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146630</v>
          </cell>
          <cell r="R2530">
            <v>146630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240689</v>
          </cell>
          <cell r="R2531">
            <v>240689</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49900</v>
          </cell>
          <cell r="R2532">
            <v>49900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25158</v>
          </cell>
          <cell r="R2533">
            <v>25158</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12310</v>
          </cell>
          <cell r="R2534">
            <v>12310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34154</v>
          </cell>
          <cell r="R2535">
            <v>34154</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7100</v>
          </cell>
          <cell r="R2536">
            <v>7100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249500</v>
          </cell>
          <cell r="R2537">
            <v>249500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21491</v>
          </cell>
          <cell r="R2538">
            <v>21491</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74732</v>
          </cell>
          <cell r="R2539">
            <v>74732</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51355</v>
          </cell>
          <cell r="R2540">
            <v>51355</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56646</v>
          </cell>
          <cell r="R2541">
            <v>56646</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15180</v>
          </cell>
          <cell r="R2542">
            <v>15180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46900</v>
          </cell>
          <cell r="R2543">
            <v>46900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746</v>
          </cell>
          <cell r="R2569">
            <v>746</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42840</v>
          </cell>
          <cell r="R2570">
            <v>42840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37592</v>
          </cell>
          <cell r="R2571">
            <v>37592</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916</v>
          </cell>
          <cell r="R2572">
            <v>916</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23920</v>
          </cell>
          <cell r="R2573">
            <v>23920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54740</v>
          </cell>
          <cell r="R2574">
            <v>54740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44640</v>
          </cell>
          <cell r="R2575">
            <v>44640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22940</v>
          </cell>
          <cell r="R2576">
            <v>22940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20900</v>
          </cell>
          <cell r="R2577">
            <v>20900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42900</v>
          </cell>
          <cell r="R2578">
            <v>42900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45027</v>
          </cell>
          <cell r="R2579">
            <v>45027</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33600</v>
          </cell>
          <cell r="R2580">
            <v>33600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18900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15900</v>
          </cell>
          <cell r="R2582">
            <v>15900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20142</v>
          </cell>
          <cell r="R2583">
            <v>20142</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16000</v>
          </cell>
          <cell r="R2584">
            <v>16000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33900</v>
          </cell>
          <cell r="R2585">
            <v>33900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18900</v>
          </cell>
          <cell r="R2586">
            <v>18900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19900</v>
          </cell>
          <cell r="R2587">
            <v>19900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15000</v>
          </cell>
          <cell r="R2588">
            <v>15000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232050</v>
          </cell>
          <cell r="R2589">
            <v>232050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140420</v>
          </cell>
          <cell r="R2590">
            <v>140420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802161</v>
          </cell>
          <cell r="R2591">
            <v>802161</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68507</v>
          </cell>
          <cell r="R2592">
            <v>68507</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68507</v>
          </cell>
          <cell r="R2593">
            <v>68507</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7735</v>
          </cell>
          <cell r="R2594">
            <v>7735</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4403</v>
          </cell>
          <cell r="R2595">
            <v>4403</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12144</v>
          </cell>
          <cell r="R2596">
            <v>12144</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51000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30500</v>
          </cell>
          <cell r="R2598">
            <v>30500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285600</v>
          </cell>
          <cell r="R2599">
            <v>285600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295436</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347661</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31300</v>
          </cell>
          <cell r="R2602">
            <v>31300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93700</v>
          </cell>
          <cell r="R2603">
            <v>93700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29750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24871</v>
          </cell>
          <cell r="R2605">
            <v>24871</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35343</v>
          </cell>
          <cell r="R2606">
            <v>35343</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24900</v>
          </cell>
          <cell r="R2607">
            <v>24900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30052</v>
          </cell>
          <cell r="R2608">
            <v>30052</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10273.6953125</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22000</v>
          </cell>
          <cell r="R2610">
            <v>22000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42900</v>
          </cell>
          <cell r="R2611">
            <v>42900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12900</v>
          </cell>
          <cell r="R2612">
            <v>12900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36120</v>
          </cell>
          <cell r="R2613">
            <v>36120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40501</v>
          </cell>
          <cell r="R2614">
            <v>40501</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486</v>
          </cell>
          <cell r="R2615">
            <v>486</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85775</v>
          </cell>
          <cell r="R2616">
            <v>85775</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96390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53500</v>
          </cell>
          <cell r="R2618">
            <v>53500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1118600</v>
          </cell>
          <cell r="R2619">
            <v>1118600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2940</v>
          </cell>
          <cell r="R2620">
            <v>2940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53860.5625</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499800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22900</v>
          </cell>
          <cell r="R2623">
            <v>22900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38100</v>
          </cell>
          <cell r="R2624">
            <v>38100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511105</v>
          </cell>
          <cell r="R2669">
            <v>511105</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43832</v>
          </cell>
          <cell r="R2670">
            <v>43832</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336373</v>
          </cell>
          <cell r="R2671">
            <v>336373</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405493</v>
          </cell>
          <cell r="R2672">
            <v>405493</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1853425</v>
          </cell>
          <cell r="R2673">
            <v>1853425</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3094000</v>
          </cell>
          <cell r="R2674">
            <v>3094000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5006924</v>
          </cell>
          <cell r="R2675">
            <v>5006924</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8976</v>
          </cell>
          <cell r="R2676">
            <v>8976</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19437</v>
          </cell>
          <cell r="R2677">
            <v>19437</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10115</v>
          </cell>
          <cell r="R2678">
            <v>10115</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34213</v>
          </cell>
          <cell r="R2679">
            <v>34213</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28471</v>
          </cell>
          <cell r="R2680">
            <v>28471</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148453</v>
          </cell>
          <cell r="R2681">
            <v>148453</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286790</v>
          </cell>
          <cell r="R2682">
            <v>286790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134768</v>
          </cell>
          <cell r="R2683">
            <v>134768</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61087</v>
          </cell>
          <cell r="R2684">
            <v>61087</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57418</v>
          </cell>
          <cell r="R2685">
            <v>57418</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298393</v>
          </cell>
          <cell r="R2686">
            <v>298393</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38278</v>
          </cell>
          <cell r="R2687">
            <v>38278</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36295</v>
          </cell>
          <cell r="R2688">
            <v>36295</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38873</v>
          </cell>
          <cell r="R2689">
            <v>38873</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61285</v>
          </cell>
          <cell r="R2690">
            <v>61285</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86573</v>
          </cell>
          <cell r="R2691">
            <v>86573</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63070</v>
          </cell>
          <cell r="R2692">
            <v>63070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50432</v>
          </cell>
          <cell r="R2693">
            <v>50432</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136057</v>
          </cell>
          <cell r="R2694">
            <v>136057</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69689</v>
          </cell>
          <cell r="R2695">
            <v>69689</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75763</v>
          </cell>
          <cell r="R2696">
            <v>75763</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115728</v>
          </cell>
          <cell r="R2697">
            <v>115728</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78540</v>
          </cell>
          <cell r="R2698">
            <v>78540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124820</v>
          </cell>
          <cell r="R2699">
            <v>124820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159460</v>
          </cell>
          <cell r="R2700">
            <v>159460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77053</v>
          </cell>
          <cell r="R2701">
            <v>77053</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72293</v>
          </cell>
          <cell r="R2702">
            <v>72293</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16482</v>
          </cell>
          <cell r="R2703">
            <v>16482</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12483</v>
          </cell>
          <cell r="R2704">
            <v>12483</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9205</v>
          </cell>
          <cell r="R2705">
            <v>9205</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30345</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461500</v>
          </cell>
          <cell r="R2707">
            <v>461500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27370</v>
          </cell>
          <cell r="R2708">
            <v>27370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41650</v>
          </cell>
          <cell r="R2709">
            <v>41650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42400</v>
          </cell>
          <cell r="R2719">
            <v>42400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14900</v>
          </cell>
          <cell r="R2720">
            <v>14900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17850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20900</v>
          </cell>
          <cell r="R2722">
            <v>20900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26500</v>
          </cell>
          <cell r="R2723">
            <v>26500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71900</v>
          </cell>
          <cell r="R2724">
            <v>71900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9890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14900</v>
          </cell>
          <cell r="R2726">
            <v>14900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13900</v>
          </cell>
          <cell r="R2727">
            <v>13900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5964.3828125</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6900</v>
          </cell>
          <cell r="R2729">
            <v>6900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4150</v>
          </cell>
          <cell r="R2730">
            <v>4150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4400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13900</v>
          </cell>
          <cell r="R2732">
            <v>13900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27900</v>
          </cell>
          <cell r="R2733">
            <v>27900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52900</v>
          </cell>
          <cell r="R2734">
            <v>52900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39900</v>
          </cell>
          <cell r="R2735">
            <v>39900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5900</v>
          </cell>
          <cell r="R2736">
            <v>5900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14900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84900</v>
          </cell>
          <cell r="R2738">
            <v>84900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6990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18900</v>
          </cell>
          <cell r="R2740">
            <v>18900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9990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33900</v>
          </cell>
          <cell r="R2742">
            <v>33900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6900</v>
          </cell>
          <cell r="R2743">
            <v>6900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83300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5058</v>
          </cell>
          <cell r="R2745">
            <v>5058</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16900</v>
          </cell>
          <cell r="R2769">
            <v>16900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16</v>
          </cell>
          <cell r="R2770">
            <v>16</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535500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1666000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78802688</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59900</v>
          </cell>
          <cell r="R2774">
            <v>59900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24900</v>
          </cell>
          <cell r="R2775">
            <v>24900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196231</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1069900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24900</v>
          </cell>
          <cell r="R2778">
            <v>24900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24100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29476.890625</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38800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57900</v>
          </cell>
          <cell r="R2782">
            <v>57900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24900</v>
          </cell>
          <cell r="R2783">
            <v>24900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18450.984375</v>
          </cell>
          <cell r="R2784">
            <v>18450.984375</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17881.71875</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321300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39270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32759.5</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34093.625</v>
          </cell>
          <cell r="R2789">
            <v>34093.625</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36112.96875</v>
          </cell>
          <cell r="R2790">
            <v>36112.96875</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24097.875</v>
          </cell>
          <cell r="R2791">
            <v>24097.875</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86428</v>
          </cell>
          <cell r="R2792">
            <v>86428</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293117</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138008.875</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2959.27734375</v>
          </cell>
          <cell r="R2795">
            <v>2959.27734375</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69169.875</v>
          </cell>
          <cell r="R2796">
            <v>69169.875</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136350.5</v>
          </cell>
          <cell r="R2797">
            <v>136350.5</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12359.640625</v>
          </cell>
          <cell r="R2798">
            <v>12359.640625</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74346.25</v>
          </cell>
          <cell r="R2799">
            <v>74346.25</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59540.5</v>
          </cell>
          <cell r="R2800">
            <v>59540.5</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67100</v>
          </cell>
          <cell r="R2801">
            <v>67100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47900</v>
          </cell>
          <cell r="R2802">
            <v>47900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214042.25</v>
          </cell>
          <cell r="R2803">
            <v>214042.25</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104125</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77900</v>
          </cell>
          <cell r="R2805">
            <v>77900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78900</v>
          </cell>
          <cell r="R2806">
            <v>78900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53900</v>
          </cell>
          <cell r="R2807">
            <v>53900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107058.625</v>
          </cell>
          <cell r="R2808">
            <v>107058.625</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158039.75</v>
          </cell>
          <cell r="R2809">
            <v>158039.75</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475649.5</v>
          </cell>
          <cell r="R2810">
            <v>475649.5</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230635.25</v>
          </cell>
          <cell r="R2811">
            <v>230635.25</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1116220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73800</v>
          </cell>
          <cell r="R2813">
            <v>73800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161900</v>
          </cell>
          <cell r="R2814">
            <v>161900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42900</v>
          </cell>
          <cell r="R2815">
            <v>42900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575900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38900</v>
          </cell>
          <cell r="R2817">
            <v>38900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71900</v>
          </cell>
          <cell r="R2818">
            <v>71900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24900</v>
          </cell>
          <cell r="R2819">
            <v>24900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72900</v>
          </cell>
          <cell r="R2820">
            <v>72900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78900</v>
          </cell>
          <cell r="R2821">
            <v>78900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76900</v>
          </cell>
          <cell r="R2822">
            <v>76900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93979.75</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50400</v>
          </cell>
          <cell r="R2824">
            <v>50400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120000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11669.5234375</v>
          </cell>
          <cell r="R2826">
            <v>11669.5234375</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58900</v>
          </cell>
          <cell r="R2827">
            <v>58900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10703</v>
          </cell>
          <cell r="R2828">
            <v>10703</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25100</v>
          </cell>
          <cell r="R2829">
            <v>25100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16900</v>
          </cell>
          <cell r="R2830">
            <v>16900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120900</v>
          </cell>
          <cell r="R2831">
            <v>120900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55016</v>
          </cell>
          <cell r="R2832">
            <v>55016</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96900</v>
          </cell>
          <cell r="R2833">
            <v>96900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200000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123000</v>
          </cell>
          <cell r="R2835">
            <v>123000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119200</v>
          </cell>
          <cell r="R2836">
            <v>119200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1606500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76209.9375</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261900</v>
          </cell>
          <cell r="R2839">
            <v>261900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359900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9500</v>
          </cell>
          <cell r="R2841">
            <v>9500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81540.9375</v>
          </cell>
          <cell r="R2842">
            <v>81540.9375</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89915</v>
          </cell>
          <cell r="R2843">
            <v>89915</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79033.4375</v>
          </cell>
          <cell r="R2844">
            <v>79033.4375</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44387</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22134</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48552</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27846</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59262</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18207</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61618.15625</v>
          </cell>
          <cell r="R2851">
            <v>61618.15625</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81540.9375</v>
          </cell>
          <cell r="R2852">
            <v>81540.9375</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67460.6875</v>
          </cell>
          <cell r="R2853">
            <v>67460.6875</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65706</v>
          </cell>
          <cell r="R2854">
            <v>65706</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100700</v>
          </cell>
          <cell r="R2855">
            <v>100700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133900</v>
          </cell>
          <cell r="R2856">
            <v>133900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262900</v>
          </cell>
          <cell r="R2857">
            <v>262900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8175.296875</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6900</v>
          </cell>
          <cell r="R2859">
            <v>6900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186234880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158700</v>
          </cell>
          <cell r="R2861">
            <v>158700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1130500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72143.6875</v>
          </cell>
          <cell r="R2863">
            <v>72143.6875</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75015.5625</v>
          </cell>
          <cell r="R2864">
            <v>75015.5625</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79739.125</v>
          </cell>
          <cell r="R2865">
            <v>79739.125</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81199.5625</v>
          </cell>
          <cell r="R2866">
            <v>81199.5625</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90449</v>
          </cell>
          <cell r="R2867">
            <v>90449</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94344</v>
          </cell>
          <cell r="R2868">
            <v>94344</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714000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149900</v>
          </cell>
          <cell r="R2870">
            <v>149900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237900</v>
          </cell>
          <cell r="R2871">
            <v>237900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405900</v>
          </cell>
          <cell r="R2872">
            <v>405900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486900</v>
          </cell>
          <cell r="R2873">
            <v>486900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833000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416500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2200</v>
          </cell>
          <cell r="R2876">
            <v>2200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1105.505859375</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1245861</v>
          </cell>
          <cell r="R2878">
            <v>1245861</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1357898</v>
          </cell>
          <cell r="R2879">
            <v>1357898</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2028787</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1512510</v>
          </cell>
          <cell r="R2881">
            <v>1512510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1775800</v>
          </cell>
          <cell r="R2882">
            <v>1775800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3423630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3188010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3566430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3272500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3069010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332400</v>
          </cell>
          <cell r="R2888">
            <v>332400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346900</v>
          </cell>
          <cell r="R2889">
            <v>346900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6031900</v>
          </cell>
          <cell r="R2890">
            <v>6031900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135900</v>
          </cell>
          <cell r="R2891">
            <v>135900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174900</v>
          </cell>
          <cell r="R2892">
            <v>174900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2858900</v>
          </cell>
          <cell r="R2893">
            <v>2858900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9000</v>
          </cell>
          <cell r="R2894">
            <v>9000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10900</v>
          </cell>
          <cell r="R2895">
            <v>10900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297500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143620</v>
          </cell>
          <cell r="R2897">
            <v>143620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174396</v>
          </cell>
          <cell r="R2898">
            <v>174396</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289319</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1092420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233393.625</v>
          </cell>
          <cell r="R2901">
            <v>233393.625</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203643.75</v>
          </cell>
          <cell r="R2902">
            <v>203643.75</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1092420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16900</v>
          </cell>
          <cell r="R2904">
            <v>16900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83000</v>
          </cell>
          <cell r="R2905">
            <v>83000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71100</v>
          </cell>
          <cell r="R2906">
            <v>71100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63900</v>
          </cell>
          <cell r="R2907">
            <v>63900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107612</v>
          </cell>
          <cell r="R2908">
            <v>107612</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102900</v>
          </cell>
          <cell r="R2909">
            <v>102900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15978</v>
          </cell>
          <cell r="R2910">
            <v>15978</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1700</v>
          </cell>
          <cell r="R2911">
            <v>1700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69900</v>
          </cell>
          <cell r="R2912">
            <v>69900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1283316</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574400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371875</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195300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87198</v>
          </cell>
          <cell r="R2917">
            <v>87198</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40800.3125</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185938</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1249500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501900</v>
          </cell>
          <cell r="R2921">
            <v>501900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6440572</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9609352</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1461801</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13900</v>
          </cell>
          <cell r="R2925">
            <v>13900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4396260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1249999</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3039596</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2600000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1600000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670000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640000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32000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45000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884044</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854044</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415041.25</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825000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375000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115600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55456.28125</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77922.0625</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450000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165300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30000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84490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1130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3550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91487</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196088</v>
          </cell>
          <cell r="R2969">
            <v>196088</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9900</v>
          </cell>
          <cell r="R2970">
            <v>9900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5729</v>
          </cell>
          <cell r="R2971">
            <v>5729</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32900</v>
          </cell>
          <cell r="R2972">
            <v>32900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9167</v>
          </cell>
          <cell r="R2973">
            <v>9167</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90900</v>
          </cell>
          <cell r="R2974">
            <v>90900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30559</v>
          </cell>
          <cell r="R2975">
            <v>30559</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9900</v>
          </cell>
          <cell r="R2976">
            <v>9900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5220</v>
          </cell>
          <cell r="R2977">
            <v>5220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2940</v>
          </cell>
          <cell r="R2978">
            <v>2940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20900</v>
          </cell>
          <cell r="R2979">
            <v>20900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59900</v>
          </cell>
          <cell r="R2980">
            <v>59900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15393.0546875</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34900</v>
          </cell>
          <cell r="R2982">
            <v>34900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5900</v>
          </cell>
          <cell r="R2983">
            <v>5900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19900</v>
          </cell>
          <cell r="R2984">
            <v>19900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28521</v>
          </cell>
          <cell r="R2985">
            <v>28521</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88179</v>
          </cell>
          <cell r="R2986">
            <v>88179</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135173</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95937.5625</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136396.5</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132448.125</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11459</v>
          </cell>
          <cell r="R2991">
            <v>11459</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24829</v>
          </cell>
          <cell r="R2992">
            <v>24829</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18972</v>
          </cell>
          <cell r="R2993">
            <v>18972</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6747</v>
          </cell>
          <cell r="R2994">
            <v>6747</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22906</v>
          </cell>
          <cell r="R2995">
            <v>22906</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4074</v>
          </cell>
          <cell r="R2996">
            <v>4074</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49238</v>
          </cell>
          <cell r="R2997">
            <v>49238</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40800</v>
          </cell>
          <cell r="R2998">
            <v>40800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67900</v>
          </cell>
          <cell r="R2999">
            <v>67900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714000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33800</v>
          </cell>
          <cell r="R3001">
            <v>33800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7130</v>
          </cell>
          <cell r="R3002">
            <v>7130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5220</v>
          </cell>
          <cell r="R3003">
            <v>5220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19747</v>
          </cell>
          <cell r="R3004">
            <v>19747</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3235682</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295152.5</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1863960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2951270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2530738</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1009093</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2097508</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1212900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1556043</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1111929</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1261008</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1120896</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1089819</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908182.5</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866901.5</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970104</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1032025.5</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1114587</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799200.5</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1279711</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1382088</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1399922</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1241733</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1280537</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1319341</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1125320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348586.5</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302138.75</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1088828</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48373.15625</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28700000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4533624</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5100</v>
          </cell>
          <cell r="R3037">
            <v>5100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7200</v>
          </cell>
          <cell r="R3038">
            <v>7200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4400</v>
          </cell>
          <cell r="R3039">
            <v>4400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356900</v>
          </cell>
          <cell r="R3040">
            <v>356900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357000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550</v>
          </cell>
          <cell r="R3042">
            <v>550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385000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35000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156359</v>
          </cell>
          <cell r="R3045">
            <v>156359</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22900</v>
          </cell>
          <cell r="R3046">
            <v>22900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130000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23900</v>
          </cell>
          <cell r="R3048">
            <v>23900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8556096</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3710420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960000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69859</v>
          </cell>
          <cell r="R3052">
            <v>69859</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242764</v>
          </cell>
          <cell r="R3053">
            <v>242764</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123503</v>
          </cell>
          <cell r="R3054">
            <v>123503</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35397</v>
          </cell>
          <cell r="R3055">
            <v>35397</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9900</v>
          </cell>
          <cell r="R3056">
            <v>9900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833000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7894</v>
          </cell>
          <cell r="R3058">
            <v>7894</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63999.71875</v>
          </cell>
          <cell r="R3069">
            <v>63999.71875</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150000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23200</v>
          </cell>
          <cell r="R3071">
            <v>23200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207944.75</v>
          </cell>
          <cell r="R3072">
            <v>207944.75</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589846.5</v>
          </cell>
          <cell r="R3073">
            <v>589846.5</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748689</v>
          </cell>
          <cell r="R3074">
            <v>748689</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1689800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317107</v>
          </cell>
          <cell r="R3076">
            <v>317107</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1270423</v>
          </cell>
          <cell r="R3077">
            <v>1270423</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2387854</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273700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2387854</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381869.75</v>
          </cell>
          <cell r="R3081">
            <v>381869.75</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456829</v>
          </cell>
          <cell r="R3082">
            <v>456829</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630700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514354.25</v>
          </cell>
          <cell r="R3084">
            <v>514354.25</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208023.75</v>
          </cell>
          <cell r="R3085">
            <v>208023.75</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188315.375</v>
          </cell>
          <cell r="R3086">
            <v>188315.375</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156565.875</v>
          </cell>
          <cell r="R3087">
            <v>156565.875</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91947.875</v>
          </cell>
          <cell r="R3088">
            <v>91947.875</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105104.875</v>
          </cell>
          <cell r="R3089">
            <v>105104.875</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35700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101150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157080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117453</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41055</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135660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148750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53550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185640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57120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77350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101150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380800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416500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414120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521220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568820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589050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635460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710430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749700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449820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472430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521220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238770.25</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354342</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421584.25</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307599.25</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142800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166600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190400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107100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190400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190400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107100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190400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142800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142800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80920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142800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17305</v>
          </cell>
          <cell r="R3130">
            <v>17305</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3180.73046875</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3180.73046875</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137683</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387702</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141491</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144823</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146370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255612</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385322</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396032</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409003</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450891</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419468.75</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458561.5</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180665.875</v>
          </cell>
          <cell r="R3145">
            <v>180665.875</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18200</v>
          </cell>
          <cell r="R3146">
            <v>18200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102000</v>
          </cell>
          <cell r="R3147">
            <v>102000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13500</v>
          </cell>
          <cell r="R3148">
            <v>13500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89726</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315000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412000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478700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542800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478700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542800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315000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577700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1306620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1428000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412000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2677500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2677500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2677500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1130500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1130500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468139.5</v>
          </cell>
          <cell r="R3166">
            <v>468139.5</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718199.5</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592199.5</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548323</v>
          </cell>
          <cell r="R3169">
            <v>548323</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112140</v>
          </cell>
          <cell r="R3170">
            <v>112140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2805000</v>
          </cell>
          <cell r="R3171">
            <v>2805000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492462.25</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554065.5</v>
          </cell>
          <cell r="R3173">
            <v>554065.5</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531247</v>
          </cell>
          <cell r="R3174">
            <v>531247</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546000.5</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828449</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655199.5</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165983.875</v>
          </cell>
          <cell r="R3178">
            <v>165983.875</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125195.25</v>
          </cell>
          <cell r="R3179">
            <v>125195.25</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131138</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253946</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169507.375</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282863</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138992</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231104.75</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323436.25</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165053</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319795.5</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210511</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120262.75</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253946</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172193</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186473</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119579.5</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223601</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263823</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205814.25</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223281.125</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311058.5</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313811.75</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235382</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253113</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253113</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1847</v>
          </cell>
          <cell r="R3204">
            <v>1847</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1150000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1190000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833000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1844500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1785000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553350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8568000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2499160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446250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70588.75</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63610.8125</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120000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120000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80000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80000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25000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7366060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197346816</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55192192</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250350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45000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178264.375</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16800000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27132000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5088000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59442.875</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80959.25</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6723500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357819</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26775</v>
          </cell>
          <cell r="R3287">
            <v>26775</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118000000</v>
          </cell>
          <cell r="R3288">
            <v>118000000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149336.75</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v>40900</v>
          </cell>
          <cell r="R19">
            <v>40900</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v>13000</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v>7658.453125</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v>38900</v>
          </cell>
          <cell r="R22">
            <v>38900</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v>73900</v>
          </cell>
          <cell r="R23">
            <v>73900</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v>63900</v>
          </cell>
          <cell r="R24">
            <v>63900</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v>4500</v>
          </cell>
          <cell r="R25">
            <v>4500</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v>5600</v>
          </cell>
          <cell r="R26">
            <v>5600</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v>51587.4375</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39900</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v>26900</v>
          </cell>
          <cell r="R29">
            <v>26900</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v>8200</v>
          </cell>
          <cell r="R30">
            <v>8200</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v>6750</v>
          </cell>
          <cell r="R31">
            <v>6750</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v>2550</v>
          </cell>
          <cell r="R32">
            <v>2550</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v>6990</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v>18900</v>
          </cell>
          <cell r="R34">
            <v>18900</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v>747.9716796875</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v>18900</v>
          </cell>
          <cell r="R36">
            <v>18900</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v>3612.29296875</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v>3800</v>
          </cell>
          <cell r="R38">
            <v>3800</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v>2800</v>
          </cell>
          <cell r="R39">
            <v>2800</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v>2000</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v>2226.755859375</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v>12300</v>
          </cell>
          <cell r="R42">
            <v>12300</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v>2875.82421875</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v>15900</v>
          </cell>
          <cell r="R44">
            <v>15900</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v>18400</v>
          </cell>
          <cell r="R45">
            <v>18400</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v>8300</v>
          </cell>
          <cell r="R46">
            <v>8300</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v>17900</v>
          </cell>
          <cell r="R47">
            <v>17900</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v>7700</v>
          </cell>
          <cell r="R48">
            <v>7700</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v>9200</v>
          </cell>
          <cell r="R49">
            <v>9200</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v>2750</v>
          </cell>
          <cell r="R50">
            <v>2750</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v>1900</v>
          </cell>
          <cell r="R51">
            <v>1900</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v>2100</v>
          </cell>
          <cell r="R52">
            <v>2100</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v>22900</v>
          </cell>
          <cell r="R53">
            <v>22900</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v>2850</v>
          </cell>
          <cell r="R54">
            <v>2850</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v>5100</v>
          </cell>
          <cell r="R55">
            <v>5100</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v>8500</v>
          </cell>
          <cell r="R56">
            <v>8500</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v>12900</v>
          </cell>
          <cell r="R57">
            <v>12900</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v>6900</v>
          </cell>
          <cell r="R58">
            <v>6900</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v>11900</v>
          </cell>
          <cell r="R59">
            <v>11900</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v>14300</v>
          </cell>
          <cell r="R60">
            <v>14300</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v>7021</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v>144900</v>
          </cell>
          <cell r="R62">
            <v>144900</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v>16900</v>
          </cell>
          <cell r="R63">
            <v>16900</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v>14900</v>
          </cell>
          <cell r="R64">
            <v>14900</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v>12900</v>
          </cell>
          <cell r="R65">
            <v>12900</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v>189900</v>
          </cell>
          <cell r="R66">
            <v>189900</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v>45900</v>
          </cell>
          <cell r="R67">
            <v>45900</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v>179900</v>
          </cell>
          <cell r="R68">
            <v>179900</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v>5200.296875</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v>19900</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v>179600</v>
          </cell>
          <cell r="R71">
            <v>179600</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v>17900</v>
          </cell>
          <cell r="R72">
            <v>17900</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v>6990</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v>3590</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v>22650</v>
          </cell>
          <cell r="R75">
            <v>22650</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v>14450</v>
          </cell>
          <cell r="R76">
            <v>14450</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v>29900</v>
          </cell>
          <cell r="R77">
            <v>29900</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v>5500</v>
          </cell>
          <cell r="R78">
            <v>5500</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v>3294.623046875</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v>3550</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v>8490</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v>44900</v>
          </cell>
          <cell r="R82">
            <v>44900</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v>23900</v>
          </cell>
          <cell r="R83">
            <v>23900</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v>23900</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v>56900</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v>13300</v>
          </cell>
          <cell r="R86">
            <v>13300</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v>120900</v>
          </cell>
          <cell r="R87">
            <v>120900</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v>81900</v>
          </cell>
          <cell r="R88">
            <v>81900</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4100</v>
          </cell>
          <cell r="R89">
            <v>4100</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v>406900</v>
          </cell>
          <cell r="R90">
            <v>406900</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v>34900</v>
          </cell>
          <cell r="R91">
            <v>34900</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v>57900</v>
          </cell>
          <cell r="R92">
            <v>57900</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v>699900</v>
          </cell>
          <cell r="R93">
            <v>699900</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v>999900</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v>176900</v>
          </cell>
          <cell r="R95">
            <v>176900</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v>199900</v>
          </cell>
          <cell r="R96">
            <v>199900</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v>244900</v>
          </cell>
          <cell r="R97">
            <v>244900</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v>99890</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v>12900</v>
          </cell>
          <cell r="R99">
            <v>12900</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v>5900</v>
          </cell>
          <cell r="R100">
            <v>5900</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v>7900</v>
          </cell>
          <cell r="R101">
            <v>7900</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v>4900</v>
          </cell>
          <cell r="R102">
            <v>4900</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v>29100</v>
          </cell>
          <cell r="R103">
            <v>29100</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v>10900</v>
          </cell>
          <cell r="R104">
            <v>10900</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v>5999.9765625</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v>26900</v>
          </cell>
          <cell r="R106">
            <v>26900</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v>8720</v>
          </cell>
          <cell r="R107">
            <v>8720</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v>3670</v>
          </cell>
          <cell r="R108">
            <v>3670</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v>5217</v>
          </cell>
          <cell r="R109">
            <v>5217</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v>7900</v>
          </cell>
          <cell r="R110">
            <v>7900</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v>15300</v>
          </cell>
          <cell r="R111">
            <v>15300</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v>26500</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v>2370</v>
          </cell>
          <cell r="R113">
            <v>2370</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v>35900</v>
          </cell>
          <cell r="R114">
            <v>35900</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v>27900</v>
          </cell>
          <cell r="R115">
            <v>27900</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v>48900</v>
          </cell>
          <cell r="R116">
            <v>48900</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v>24900</v>
          </cell>
          <cell r="R117">
            <v>24900</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v>3518.326171875</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v>1600</v>
          </cell>
          <cell r="R119">
            <v>1600</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v>1400</v>
          </cell>
          <cell r="R120">
            <v>1400</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v>1700</v>
          </cell>
          <cell r="R121">
            <v>1700</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v>1250</v>
          </cell>
          <cell r="R122">
            <v>1250</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12500</v>
          </cell>
          <cell r="R123">
            <v>12500</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450</v>
          </cell>
          <cell r="R124">
            <v>450</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v>1250</v>
          </cell>
          <cell r="R125">
            <v>1250</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v>1250</v>
          </cell>
          <cell r="R126">
            <v>1250</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v>1200</v>
          </cell>
          <cell r="R127">
            <v>1200</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1400</v>
          </cell>
          <cell r="R128">
            <v>1400</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v>15900</v>
          </cell>
          <cell r="R129">
            <v>15900</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v>10600</v>
          </cell>
          <cell r="R130">
            <v>10600</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v>7600</v>
          </cell>
          <cell r="R131">
            <v>7600</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v>49500</v>
          </cell>
          <cell r="R132">
            <v>49500</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v>60500</v>
          </cell>
          <cell r="R133">
            <v>60500</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v>73000</v>
          </cell>
          <cell r="R134">
            <v>73000</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v>27700</v>
          </cell>
          <cell r="R135">
            <v>27700</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v>21500</v>
          </cell>
          <cell r="R136">
            <v>21500</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12803.8828125</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v>5330</v>
          </cell>
          <cell r="R138">
            <v>5330</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v>32900</v>
          </cell>
          <cell r="R139">
            <v>32900</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v>14900</v>
          </cell>
          <cell r="R140">
            <v>14900</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v>27900</v>
          </cell>
          <cell r="R141">
            <v>27900</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v>17900</v>
          </cell>
          <cell r="R142">
            <v>17900</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v>18900</v>
          </cell>
          <cell r="R143">
            <v>18900</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v>27900</v>
          </cell>
          <cell r="R144">
            <v>27900</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v>24900</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v>8900</v>
          </cell>
          <cell r="R146">
            <v>8900</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v>12900</v>
          </cell>
          <cell r="R147">
            <v>12900</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v>15900</v>
          </cell>
          <cell r="R148">
            <v>15900</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v>59900</v>
          </cell>
          <cell r="R149">
            <v>59900</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v>53900</v>
          </cell>
          <cell r="R150">
            <v>53900</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v>16900</v>
          </cell>
          <cell r="R151">
            <v>16900</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v>4900</v>
          </cell>
          <cell r="R152">
            <v>4900</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v>43100</v>
          </cell>
          <cell r="R153">
            <v>43100</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3900</v>
          </cell>
          <cell r="R154">
            <v>3900</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v>4900</v>
          </cell>
          <cell r="R155">
            <v>4900</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2380</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v>1666</v>
          </cell>
          <cell r="R157">
            <v>1666</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v>89000</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v>52062.5</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21990</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v>36900</v>
          </cell>
          <cell r="R161">
            <v>36900</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v>68900</v>
          </cell>
          <cell r="R162">
            <v>68900</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10900</v>
          </cell>
          <cell r="R163">
            <v>10900</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v>9600</v>
          </cell>
          <cell r="R164">
            <v>9600</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v>6900</v>
          </cell>
          <cell r="R165">
            <v>6900</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v>5900</v>
          </cell>
          <cell r="R166">
            <v>5900</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v>7390</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v>4497.140625</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8900</v>
          </cell>
          <cell r="R169">
            <v>8900</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v>38900</v>
          </cell>
          <cell r="R170">
            <v>38900</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v>20900</v>
          </cell>
          <cell r="R171">
            <v>20900</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v>17200</v>
          </cell>
          <cell r="R172">
            <v>17200</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v>13900</v>
          </cell>
          <cell r="R173">
            <v>13900</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v>34900</v>
          </cell>
          <cell r="R174">
            <v>34900</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v>129900</v>
          </cell>
          <cell r="R175">
            <v>129900</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v>5900</v>
          </cell>
          <cell r="R176">
            <v>5900</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v>18900</v>
          </cell>
          <cell r="R177">
            <v>18900</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v>139468</v>
          </cell>
          <cell r="R178">
            <v>139468</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v>42900</v>
          </cell>
          <cell r="R179">
            <v>42900</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v>49900</v>
          </cell>
          <cell r="R180">
            <v>49900</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v>49900</v>
          </cell>
          <cell r="R181">
            <v>49900</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v>49900</v>
          </cell>
          <cell r="R182">
            <v>49900</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v>49900</v>
          </cell>
          <cell r="R183">
            <v>49900</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29900</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13900</v>
          </cell>
          <cell r="R185">
            <v>13900</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v>32990</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v>79900</v>
          </cell>
          <cell r="R187">
            <v>79900</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v>63900</v>
          </cell>
          <cell r="R189">
            <v>63900</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v>17900</v>
          </cell>
          <cell r="R190">
            <v>17900</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v>21000</v>
          </cell>
          <cell r="R191">
            <v>21000</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20300</v>
          </cell>
          <cell r="R192">
            <v>20300</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13900</v>
          </cell>
          <cell r="R193">
            <v>13900</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v>7500</v>
          </cell>
          <cell r="R194">
            <v>7500</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v>1807</v>
          </cell>
          <cell r="R195">
            <v>1807</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v>8900</v>
          </cell>
          <cell r="R196">
            <v>8900</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v>21900</v>
          </cell>
          <cell r="R197">
            <v>21900</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v>21900</v>
          </cell>
          <cell r="R198">
            <v>21900</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18100</v>
          </cell>
          <cell r="R199">
            <v>18100</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v>59500</v>
          </cell>
          <cell r="R200">
            <v>59500</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v>21900</v>
          </cell>
          <cell r="R201">
            <v>21900</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v>39900</v>
          </cell>
          <cell r="R202">
            <v>39900</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9900</v>
          </cell>
          <cell r="R203">
            <v>9900</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v>60900</v>
          </cell>
          <cell r="R204">
            <v>60900</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v>47900</v>
          </cell>
          <cell r="R205">
            <v>47900</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4900</v>
          </cell>
          <cell r="R206">
            <v>4900</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v>27900</v>
          </cell>
          <cell r="R207">
            <v>27900</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v>39900</v>
          </cell>
          <cell r="R208">
            <v>39900</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13900</v>
          </cell>
          <cell r="R209">
            <v>13900</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10200</v>
          </cell>
          <cell r="R210">
            <v>10200</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915</v>
          </cell>
          <cell r="R211">
            <v>915</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772</v>
          </cell>
          <cell r="R212">
            <v>772</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191</v>
          </cell>
          <cell r="R213">
            <v>191</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347</v>
          </cell>
          <cell r="R214">
            <v>347</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940</v>
          </cell>
          <cell r="R215">
            <v>940</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950</v>
          </cell>
          <cell r="R216">
            <v>950</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1190</v>
          </cell>
          <cell r="R217">
            <v>1190</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786</v>
          </cell>
          <cell r="R218">
            <v>786</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2805</v>
          </cell>
          <cell r="R219">
            <v>2805</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275</v>
          </cell>
          <cell r="R220">
            <v>275</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772</v>
          </cell>
          <cell r="R221">
            <v>772</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241</v>
          </cell>
          <cell r="R222">
            <v>241</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3540</v>
          </cell>
          <cell r="R223">
            <v>3540</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12000</v>
          </cell>
          <cell r="R224">
            <v>12000</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v>24900</v>
          </cell>
          <cell r="R225">
            <v>24900</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v>238000</v>
          </cell>
          <cell r="R226">
            <v>238000</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v>202300</v>
          </cell>
          <cell r="R227">
            <v>202300</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v>67280</v>
          </cell>
          <cell r="R228">
            <v>67280</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v>20900</v>
          </cell>
          <cell r="R229">
            <v>20900</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v>16400</v>
          </cell>
          <cell r="R230">
            <v>16400</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v>21900</v>
          </cell>
          <cell r="R231">
            <v>21900</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v>31900</v>
          </cell>
          <cell r="R232">
            <v>31900</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v>34900</v>
          </cell>
          <cell r="R233">
            <v>34900</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v>62900</v>
          </cell>
          <cell r="R234">
            <v>62900</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v>6545</v>
          </cell>
          <cell r="R235">
            <v>6545</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v>37900</v>
          </cell>
          <cell r="R236">
            <v>37900</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v>1153900</v>
          </cell>
          <cell r="R269">
            <v>1153900</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v>125000</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v>12100</v>
          </cell>
          <cell r="R271">
            <v>12100</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v>36900</v>
          </cell>
          <cell r="R272">
            <v>36900</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v>105910</v>
          </cell>
          <cell r="R273">
            <v>105910</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v>1492500</v>
          </cell>
          <cell r="R274">
            <v>1492500</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v>327900</v>
          </cell>
          <cell r="R275">
            <v>327900</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v>1249900</v>
          </cell>
          <cell r="R276">
            <v>1249900</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v>432900</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v>700000</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v>615900</v>
          </cell>
          <cell r="R279">
            <v>615900</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v>2023000</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v>391771.75</v>
          </cell>
          <cell r="R281">
            <v>391771.75</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v>491232</v>
          </cell>
          <cell r="R282">
            <v>491232</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v>956253</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v>839900</v>
          </cell>
          <cell r="R284">
            <v>839900</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v>666400</v>
          </cell>
          <cell r="R285">
            <v>666400</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v>35370</v>
          </cell>
          <cell r="R286">
            <v>35370</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v>134600</v>
          </cell>
          <cell r="R287">
            <v>134600</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v>202874</v>
          </cell>
          <cell r="R288">
            <v>202874</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v>253593</v>
          </cell>
          <cell r="R289">
            <v>253593</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v>310339</v>
          </cell>
          <cell r="R290">
            <v>310339</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v>2288900</v>
          </cell>
          <cell r="R291">
            <v>2288900</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v>27475</v>
          </cell>
          <cell r="R292">
            <v>27475</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v>1190000</v>
          </cell>
          <cell r="R293">
            <v>1190000</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v>399900</v>
          </cell>
          <cell r="R294">
            <v>399900</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v>179900</v>
          </cell>
          <cell r="R295">
            <v>179900</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v>9836.5</v>
          </cell>
          <cell r="R296">
            <v>9836.5</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v>1820</v>
          </cell>
          <cell r="R297">
            <v>1820</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v>109480</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v>52217344</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v>1079990</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v>2919900</v>
          </cell>
          <cell r="R301">
            <v>2919900</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v>44000</v>
          </cell>
          <cell r="R302">
            <v>44000</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v>539784</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v>349900</v>
          </cell>
          <cell r="R304">
            <v>349900</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v>220000</v>
          </cell>
          <cell r="R305">
            <v>220000</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v>82400</v>
          </cell>
          <cell r="R306">
            <v>82400</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v>399900</v>
          </cell>
          <cell r="R307">
            <v>399900</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v>41265</v>
          </cell>
          <cell r="R308">
            <v>41265</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v>3607900</v>
          </cell>
          <cell r="R309">
            <v>3607900</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v>32422</v>
          </cell>
          <cell r="R310">
            <v>32422</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v>69900</v>
          </cell>
          <cell r="R311">
            <v>69900</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v>629936.5</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v>59900</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v>54900</v>
          </cell>
          <cell r="R314">
            <v>54900</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v>19900</v>
          </cell>
          <cell r="R315">
            <v>19900</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v>2020900</v>
          </cell>
          <cell r="R316">
            <v>2020900</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v>30900</v>
          </cell>
          <cell r="R317">
            <v>30900</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v>72990</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v>22900</v>
          </cell>
          <cell r="R319">
            <v>22900</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v>38000</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v>20000</v>
          </cell>
          <cell r="R321">
            <v>20000</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v>658900</v>
          </cell>
          <cell r="R322">
            <v>658900</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v>249900</v>
          </cell>
          <cell r="R323">
            <v>249900</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v>22106</v>
          </cell>
          <cell r="R324">
            <v>22106</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v>104900</v>
          </cell>
          <cell r="R325">
            <v>104900</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v>597500</v>
          </cell>
          <cell r="R326">
            <v>597500</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v>1488</v>
          </cell>
          <cell r="R327">
            <v>1488</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v>170936.5</v>
          </cell>
          <cell r="R328">
            <v>170936.5</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v>968640.5</v>
          </cell>
          <cell r="R329">
            <v>968640.5</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v>564900</v>
          </cell>
          <cell r="R330">
            <v>564900</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v>39000</v>
          </cell>
          <cell r="R331">
            <v>39000</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v>96000</v>
          </cell>
          <cell r="R332">
            <v>96000</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v>5599996</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v>72608.0625</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v>35251232</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v>19952896</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v>78539968</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v>529900</v>
          </cell>
          <cell r="R338">
            <v>529900</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v>509900</v>
          </cell>
          <cell r="R339">
            <v>509900</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v>17850</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v>31710.5625</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v>67900</v>
          </cell>
          <cell r="R342">
            <v>67900</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v>649900</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v>297115.25</v>
          </cell>
          <cell r="R344">
            <v>297115.25</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v>29400.125</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v>37653.875</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v>38286.84375</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v>52201.625</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v>35370</v>
          </cell>
          <cell r="R349">
            <v>35370</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v>32423</v>
          </cell>
          <cell r="R350">
            <v>32423</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v>109900</v>
          </cell>
          <cell r="R351">
            <v>109900</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v>545900</v>
          </cell>
          <cell r="R352">
            <v>545900</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v>1743965</v>
          </cell>
          <cell r="R353">
            <v>1743965</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v>1480</v>
          </cell>
          <cell r="R354">
            <v>1480</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v>69020</v>
          </cell>
          <cell r="R355">
            <v>69020</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v>2603</v>
          </cell>
          <cell r="R356">
            <v>2603</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v>547400</v>
          </cell>
          <cell r="R357">
            <v>547400</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v>584000</v>
          </cell>
          <cell r="R358">
            <v>584000</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v>195</v>
          </cell>
          <cell r="R359">
            <v>195</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v>263102</v>
          </cell>
          <cell r="R360">
            <v>263102</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v>714</v>
          </cell>
          <cell r="R361">
            <v>714</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v>129900</v>
          </cell>
          <cell r="R362">
            <v>129900</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v>47600</v>
          </cell>
          <cell r="R363">
            <v>47600</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v>28724</v>
          </cell>
          <cell r="R364">
            <v>28724</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v>299900</v>
          </cell>
          <cell r="R365">
            <v>299900</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v>595</v>
          </cell>
          <cell r="R366">
            <v>595</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v>714</v>
          </cell>
          <cell r="R367">
            <v>714</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v>2737</v>
          </cell>
          <cell r="R368">
            <v>2737</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v>2975</v>
          </cell>
          <cell r="R369">
            <v>2975</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v>47000</v>
          </cell>
          <cell r="R370">
            <v>47000</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v>12000</v>
          </cell>
          <cell r="R371">
            <v>12000</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v>19000</v>
          </cell>
          <cell r="R372">
            <v>19000</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v>34000</v>
          </cell>
          <cell r="R373">
            <v>34000</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 val="A.P.U (2)"/>
      <sheetName val="Hoja1"/>
      <sheetName val="Presupuesto (2)"/>
      <sheetName val="INS desactualizados"/>
      <sheetName val="Hoja2"/>
      <sheetName val="Hoja3"/>
    </sheetNames>
    <sheetDataSet>
      <sheetData sheetId="0"/>
      <sheetData sheetId="1"/>
      <sheetData sheetId="2"/>
      <sheetData sheetId="3"/>
      <sheetData sheetId="4">
        <row r="1">
          <cell r="A1" t="str">
            <v>ITEM</v>
          </cell>
        </row>
        <row r="2">
          <cell r="A2" t="str">
            <v>INSUMOS  BASE</v>
          </cell>
        </row>
        <row r="3">
          <cell r="A3">
            <v>0</v>
          </cell>
        </row>
        <row r="4">
          <cell r="A4" t="str">
            <v>A</v>
          </cell>
        </row>
        <row r="5">
          <cell r="A5" t="str">
            <v>A01</v>
          </cell>
        </row>
        <row r="6">
          <cell r="A6" t="str">
            <v>A13</v>
          </cell>
        </row>
        <row r="7">
          <cell r="A7" t="str">
            <v>A11</v>
          </cell>
        </row>
        <row r="8">
          <cell r="A8" t="str">
            <v>A02</v>
          </cell>
        </row>
        <row r="9">
          <cell r="A9" t="str">
            <v>A04</v>
          </cell>
        </row>
        <row r="10">
          <cell r="A10" t="str">
            <v>A05</v>
          </cell>
        </row>
        <row r="11">
          <cell r="A11" t="str">
            <v>A03</v>
          </cell>
        </row>
        <row r="12">
          <cell r="A12" t="str">
            <v>A14</v>
          </cell>
        </row>
        <row r="13">
          <cell r="A13" t="str">
            <v>A06</v>
          </cell>
        </row>
        <row r="14">
          <cell r="A14" t="str">
            <v>A07</v>
          </cell>
        </row>
        <row r="15">
          <cell r="A15" t="str">
            <v>A08</v>
          </cell>
        </row>
        <row r="16">
          <cell r="A16" t="str">
            <v>A08B</v>
          </cell>
        </row>
        <row r="17">
          <cell r="A17" t="str">
            <v>A08A</v>
          </cell>
        </row>
        <row r="18">
          <cell r="A18" t="str">
            <v>A08C</v>
          </cell>
        </row>
        <row r="19">
          <cell r="A19" t="str">
            <v>A21</v>
          </cell>
        </row>
        <row r="20">
          <cell r="A20" t="str">
            <v>A09</v>
          </cell>
        </row>
        <row r="21">
          <cell r="A21" t="str">
            <v>A09A</v>
          </cell>
        </row>
        <row r="22">
          <cell r="A22" t="str">
            <v>A15</v>
          </cell>
        </row>
        <row r="23">
          <cell r="A23" t="str">
            <v>A16</v>
          </cell>
        </row>
        <row r="24">
          <cell r="A24" t="str">
            <v>A17</v>
          </cell>
        </row>
        <row r="25">
          <cell r="A25" t="str">
            <v>A17A</v>
          </cell>
        </row>
        <row r="26">
          <cell r="A26" t="str">
            <v>A18</v>
          </cell>
        </row>
        <row r="27">
          <cell r="A27" t="str">
            <v>A18A</v>
          </cell>
        </row>
        <row r="28">
          <cell r="A28" t="str">
            <v>A19</v>
          </cell>
        </row>
        <row r="29">
          <cell r="A29" t="str">
            <v>A20</v>
          </cell>
        </row>
        <row r="30">
          <cell r="A30" t="str">
            <v>A22</v>
          </cell>
        </row>
        <row r="31">
          <cell r="A31" t="str">
            <v>A23</v>
          </cell>
        </row>
        <row r="32">
          <cell r="A32" t="str">
            <v>A24</v>
          </cell>
        </row>
        <row r="33">
          <cell r="A33" t="str">
            <v>B</v>
          </cell>
        </row>
        <row r="34">
          <cell r="A34" t="str">
            <v>B01</v>
          </cell>
        </row>
        <row r="35">
          <cell r="A35" t="str">
            <v>B06</v>
          </cell>
        </row>
        <row r="36">
          <cell r="A36" t="str">
            <v>B12</v>
          </cell>
        </row>
        <row r="37">
          <cell r="A37" t="str">
            <v>B12A</v>
          </cell>
        </row>
        <row r="38">
          <cell r="A38" t="str">
            <v>B02</v>
          </cell>
        </row>
        <row r="39">
          <cell r="A39" t="str">
            <v>B07A</v>
          </cell>
        </row>
        <row r="40">
          <cell r="A40" t="str">
            <v>B07</v>
          </cell>
        </row>
        <row r="41">
          <cell r="A41" t="str">
            <v>B09A</v>
          </cell>
        </row>
        <row r="42">
          <cell r="A42" t="str">
            <v>B09</v>
          </cell>
        </row>
        <row r="43">
          <cell r="A43" t="str">
            <v>B03</v>
          </cell>
        </row>
        <row r="44">
          <cell r="A44" t="str">
            <v>B03A</v>
          </cell>
        </row>
        <row r="45">
          <cell r="A45" t="str">
            <v>B05</v>
          </cell>
        </row>
        <row r="46">
          <cell r="A46" t="str">
            <v>B04</v>
          </cell>
        </row>
        <row r="47">
          <cell r="A47" t="str">
            <v>B08</v>
          </cell>
        </row>
        <row r="48">
          <cell r="A48" t="str">
            <v>B11</v>
          </cell>
        </row>
        <row r="49">
          <cell r="A49" t="str">
            <v>B11A</v>
          </cell>
        </row>
        <row r="50">
          <cell r="A50" t="str">
            <v>B10</v>
          </cell>
        </row>
        <row r="51">
          <cell r="A51" t="str">
            <v>B13</v>
          </cell>
        </row>
        <row r="52">
          <cell r="A52" t="str">
            <v>B13A</v>
          </cell>
        </row>
        <row r="53">
          <cell r="A53" t="str">
            <v>B14</v>
          </cell>
        </row>
        <row r="54">
          <cell r="A54" t="str">
            <v>B15</v>
          </cell>
        </row>
        <row r="55">
          <cell r="A55" t="str">
            <v>B16</v>
          </cell>
        </row>
        <row r="56">
          <cell r="A56" t="str">
            <v>B17</v>
          </cell>
        </row>
        <row r="57">
          <cell r="A57" t="str">
            <v>B01</v>
          </cell>
        </row>
        <row r="58">
          <cell r="A58" t="str">
            <v>C</v>
          </cell>
        </row>
        <row r="59">
          <cell r="A59" t="str">
            <v>C15</v>
          </cell>
        </row>
        <row r="60">
          <cell r="A60" t="str">
            <v>C15A</v>
          </cell>
        </row>
        <row r="61">
          <cell r="A61" t="str">
            <v>C01</v>
          </cell>
        </row>
        <row r="62">
          <cell r="A62" t="str">
            <v>C48</v>
          </cell>
        </row>
        <row r="63">
          <cell r="A63" t="str">
            <v>C48A</v>
          </cell>
        </row>
        <row r="64">
          <cell r="A64" t="str">
            <v>C48B</v>
          </cell>
        </row>
        <row r="65">
          <cell r="A65" t="str">
            <v>C49</v>
          </cell>
        </row>
        <row r="66">
          <cell r="A66" t="str">
            <v>C66</v>
          </cell>
        </row>
        <row r="67">
          <cell r="A67" t="str">
            <v>C30</v>
          </cell>
        </row>
        <row r="68">
          <cell r="A68" t="str">
            <v>C03</v>
          </cell>
        </row>
        <row r="69">
          <cell r="A69" t="str">
            <v>C24</v>
          </cell>
        </row>
        <row r="70">
          <cell r="A70" t="str">
            <v>C16</v>
          </cell>
        </row>
        <row r="71">
          <cell r="A71" t="str">
            <v>C39</v>
          </cell>
        </row>
        <row r="72">
          <cell r="A72" t="str">
            <v>C40</v>
          </cell>
        </row>
        <row r="73">
          <cell r="A73" t="str">
            <v>C53</v>
          </cell>
        </row>
        <row r="74">
          <cell r="A74" t="str">
            <v>C04</v>
          </cell>
        </row>
        <row r="75">
          <cell r="A75" t="str">
            <v>C41</v>
          </cell>
        </row>
        <row r="76">
          <cell r="A76" t="str">
            <v>C27</v>
          </cell>
        </row>
        <row r="77">
          <cell r="A77" t="str">
            <v>C29</v>
          </cell>
        </row>
        <row r="78">
          <cell r="A78" t="str">
            <v>C28</v>
          </cell>
        </row>
        <row r="79">
          <cell r="A79" t="str">
            <v>C60</v>
          </cell>
        </row>
        <row r="80">
          <cell r="A80" t="str">
            <v>C43</v>
          </cell>
        </row>
        <row r="81">
          <cell r="A81" t="str">
            <v>C44</v>
          </cell>
        </row>
        <row r="82">
          <cell r="A82" t="str">
            <v>C54</v>
          </cell>
        </row>
        <row r="83">
          <cell r="A83" t="str">
            <v>C05</v>
          </cell>
        </row>
        <row r="84">
          <cell r="A84" t="str">
            <v>C42</v>
          </cell>
        </row>
        <row r="85">
          <cell r="A85" t="str">
            <v>C23</v>
          </cell>
        </row>
        <row r="86">
          <cell r="A86" t="str">
            <v>C06</v>
          </cell>
        </row>
        <row r="87">
          <cell r="A87" t="str">
            <v>C04A</v>
          </cell>
        </row>
        <row r="88">
          <cell r="A88" t="str">
            <v>C04B</v>
          </cell>
        </row>
        <row r="89">
          <cell r="A89" t="str">
            <v>C65</v>
          </cell>
        </row>
        <row r="90">
          <cell r="A90" t="str">
            <v>C26</v>
          </cell>
        </row>
        <row r="91">
          <cell r="A91" t="str">
            <v>C20</v>
          </cell>
        </row>
        <row r="92">
          <cell r="A92" t="str">
            <v>C22</v>
          </cell>
        </row>
        <row r="93">
          <cell r="A93" t="str">
            <v>C07</v>
          </cell>
        </row>
        <row r="94">
          <cell r="A94" t="str">
            <v>C18</v>
          </cell>
        </row>
        <row r="95">
          <cell r="A95" t="str">
            <v>C17</v>
          </cell>
        </row>
        <row r="96">
          <cell r="A96" t="str">
            <v>C17A</v>
          </cell>
        </row>
        <row r="97">
          <cell r="A97" t="str">
            <v>C38</v>
          </cell>
        </row>
        <row r="98">
          <cell r="A98" t="str">
            <v>C38A</v>
          </cell>
        </row>
        <row r="99">
          <cell r="A99" t="str">
            <v>C38B</v>
          </cell>
        </row>
        <row r="100">
          <cell r="A100" t="str">
            <v>C12</v>
          </cell>
        </row>
        <row r="101">
          <cell r="A101" t="str">
            <v>C12B</v>
          </cell>
        </row>
        <row r="102">
          <cell r="A102" t="str">
            <v>C12C</v>
          </cell>
        </row>
        <row r="103">
          <cell r="A103" t="str">
            <v>C33</v>
          </cell>
        </row>
        <row r="104">
          <cell r="A104" t="str">
            <v>C33A</v>
          </cell>
        </row>
        <row r="105">
          <cell r="A105" t="str">
            <v>C57</v>
          </cell>
        </row>
        <row r="106">
          <cell r="A106" t="str">
            <v>C58</v>
          </cell>
        </row>
        <row r="107">
          <cell r="A107" t="str">
            <v>C58A</v>
          </cell>
        </row>
        <row r="108">
          <cell r="A108" t="str">
            <v>C58B</v>
          </cell>
        </row>
        <row r="109">
          <cell r="A109" t="str">
            <v>C59</v>
          </cell>
        </row>
        <row r="110">
          <cell r="A110" t="str">
            <v>C61</v>
          </cell>
        </row>
        <row r="111">
          <cell r="A111" t="str">
            <v>C61A</v>
          </cell>
        </row>
        <row r="112">
          <cell r="A112" t="str">
            <v>C37</v>
          </cell>
        </row>
        <row r="113">
          <cell r="A113" t="str">
            <v>C36</v>
          </cell>
        </row>
        <row r="114">
          <cell r="A114" t="str">
            <v>C36A</v>
          </cell>
        </row>
        <row r="115">
          <cell r="A115" t="str">
            <v>C02</v>
          </cell>
        </row>
        <row r="116">
          <cell r="A116" t="str">
            <v>C02A</v>
          </cell>
        </row>
        <row r="117">
          <cell r="A117" t="str">
            <v>C13</v>
          </cell>
        </row>
        <row r="118">
          <cell r="A118" t="str">
            <v>C32</v>
          </cell>
        </row>
        <row r="119">
          <cell r="A119" t="str">
            <v>C21</v>
          </cell>
        </row>
        <row r="120">
          <cell r="A120" t="str">
            <v>C08</v>
          </cell>
        </row>
        <row r="121">
          <cell r="A121" t="str">
            <v>C50</v>
          </cell>
        </row>
        <row r="122">
          <cell r="A122" t="str">
            <v>C51</v>
          </cell>
        </row>
        <row r="123">
          <cell r="A123" t="str">
            <v>C47</v>
          </cell>
        </row>
        <row r="124">
          <cell r="A124" t="str">
            <v>C62</v>
          </cell>
        </row>
        <row r="125">
          <cell r="A125" t="str">
            <v>C64</v>
          </cell>
        </row>
        <row r="126">
          <cell r="A126" t="str">
            <v>C34</v>
          </cell>
        </row>
        <row r="127">
          <cell r="A127" t="str">
            <v>C34A</v>
          </cell>
        </row>
        <row r="128">
          <cell r="A128" t="str">
            <v>C14</v>
          </cell>
        </row>
        <row r="129">
          <cell r="A129" t="str">
            <v>C52</v>
          </cell>
        </row>
        <row r="130">
          <cell r="A130" t="str">
            <v>C45</v>
          </cell>
        </row>
        <row r="131">
          <cell r="A131" t="str">
            <v>C46</v>
          </cell>
        </row>
        <row r="132">
          <cell r="A132" t="str">
            <v>C09</v>
          </cell>
        </row>
        <row r="133">
          <cell r="A133" t="str">
            <v>C63</v>
          </cell>
        </row>
        <row r="134">
          <cell r="A134" t="str">
            <v>C25</v>
          </cell>
        </row>
        <row r="135">
          <cell r="A135" t="str">
            <v>C19</v>
          </cell>
        </row>
        <row r="136">
          <cell r="A136" t="str">
            <v>C19A</v>
          </cell>
        </row>
        <row r="137">
          <cell r="A137" t="str">
            <v>C19B</v>
          </cell>
        </row>
        <row r="138">
          <cell r="A138" t="str">
            <v>C10</v>
          </cell>
        </row>
        <row r="139">
          <cell r="A139" t="str">
            <v>C11</v>
          </cell>
        </row>
        <row r="140">
          <cell r="A140" t="str">
            <v>C31</v>
          </cell>
        </row>
        <row r="141">
          <cell r="A141" t="str">
            <v>C35</v>
          </cell>
        </row>
        <row r="142">
          <cell r="A142" t="str">
            <v>C35A</v>
          </cell>
        </row>
        <row r="143">
          <cell r="A143" t="str">
            <v>C68</v>
          </cell>
        </row>
        <row r="144">
          <cell r="A144" t="str">
            <v>C69</v>
          </cell>
        </row>
        <row r="145">
          <cell r="A145" t="str">
            <v>C68</v>
          </cell>
        </row>
        <row r="146">
          <cell r="A146" t="str">
            <v>C69</v>
          </cell>
        </row>
        <row r="147">
          <cell r="A147" t="str">
            <v>D</v>
          </cell>
        </row>
        <row r="148">
          <cell r="A148" t="str">
            <v>D23</v>
          </cell>
        </row>
        <row r="149">
          <cell r="A149" t="str">
            <v>D22</v>
          </cell>
        </row>
        <row r="150">
          <cell r="A150" t="str">
            <v>D22A</v>
          </cell>
        </row>
        <row r="151">
          <cell r="A151" t="str">
            <v>D20</v>
          </cell>
        </row>
        <row r="152">
          <cell r="A152" t="str">
            <v>D16</v>
          </cell>
        </row>
        <row r="153">
          <cell r="A153" t="str">
            <v>D21</v>
          </cell>
        </row>
        <row r="154">
          <cell r="A154" t="str">
            <v>D17</v>
          </cell>
        </row>
        <row r="155">
          <cell r="A155" t="str">
            <v>D01</v>
          </cell>
        </row>
        <row r="156">
          <cell r="A156" t="str">
            <v>D19</v>
          </cell>
        </row>
        <row r="157">
          <cell r="A157" t="str">
            <v>D15</v>
          </cell>
        </row>
        <row r="158">
          <cell r="A158" t="str">
            <v>D18</v>
          </cell>
        </row>
        <row r="159">
          <cell r="A159" t="str">
            <v>D14</v>
          </cell>
        </row>
        <row r="160">
          <cell r="A160" t="str">
            <v>D14A</v>
          </cell>
        </row>
        <row r="161">
          <cell r="A161" t="str">
            <v>D02</v>
          </cell>
        </row>
        <row r="162">
          <cell r="A162" t="str">
            <v>D02A</v>
          </cell>
        </row>
        <row r="163">
          <cell r="A163" t="str">
            <v>D05</v>
          </cell>
        </row>
        <row r="164">
          <cell r="A164" t="str">
            <v>D05A</v>
          </cell>
        </row>
        <row r="165">
          <cell r="A165" t="str">
            <v>D05B</v>
          </cell>
        </row>
        <row r="166">
          <cell r="A166" t="str">
            <v>D05C</v>
          </cell>
        </row>
        <row r="167">
          <cell r="A167" t="str">
            <v>D05D</v>
          </cell>
        </row>
        <row r="168">
          <cell r="A168" t="str">
            <v>D05E</v>
          </cell>
        </row>
        <row r="169">
          <cell r="A169" t="str">
            <v>D05F</v>
          </cell>
        </row>
        <row r="170">
          <cell r="A170" t="str">
            <v>D05G</v>
          </cell>
        </row>
        <row r="171">
          <cell r="A171" t="str">
            <v>D05H</v>
          </cell>
        </row>
        <row r="172">
          <cell r="A172" t="str">
            <v>D05I</v>
          </cell>
        </row>
        <row r="173">
          <cell r="A173" t="str">
            <v>D05J</v>
          </cell>
        </row>
        <row r="174">
          <cell r="A174" t="str">
            <v>D05K</v>
          </cell>
        </row>
        <row r="175">
          <cell r="A175" t="str">
            <v>D05L</v>
          </cell>
        </row>
        <row r="176">
          <cell r="A176" t="str">
            <v>D05M</v>
          </cell>
        </row>
        <row r="177">
          <cell r="A177" t="str">
            <v>D05N</v>
          </cell>
        </row>
        <row r="178">
          <cell r="A178" t="str">
            <v>D05O</v>
          </cell>
        </row>
        <row r="179">
          <cell r="A179" t="str">
            <v>D13A</v>
          </cell>
        </row>
        <row r="180">
          <cell r="A180" t="str">
            <v>D13B</v>
          </cell>
        </row>
        <row r="181">
          <cell r="A181" t="str">
            <v>D13C</v>
          </cell>
        </row>
        <row r="182">
          <cell r="A182" t="str">
            <v>D13D</v>
          </cell>
        </row>
        <row r="183">
          <cell r="A183" t="str">
            <v>D13E</v>
          </cell>
        </row>
        <row r="184">
          <cell r="A184" t="str">
            <v>D13F</v>
          </cell>
        </row>
        <row r="185">
          <cell r="A185" t="str">
            <v>D13G</v>
          </cell>
        </row>
        <row r="186">
          <cell r="A186" t="str">
            <v>D13H</v>
          </cell>
        </row>
        <row r="187">
          <cell r="A187" t="str">
            <v>D13I</v>
          </cell>
        </row>
        <row r="188">
          <cell r="A188" t="str">
            <v>D13J</v>
          </cell>
        </row>
        <row r="189">
          <cell r="A189" t="str">
            <v>D13K</v>
          </cell>
        </row>
        <row r="190">
          <cell r="A190" t="str">
            <v>D10</v>
          </cell>
        </row>
        <row r="191">
          <cell r="A191" t="str">
            <v>D04</v>
          </cell>
        </row>
        <row r="192">
          <cell r="A192" t="str">
            <v>D04A</v>
          </cell>
        </row>
        <row r="193">
          <cell r="A193" t="str">
            <v>D04B</v>
          </cell>
        </row>
        <row r="194">
          <cell r="A194" t="str">
            <v>D04C</v>
          </cell>
        </row>
        <row r="195">
          <cell r="A195" t="str">
            <v>D04D</v>
          </cell>
        </row>
        <row r="196">
          <cell r="A196" t="str">
            <v>D04E</v>
          </cell>
        </row>
        <row r="197">
          <cell r="A197" t="str">
            <v>D09</v>
          </cell>
        </row>
        <row r="198">
          <cell r="A198" t="str">
            <v>D11</v>
          </cell>
        </row>
        <row r="199">
          <cell r="A199" t="str">
            <v>D11A</v>
          </cell>
        </row>
        <row r="200">
          <cell r="A200" t="str">
            <v>D24</v>
          </cell>
        </row>
        <row r="201">
          <cell r="A201" t="str">
            <v>D24A</v>
          </cell>
        </row>
        <row r="202">
          <cell r="A202" t="str">
            <v>D25</v>
          </cell>
        </row>
        <row r="203">
          <cell r="A203" t="str">
            <v>D25A</v>
          </cell>
        </row>
        <row r="204">
          <cell r="A204" t="str">
            <v>D25B</v>
          </cell>
        </row>
        <row r="205">
          <cell r="A205" t="str">
            <v>D26</v>
          </cell>
        </row>
        <row r="206">
          <cell r="A206" t="str">
            <v>D31</v>
          </cell>
        </row>
        <row r="207">
          <cell r="A207" t="str">
            <v>D32</v>
          </cell>
        </row>
        <row r="208">
          <cell r="A208" t="str">
            <v>D34</v>
          </cell>
        </row>
        <row r="209">
          <cell r="A209" t="str">
            <v>D33</v>
          </cell>
        </row>
        <row r="210">
          <cell r="A210" t="str">
            <v>D35</v>
          </cell>
        </row>
        <row r="211">
          <cell r="A211" t="str">
            <v>D36</v>
          </cell>
        </row>
        <row r="212">
          <cell r="A212" t="str">
            <v>D37</v>
          </cell>
        </row>
        <row r="213">
          <cell r="A213" t="str">
            <v>D38</v>
          </cell>
        </row>
        <row r="214">
          <cell r="A214" t="str">
            <v>D38A</v>
          </cell>
        </row>
        <row r="215">
          <cell r="A215" t="str">
            <v>D38B</v>
          </cell>
        </row>
        <row r="216">
          <cell r="A216" t="str">
            <v>D38C</v>
          </cell>
        </row>
        <row r="217">
          <cell r="A217" t="str">
            <v>D38D</v>
          </cell>
        </row>
        <row r="218">
          <cell r="A218" t="str">
            <v>D38E</v>
          </cell>
        </row>
        <row r="219">
          <cell r="A219" t="str">
            <v>D38F</v>
          </cell>
        </row>
        <row r="220">
          <cell r="A220" t="str">
            <v>D38G</v>
          </cell>
        </row>
        <row r="221">
          <cell r="A221" t="str">
            <v>D38H</v>
          </cell>
        </row>
        <row r="222">
          <cell r="A222" t="str">
            <v>D38I</v>
          </cell>
        </row>
        <row r="223">
          <cell r="A223" t="str">
            <v>D38J</v>
          </cell>
        </row>
        <row r="224">
          <cell r="A224" t="str">
            <v>D38K</v>
          </cell>
        </row>
        <row r="225">
          <cell r="A225" t="str">
            <v>D38L</v>
          </cell>
        </row>
        <row r="226">
          <cell r="A226" t="str">
            <v>D38M</v>
          </cell>
        </row>
        <row r="227">
          <cell r="A227" t="str">
            <v>D38N</v>
          </cell>
        </row>
        <row r="228">
          <cell r="A228" t="str">
            <v>D38O</v>
          </cell>
        </row>
        <row r="229">
          <cell r="A229" t="str">
            <v>D38P</v>
          </cell>
        </row>
        <row r="230">
          <cell r="A230" t="str">
            <v>D39</v>
          </cell>
        </row>
        <row r="231">
          <cell r="A231" t="str">
            <v>D40</v>
          </cell>
        </row>
        <row r="232">
          <cell r="A232" t="str">
            <v>D41</v>
          </cell>
        </row>
        <row r="233">
          <cell r="A233" t="str">
            <v>D41A</v>
          </cell>
        </row>
        <row r="234">
          <cell r="A234" t="str">
            <v>D42</v>
          </cell>
        </row>
        <row r="235">
          <cell r="A235" t="str">
            <v>E</v>
          </cell>
        </row>
        <row r="236">
          <cell r="A236" t="str">
            <v>E01</v>
          </cell>
        </row>
        <row r="237">
          <cell r="A237" t="str">
            <v>E01A</v>
          </cell>
        </row>
        <row r="238">
          <cell r="A238" t="str">
            <v>E01E</v>
          </cell>
        </row>
        <row r="239">
          <cell r="A239" t="str">
            <v>E01B</v>
          </cell>
        </row>
        <row r="240">
          <cell r="A240" t="str">
            <v>E01H</v>
          </cell>
        </row>
        <row r="241">
          <cell r="A241" t="str">
            <v>E01D</v>
          </cell>
        </row>
        <row r="242">
          <cell r="A242" t="str">
            <v>E01I</v>
          </cell>
        </row>
        <row r="243">
          <cell r="A243" t="str">
            <v>E01G</v>
          </cell>
        </row>
        <row r="244">
          <cell r="A244" t="str">
            <v>E01C</v>
          </cell>
        </row>
        <row r="245">
          <cell r="A245" t="str">
            <v>E01F</v>
          </cell>
        </row>
        <row r="246">
          <cell r="A246" t="str">
            <v>E25</v>
          </cell>
        </row>
        <row r="247">
          <cell r="A247" t="str">
            <v>E17</v>
          </cell>
        </row>
        <row r="248">
          <cell r="A248" t="str">
            <v>E09</v>
          </cell>
        </row>
        <row r="249">
          <cell r="A249" t="str">
            <v>E09A</v>
          </cell>
        </row>
        <row r="250">
          <cell r="A250" t="str">
            <v>E21</v>
          </cell>
        </row>
        <row r="251">
          <cell r="A251" t="str">
            <v>E21A</v>
          </cell>
        </row>
        <row r="252">
          <cell r="A252" t="str">
            <v>E28</v>
          </cell>
        </row>
        <row r="253">
          <cell r="A253" t="str">
            <v>E28A</v>
          </cell>
        </row>
        <row r="254">
          <cell r="A254" t="str">
            <v>E28B</v>
          </cell>
        </row>
        <row r="255">
          <cell r="A255" t="str">
            <v>E28C</v>
          </cell>
        </row>
        <row r="256">
          <cell r="A256" t="str">
            <v>E26</v>
          </cell>
        </row>
        <row r="257">
          <cell r="A257" t="str">
            <v>E26D</v>
          </cell>
        </row>
        <row r="258">
          <cell r="A258" t="str">
            <v>E26A</v>
          </cell>
        </row>
        <row r="259">
          <cell r="A259" t="str">
            <v>E26B</v>
          </cell>
        </row>
        <row r="260">
          <cell r="A260" t="str">
            <v>E26C</v>
          </cell>
        </row>
        <row r="261">
          <cell r="A261" t="str">
            <v>E02A</v>
          </cell>
        </row>
        <row r="262">
          <cell r="A262" t="str">
            <v>E02B</v>
          </cell>
        </row>
        <row r="263">
          <cell r="A263" t="str">
            <v>E02C</v>
          </cell>
        </row>
        <row r="264">
          <cell r="A264" t="str">
            <v>E54</v>
          </cell>
        </row>
        <row r="265">
          <cell r="A265" t="str">
            <v>E55</v>
          </cell>
        </row>
        <row r="266">
          <cell r="A266" t="str">
            <v>E52</v>
          </cell>
        </row>
        <row r="267">
          <cell r="A267" t="str">
            <v>E53</v>
          </cell>
        </row>
        <row r="268">
          <cell r="A268" t="str">
            <v>E48</v>
          </cell>
        </row>
        <row r="269">
          <cell r="A269" t="str">
            <v>E50</v>
          </cell>
        </row>
        <row r="270">
          <cell r="A270" t="str">
            <v>E49</v>
          </cell>
        </row>
        <row r="271">
          <cell r="A271" t="str">
            <v>E51</v>
          </cell>
        </row>
        <row r="272">
          <cell r="A272" t="str">
            <v>E44</v>
          </cell>
        </row>
        <row r="273">
          <cell r="A273" t="str">
            <v>E46</v>
          </cell>
        </row>
        <row r="274">
          <cell r="A274" t="str">
            <v>E45</v>
          </cell>
        </row>
        <row r="275">
          <cell r="A275" t="str">
            <v>E47</v>
          </cell>
        </row>
        <row r="276">
          <cell r="A276" t="str">
            <v>E42</v>
          </cell>
        </row>
        <row r="277">
          <cell r="A277" t="str">
            <v>E43</v>
          </cell>
        </row>
        <row r="278">
          <cell r="A278" t="str">
            <v>E40</v>
          </cell>
        </row>
        <row r="279">
          <cell r="A279" t="str">
            <v>E41</v>
          </cell>
        </row>
        <row r="280">
          <cell r="A280" t="str">
            <v>E36</v>
          </cell>
        </row>
        <row r="281">
          <cell r="A281" t="str">
            <v>E38</v>
          </cell>
        </row>
        <row r="282">
          <cell r="A282" t="str">
            <v>E39</v>
          </cell>
        </row>
        <row r="283">
          <cell r="A283" t="str">
            <v>E37</v>
          </cell>
        </row>
        <row r="284">
          <cell r="A284" t="str">
            <v>E32</v>
          </cell>
        </row>
        <row r="285">
          <cell r="A285" t="str">
            <v>E34</v>
          </cell>
        </row>
        <row r="286">
          <cell r="A286" t="str">
            <v>E33</v>
          </cell>
        </row>
        <row r="287">
          <cell r="A287" t="str">
            <v>E35</v>
          </cell>
        </row>
        <row r="288">
          <cell r="A288" t="str">
            <v>E35A</v>
          </cell>
        </row>
        <row r="289">
          <cell r="A289" t="str">
            <v>E03</v>
          </cell>
        </row>
        <row r="290">
          <cell r="A290" t="str">
            <v>E23</v>
          </cell>
        </row>
        <row r="291">
          <cell r="A291" t="str">
            <v>E22</v>
          </cell>
        </row>
        <row r="292">
          <cell r="A292" t="str">
            <v>E04</v>
          </cell>
        </row>
        <row r="293">
          <cell r="A293" t="str">
            <v>E05</v>
          </cell>
        </row>
        <row r="294">
          <cell r="A294" t="str">
            <v>E24</v>
          </cell>
        </row>
        <row r="295">
          <cell r="A295" t="str">
            <v>E68</v>
          </cell>
        </row>
        <row r="296">
          <cell r="A296" t="str">
            <v>E69</v>
          </cell>
        </row>
        <row r="297">
          <cell r="A297" t="str">
            <v>E70</v>
          </cell>
        </row>
        <row r="298">
          <cell r="A298" t="str">
            <v>E71</v>
          </cell>
        </row>
        <row r="299">
          <cell r="A299" t="str">
            <v>E06</v>
          </cell>
        </row>
        <row r="300">
          <cell r="A300" t="str">
            <v>E06D</v>
          </cell>
        </row>
        <row r="301">
          <cell r="A301" t="str">
            <v>E06A</v>
          </cell>
        </row>
        <row r="302">
          <cell r="A302" t="str">
            <v>E06B</v>
          </cell>
        </row>
        <row r="303">
          <cell r="A303" t="str">
            <v>E06C</v>
          </cell>
        </row>
        <row r="304">
          <cell r="A304" t="str">
            <v>E07</v>
          </cell>
        </row>
        <row r="305">
          <cell r="A305" t="str">
            <v>E08</v>
          </cell>
        </row>
        <row r="306">
          <cell r="A306" t="str">
            <v>E31</v>
          </cell>
        </row>
        <row r="307">
          <cell r="A307" t="str">
            <v>E30</v>
          </cell>
        </row>
        <row r="308">
          <cell r="A308" t="str">
            <v>E10</v>
          </cell>
        </row>
        <row r="309">
          <cell r="A309" t="str">
            <v>E29</v>
          </cell>
        </row>
        <row r="310">
          <cell r="A310" t="str">
            <v>E60</v>
          </cell>
        </row>
        <row r="311">
          <cell r="A311" t="str">
            <v>E61</v>
          </cell>
        </row>
        <row r="312">
          <cell r="A312" t="str">
            <v>E58</v>
          </cell>
        </row>
        <row r="313">
          <cell r="A313" t="str">
            <v>E59</v>
          </cell>
        </row>
        <row r="314">
          <cell r="A314" t="str">
            <v>E56</v>
          </cell>
        </row>
        <row r="315">
          <cell r="A315" t="str">
            <v>E57</v>
          </cell>
        </row>
        <row r="316">
          <cell r="A316" t="str">
            <v>E66</v>
          </cell>
        </row>
        <row r="317">
          <cell r="A317" t="str">
            <v>E67</v>
          </cell>
        </row>
        <row r="318">
          <cell r="A318" t="str">
            <v>E67A</v>
          </cell>
        </row>
        <row r="319">
          <cell r="A319" t="str">
            <v>E67B</v>
          </cell>
        </row>
        <row r="320">
          <cell r="A320" t="str">
            <v>E64</v>
          </cell>
        </row>
        <row r="321">
          <cell r="A321" t="str">
            <v>E65</v>
          </cell>
        </row>
        <row r="322">
          <cell r="A322" t="str">
            <v>E62</v>
          </cell>
        </row>
        <row r="323">
          <cell r="A323" t="str">
            <v>E63</v>
          </cell>
        </row>
        <row r="324">
          <cell r="A324" t="str">
            <v>E13</v>
          </cell>
        </row>
        <row r="325">
          <cell r="A325" t="str">
            <v>E12</v>
          </cell>
        </row>
        <row r="326">
          <cell r="A326" t="str">
            <v>E14</v>
          </cell>
        </row>
        <row r="327">
          <cell r="A327" t="str">
            <v>E15</v>
          </cell>
        </row>
        <row r="328">
          <cell r="A328" t="str">
            <v>E16</v>
          </cell>
        </row>
        <row r="329">
          <cell r="A329" t="str">
            <v>E18A</v>
          </cell>
        </row>
        <row r="330">
          <cell r="A330" t="str">
            <v>E18</v>
          </cell>
        </row>
        <row r="331">
          <cell r="A331" t="str">
            <v>E19</v>
          </cell>
        </row>
        <row r="332">
          <cell r="A332" t="str">
            <v>E19A</v>
          </cell>
        </row>
        <row r="333">
          <cell r="A333" t="str">
            <v>E19B</v>
          </cell>
        </row>
        <row r="334">
          <cell r="A334" t="str">
            <v>E19C</v>
          </cell>
        </row>
        <row r="335">
          <cell r="A335" t="str">
            <v>E27</v>
          </cell>
        </row>
        <row r="336">
          <cell r="A336" t="str">
            <v>E27A</v>
          </cell>
        </row>
        <row r="337">
          <cell r="A337" t="str">
            <v>E20</v>
          </cell>
        </row>
        <row r="338">
          <cell r="A338" t="str">
            <v>E20D</v>
          </cell>
        </row>
        <row r="339">
          <cell r="A339" t="str">
            <v>E20A</v>
          </cell>
        </row>
        <row r="340">
          <cell r="A340" t="str">
            <v>E20B</v>
          </cell>
        </row>
        <row r="341">
          <cell r="A341" t="str">
            <v>E20C</v>
          </cell>
        </row>
        <row r="342">
          <cell r="A342" t="str">
            <v>E72</v>
          </cell>
        </row>
        <row r="343">
          <cell r="A343" t="str">
            <v>E76</v>
          </cell>
        </row>
        <row r="344">
          <cell r="A344" t="str">
            <v>E77</v>
          </cell>
        </row>
        <row r="345">
          <cell r="A345" t="str">
            <v>E78</v>
          </cell>
        </row>
        <row r="346">
          <cell r="A346" t="str">
            <v>E79</v>
          </cell>
        </row>
        <row r="347">
          <cell r="A347" t="str">
            <v>E80</v>
          </cell>
        </row>
        <row r="348">
          <cell r="A348" t="str">
            <v>E80A</v>
          </cell>
        </row>
        <row r="349">
          <cell r="A349" t="str">
            <v>E80B</v>
          </cell>
        </row>
        <row r="350">
          <cell r="A350" t="str">
            <v>E81</v>
          </cell>
        </row>
        <row r="351">
          <cell r="A351" t="str">
            <v>E82</v>
          </cell>
        </row>
        <row r="352">
          <cell r="A352" t="str">
            <v>E83</v>
          </cell>
        </row>
        <row r="353">
          <cell r="A353" t="str">
            <v>E84</v>
          </cell>
        </row>
        <row r="354">
          <cell r="A354" t="str">
            <v>E84A</v>
          </cell>
        </row>
        <row r="355">
          <cell r="A355" t="str">
            <v>E85</v>
          </cell>
        </row>
        <row r="356">
          <cell r="A356" t="str">
            <v>E86D</v>
          </cell>
        </row>
        <row r="357">
          <cell r="A357" t="str">
            <v>E86</v>
          </cell>
        </row>
        <row r="358">
          <cell r="A358" t="str">
            <v>E86A</v>
          </cell>
        </row>
        <row r="359">
          <cell r="A359" t="str">
            <v>E86B</v>
          </cell>
        </row>
        <row r="360">
          <cell r="A360" t="str">
            <v>E86C</v>
          </cell>
        </row>
        <row r="361">
          <cell r="A361" t="str">
            <v>E87</v>
          </cell>
        </row>
        <row r="362">
          <cell r="A362" t="str">
            <v>E89</v>
          </cell>
        </row>
        <row r="363">
          <cell r="A363" t="str">
            <v>E90</v>
          </cell>
        </row>
        <row r="364">
          <cell r="A364" t="str">
            <v>E91</v>
          </cell>
        </row>
        <row r="365">
          <cell r="A365" t="str">
            <v>E92</v>
          </cell>
        </row>
        <row r="366">
          <cell r="A366" t="str">
            <v>E93</v>
          </cell>
        </row>
        <row r="367">
          <cell r="A367" t="str">
            <v>E94</v>
          </cell>
        </row>
        <row r="368">
          <cell r="A368" t="str">
            <v>E95</v>
          </cell>
        </row>
        <row r="369">
          <cell r="A369" t="str">
            <v>E96</v>
          </cell>
        </row>
        <row r="370">
          <cell r="A370" t="str">
            <v>E97</v>
          </cell>
        </row>
        <row r="371">
          <cell r="A371" t="str">
            <v>E98</v>
          </cell>
        </row>
        <row r="372">
          <cell r="A372" t="str">
            <v>E99</v>
          </cell>
        </row>
        <row r="373">
          <cell r="A373" t="str">
            <v>E100</v>
          </cell>
        </row>
        <row r="374">
          <cell r="A374" t="str">
            <v>E101</v>
          </cell>
        </row>
        <row r="375">
          <cell r="A375" t="str">
            <v>E102</v>
          </cell>
        </row>
        <row r="376">
          <cell r="A376" t="str">
            <v>E103</v>
          </cell>
        </row>
        <row r="377">
          <cell r="A377" t="str">
            <v>E104</v>
          </cell>
        </row>
        <row r="378">
          <cell r="A378" t="str">
            <v>E105</v>
          </cell>
        </row>
        <row r="379">
          <cell r="A379" t="str">
            <v>E106</v>
          </cell>
        </row>
        <row r="380">
          <cell r="A380" t="str">
            <v>E107</v>
          </cell>
        </row>
        <row r="381">
          <cell r="A381" t="str">
            <v>E108</v>
          </cell>
        </row>
        <row r="382">
          <cell r="A382" t="str">
            <v>E109</v>
          </cell>
        </row>
        <row r="383">
          <cell r="A383" t="str">
            <v>E110</v>
          </cell>
        </row>
        <row r="384">
          <cell r="A384" t="str">
            <v>E111</v>
          </cell>
        </row>
        <row r="385">
          <cell r="A385" t="str">
            <v>E112</v>
          </cell>
        </row>
        <row r="386">
          <cell r="A386" t="str">
            <v>E113</v>
          </cell>
        </row>
        <row r="387">
          <cell r="A387" t="str">
            <v>E114</v>
          </cell>
        </row>
        <row r="388">
          <cell r="A388" t="str">
            <v>E115</v>
          </cell>
        </row>
        <row r="389">
          <cell r="A389" t="str">
            <v>E116</v>
          </cell>
        </row>
        <row r="390">
          <cell r="A390" t="str">
            <v>E117</v>
          </cell>
        </row>
        <row r="391">
          <cell r="A391" t="str">
            <v>E118</v>
          </cell>
        </row>
        <row r="392">
          <cell r="A392" t="str">
            <v>E119</v>
          </cell>
        </row>
        <row r="393">
          <cell r="A393" t="str">
            <v>E119A</v>
          </cell>
        </row>
        <row r="394">
          <cell r="A394" t="str">
            <v>E120</v>
          </cell>
        </row>
        <row r="395">
          <cell r="A395" t="str">
            <v>E121</v>
          </cell>
        </row>
        <row r="396">
          <cell r="A396" t="str">
            <v>F</v>
          </cell>
        </row>
        <row r="397">
          <cell r="A397" t="str">
            <v>F09</v>
          </cell>
        </row>
        <row r="398">
          <cell r="A398" t="str">
            <v>F02</v>
          </cell>
        </row>
        <row r="399">
          <cell r="A399" t="str">
            <v>F01</v>
          </cell>
        </row>
        <row r="400">
          <cell r="A400" t="str">
            <v>F03</v>
          </cell>
        </row>
        <row r="401">
          <cell r="A401" t="str">
            <v>F07</v>
          </cell>
        </row>
        <row r="402">
          <cell r="A402" t="str">
            <v>F11</v>
          </cell>
        </row>
        <row r="403">
          <cell r="A403" t="str">
            <v>F08</v>
          </cell>
        </row>
        <row r="404">
          <cell r="A404" t="str">
            <v>F05</v>
          </cell>
        </row>
        <row r="405">
          <cell r="A405" t="str">
            <v>F04</v>
          </cell>
        </row>
        <row r="406">
          <cell r="A406" t="str">
            <v>F06</v>
          </cell>
        </row>
        <row r="407">
          <cell r="A407" t="str">
            <v>F10</v>
          </cell>
        </row>
        <row r="408">
          <cell r="A408" t="str">
            <v>F12</v>
          </cell>
        </row>
        <row r="409">
          <cell r="A409" t="str">
            <v>F13</v>
          </cell>
        </row>
        <row r="410">
          <cell r="A410" t="str">
            <v>F14</v>
          </cell>
        </row>
        <row r="411">
          <cell r="A411" t="str">
            <v>F15</v>
          </cell>
        </row>
        <row r="412">
          <cell r="A412" t="str">
            <v>F16</v>
          </cell>
        </row>
        <row r="413">
          <cell r="A413" t="str">
            <v>F17</v>
          </cell>
        </row>
        <row r="414">
          <cell r="A414" t="str">
            <v>F18</v>
          </cell>
        </row>
        <row r="415">
          <cell r="A415" t="str">
            <v>F19</v>
          </cell>
        </row>
        <row r="416">
          <cell r="A416" t="str">
            <v>F20</v>
          </cell>
        </row>
        <row r="417">
          <cell r="A417" t="str">
            <v>F21</v>
          </cell>
        </row>
        <row r="418">
          <cell r="A418" t="str">
            <v>F22</v>
          </cell>
        </row>
        <row r="419">
          <cell r="A419" t="str">
            <v>G</v>
          </cell>
        </row>
        <row r="420">
          <cell r="A420" t="str">
            <v>G1</v>
          </cell>
        </row>
        <row r="421">
          <cell r="A421" t="str">
            <v>G2</v>
          </cell>
        </row>
        <row r="422">
          <cell r="A422" t="str">
            <v>E03</v>
          </cell>
        </row>
        <row r="423">
          <cell r="A423" t="str">
            <v>H</v>
          </cell>
        </row>
        <row r="424">
          <cell r="A424" t="str">
            <v>H11</v>
          </cell>
        </row>
        <row r="425">
          <cell r="A425" t="str">
            <v>H08</v>
          </cell>
        </row>
        <row r="426">
          <cell r="A426" t="str">
            <v>H01</v>
          </cell>
        </row>
        <row r="427">
          <cell r="A427" t="str">
            <v>H02</v>
          </cell>
        </row>
        <row r="428">
          <cell r="A428" t="str">
            <v>H12</v>
          </cell>
        </row>
        <row r="429">
          <cell r="A429" t="str">
            <v>H03</v>
          </cell>
        </row>
        <row r="430">
          <cell r="A430" t="str">
            <v>H04</v>
          </cell>
        </row>
        <row r="431">
          <cell r="A431" t="str">
            <v>H04A</v>
          </cell>
        </row>
        <row r="432">
          <cell r="A432" t="str">
            <v>H13</v>
          </cell>
        </row>
        <row r="433">
          <cell r="A433" t="str">
            <v>H09</v>
          </cell>
        </row>
        <row r="434">
          <cell r="A434" t="str">
            <v>H10</v>
          </cell>
        </row>
        <row r="435">
          <cell r="A435" t="str">
            <v>H15</v>
          </cell>
        </row>
        <row r="436">
          <cell r="A436" t="str">
            <v>H16</v>
          </cell>
        </row>
        <row r="437">
          <cell r="A437" t="str">
            <v>H16A</v>
          </cell>
        </row>
        <row r="438">
          <cell r="A438" t="str">
            <v>H05</v>
          </cell>
        </row>
        <row r="439">
          <cell r="A439" t="str">
            <v>H06</v>
          </cell>
        </row>
        <row r="440">
          <cell r="A440" t="str">
            <v>H07</v>
          </cell>
        </row>
        <row r="441">
          <cell r="A441" t="str">
            <v>H14</v>
          </cell>
        </row>
        <row r="442">
          <cell r="A442" t="str">
            <v>H17</v>
          </cell>
        </row>
        <row r="443">
          <cell r="A443" t="str">
            <v>H18</v>
          </cell>
        </row>
        <row r="444">
          <cell r="A444" t="str">
            <v>H19</v>
          </cell>
        </row>
        <row r="445">
          <cell r="A445" t="str">
            <v>H20</v>
          </cell>
        </row>
        <row r="446">
          <cell r="A446" t="str">
            <v>I</v>
          </cell>
        </row>
        <row r="447">
          <cell r="A447" t="str">
            <v>I35A</v>
          </cell>
        </row>
        <row r="448">
          <cell r="A448" t="str">
            <v>I35</v>
          </cell>
        </row>
        <row r="449">
          <cell r="A449" t="str">
            <v>I10</v>
          </cell>
        </row>
        <row r="450">
          <cell r="A450" t="str">
            <v>I11</v>
          </cell>
        </row>
        <row r="451">
          <cell r="A451" t="str">
            <v>I41</v>
          </cell>
        </row>
        <row r="452">
          <cell r="A452" t="str">
            <v>I01</v>
          </cell>
        </row>
        <row r="453">
          <cell r="A453" t="str">
            <v>I02</v>
          </cell>
        </row>
        <row r="454">
          <cell r="A454" t="str">
            <v>I03</v>
          </cell>
        </row>
        <row r="455">
          <cell r="A455" t="str">
            <v>I04</v>
          </cell>
        </row>
        <row r="456">
          <cell r="A456" t="str">
            <v>I05</v>
          </cell>
        </row>
        <row r="457">
          <cell r="A457" t="str">
            <v>I06</v>
          </cell>
        </row>
        <row r="458">
          <cell r="A458" t="str">
            <v>I07</v>
          </cell>
        </row>
        <row r="459">
          <cell r="A459" t="str">
            <v>I19</v>
          </cell>
        </row>
        <row r="460">
          <cell r="A460" t="str">
            <v>I08</v>
          </cell>
        </row>
        <row r="461">
          <cell r="A461" t="str">
            <v>I40</v>
          </cell>
        </row>
        <row r="462">
          <cell r="A462" t="str">
            <v>I40A</v>
          </cell>
        </row>
        <row r="463">
          <cell r="A463" t="str">
            <v>I18</v>
          </cell>
        </row>
        <row r="464">
          <cell r="A464" t="str">
            <v>I13</v>
          </cell>
        </row>
        <row r="465">
          <cell r="A465" t="str">
            <v>I14</v>
          </cell>
        </row>
        <row r="466">
          <cell r="A466" t="str">
            <v>I15</v>
          </cell>
        </row>
        <row r="467">
          <cell r="A467" t="str">
            <v>I16</v>
          </cell>
        </row>
        <row r="468">
          <cell r="A468" t="str">
            <v>I17</v>
          </cell>
        </row>
        <row r="469">
          <cell r="A469" t="str">
            <v>I39</v>
          </cell>
        </row>
        <row r="470">
          <cell r="A470" t="str">
            <v>I38</v>
          </cell>
        </row>
        <row r="471">
          <cell r="A471" t="str">
            <v>I20</v>
          </cell>
        </row>
        <row r="472">
          <cell r="A472" t="str">
            <v>I21</v>
          </cell>
        </row>
        <row r="473">
          <cell r="A473" t="str">
            <v>I31</v>
          </cell>
        </row>
        <row r="474">
          <cell r="A474" t="str">
            <v>I34</v>
          </cell>
        </row>
        <row r="475">
          <cell r="A475" t="str">
            <v>I32</v>
          </cell>
        </row>
        <row r="476">
          <cell r="A476" t="str">
            <v>I33</v>
          </cell>
        </row>
        <row r="477">
          <cell r="A477" t="str">
            <v>I22</v>
          </cell>
        </row>
        <row r="478">
          <cell r="A478" t="str">
            <v>I24</v>
          </cell>
        </row>
        <row r="479">
          <cell r="A479" t="str">
            <v>I29</v>
          </cell>
        </row>
        <row r="480">
          <cell r="A480" t="str">
            <v>I25</v>
          </cell>
        </row>
        <row r="481">
          <cell r="A481" t="str">
            <v>J</v>
          </cell>
        </row>
        <row r="482">
          <cell r="A482" t="str">
            <v>J02</v>
          </cell>
        </row>
        <row r="483">
          <cell r="A483" t="str">
            <v>J06</v>
          </cell>
        </row>
        <row r="484">
          <cell r="A484" t="str">
            <v>J06A</v>
          </cell>
        </row>
        <row r="485">
          <cell r="A485" t="str">
            <v>J06B</v>
          </cell>
        </row>
        <row r="486">
          <cell r="A486" t="str">
            <v>J06C</v>
          </cell>
        </row>
        <row r="487">
          <cell r="A487" t="str">
            <v>J12</v>
          </cell>
        </row>
        <row r="488">
          <cell r="A488" t="str">
            <v>J01</v>
          </cell>
        </row>
        <row r="489">
          <cell r="A489" t="str">
            <v>J33</v>
          </cell>
        </row>
        <row r="490">
          <cell r="A490" t="str">
            <v>J08</v>
          </cell>
        </row>
        <row r="491">
          <cell r="A491" t="str">
            <v>J07</v>
          </cell>
        </row>
        <row r="492">
          <cell r="A492" t="str">
            <v>J07A</v>
          </cell>
        </row>
        <row r="493">
          <cell r="A493" t="str">
            <v>J05</v>
          </cell>
        </row>
        <row r="494">
          <cell r="A494" t="str">
            <v>J11</v>
          </cell>
        </row>
        <row r="495">
          <cell r="A495" t="str">
            <v>J14</v>
          </cell>
        </row>
        <row r="496">
          <cell r="A496" t="str">
            <v>J10</v>
          </cell>
        </row>
        <row r="497">
          <cell r="A497" t="str">
            <v>J04</v>
          </cell>
        </row>
        <row r="498">
          <cell r="A498" t="str">
            <v>J09</v>
          </cell>
        </row>
        <row r="499">
          <cell r="A499" t="str">
            <v>J15</v>
          </cell>
        </row>
        <row r="500">
          <cell r="A500" t="str">
            <v>J20</v>
          </cell>
        </row>
        <row r="501">
          <cell r="A501" t="str">
            <v>J21</v>
          </cell>
        </row>
        <row r="502">
          <cell r="A502" t="str">
            <v>J21A</v>
          </cell>
        </row>
        <row r="503">
          <cell r="A503" t="str">
            <v>J21B</v>
          </cell>
        </row>
        <row r="504">
          <cell r="A504" t="str">
            <v>J21C</v>
          </cell>
        </row>
        <row r="505">
          <cell r="A505" t="str">
            <v>J21D</v>
          </cell>
        </row>
        <row r="506">
          <cell r="A506" t="str">
            <v>J22</v>
          </cell>
        </row>
        <row r="507">
          <cell r="A507" t="str">
            <v>J22A</v>
          </cell>
        </row>
        <row r="508">
          <cell r="A508" t="str">
            <v>J23</v>
          </cell>
        </row>
        <row r="509">
          <cell r="A509" t="str">
            <v>J24</v>
          </cell>
        </row>
        <row r="510">
          <cell r="A510" t="str">
            <v>J25</v>
          </cell>
        </row>
        <row r="511">
          <cell r="A511" t="str">
            <v>J26</v>
          </cell>
        </row>
        <row r="512">
          <cell r="A512" t="str">
            <v>J27</v>
          </cell>
        </row>
        <row r="513">
          <cell r="A513" t="str">
            <v>J28</v>
          </cell>
        </row>
        <row r="514">
          <cell r="A514" t="str">
            <v>J29</v>
          </cell>
        </row>
        <row r="515">
          <cell r="A515" t="str">
            <v>J29A</v>
          </cell>
        </row>
        <row r="516">
          <cell r="A516" t="str">
            <v>J29B</v>
          </cell>
        </row>
        <row r="517">
          <cell r="A517" t="str">
            <v>J30</v>
          </cell>
        </row>
        <row r="518">
          <cell r="A518" t="str">
            <v>J30A</v>
          </cell>
        </row>
        <row r="519">
          <cell r="A519" t="str">
            <v>J30B</v>
          </cell>
        </row>
        <row r="520">
          <cell r="A520" t="str">
            <v>J30C</v>
          </cell>
        </row>
        <row r="521">
          <cell r="A521" t="str">
            <v>J30D</v>
          </cell>
        </row>
        <row r="522">
          <cell r="A522" t="str">
            <v>J30E</v>
          </cell>
        </row>
        <row r="523">
          <cell r="A523" t="str">
            <v>J31</v>
          </cell>
        </row>
        <row r="524">
          <cell r="A524" t="str">
            <v>J32</v>
          </cell>
        </row>
        <row r="525">
          <cell r="A525" t="str">
            <v>J32A</v>
          </cell>
        </row>
        <row r="526">
          <cell r="A526" t="str">
            <v>J32B</v>
          </cell>
        </row>
        <row r="527">
          <cell r="A527" t="str">
            <v>K</v>
          </cell>
        </row>
        <row r="528">
          <cell r="A528" t="str">
            <v>K10</v>
          </cell>
        </row>
        <row r="529">
          <cell r="A529" t="str">
            <v>K11</v>
          </cell>
        </row>
        <row r="530">
          <cell r="A530" t="str">
            <v>K13</v>
          </cell>
        </row>
        <row r="531">
          <cell r="A531" t="str">
            <v>K14</v>
          </cell>
        </row>
        <row r="532">
          <cell r="A532" t="str">
            <v>K06</v>
          </cell>
        </row>
        <row r="533">
          <cell r="A533" t="str">
            <v>K07</v>
          </cell>
        </row>
        <row r="534">
          <cell r="A534" t="str">
            <v>K17</v>
          </cell>
        </row>
        <row r="535">
          <cell r="A535" t="str">
            <v>K18</v>
          </cell>
        </row>
        <row r="536">
          <cell r="A536" t="str">
            <v>K08</v>
          </cell>
        </row>
        <row r="537">
          <cell r="A537" t="str">
            <v>K19</v>
          </cell>
        </row>
        <row r="538">
          <cell r="A538" t="str">
            <v>K09</v>
          </cell>
        </row>
        <row r="539">
          <cell r="A539" t="str">
            <v>K12</v>
          </cell>
        </row>
        <row r="540">
          <cell r="A540" t="str">
            <v>K12A</v>
          </cell>
        </row>
        <row r="541">
          <cell r="A541" t="str">
            <v>K12B</v>
          </cell>
        </row>
        <row r="542">
          <cell r="A542" t="str">
            <v>K16</v>
          </cell>
        </row>
        <row r="543">
          <cell r="A543" t="str">
            <v>K02</v>
          </cell>
        </row>
        <row r="544">
          <cell r="A544" t="str">
            <v>K15</v>
          </cell>
        </row>
        <row r="545">
          <cell r="A545" t="str">
            <v>K01</v>
          </cell>
        </row>
        <row r="546">
          <cell r="A546" t="str">
            <v>K01A</v>
          </cell>
        </row>
        <row r="547">
          <cell r="A547" t="str">
            <v>K03</v>
          </cell>
        </row>
        <row r="548">
          <cell r="A548" t="str">
            <v>K04</v>
          </cell>
        </row>
        <row r="549">
          <cell r="A549" t="str">
            <v>K05</v>
          </cell>
        </row>
        <row r="550">
          <cell r="A550" t="str">
            <v>K20</v>
          </cell>
        </row>
        <row r="551">
          <cell r="A551" t="str">
            <v>K21</v>
          </cell>
        </row>
        <row r="552">
          <cell r="A552" t="str">
            <v>K22</v>
          </cell>
        </row>
        <row r="553">
          <cell r="A553" t="str">
            <v>K23</v>
          </cell>
        </row>
        <row r="554">
          <cell r="A554" t="str">
            <v>K23A</v>
          </cell>
        </row>
        <row r="555">
          <cell r="A555" t="str">
            <v>K23B</v>
          </cell>
        </row>
        <row r="556">
          <cell r="A556" t="str">
            <v>K23C</v>
          </cell>
        </row>
        <row r="557">
          <cell r="A557" t="str">
            <v>K23D</v>
          </cell>
        </row>
        <row r="558">
          <cell r="A558" t="str">
            <v>K23E</v>
          </cell>
        </row>
        <row r="559">
          <cell r="A559" t="str">
            <v>K23F</v>
          </cell>
        </row>
        <row r="560">
          <cell r="A560" t="str">
            <v>K23G</v>
          </cell>
        </row>
        <row r="561">
          <cell r="A561" t="str">
            <v>K23H</v>
          </cell>
        </row>
        <row r="562">
          <cell r="A562" t="str">
            <v>K24</v>
          </cell>
        </row>
        <row r="563">
          <cell r="A563" t="str">
            <v>K25</v>
          </cell>
        </row>
        <row r="564">
          <cell r="A564" t="str">
            <v>K26</v>
          </cell>
        </row>
        <row r="565">
          <cell r="A565" t="str">
            <v>K27</v>
          </cell>
        </row>
        <row r="566">
          <cell r="A566" t="str">
            <v>K28</v>
          </cell>
        </row>
        <row r="567">
          <cell r="A567" t="str">
            <v>K29</v>
          </cell>
        </row>
        <row r="568">
          <cell r="A568" t="str">
            <v>K30</v>
          </cell>
        </row>
        <row r="569">
          <cell r="A569" t="str">
            <v>K30A</v>
          </cell>
        </row>
        <row r="570">
          <cell r="A570" t="str">
            <v>K31</v>
          </cell>
        </row>
        <row r="571">
          <cell r="A571" t="str">
            <v>K32</v>
          </cell>
        </row>
        <row r="572">
          <cell r="A572" t="str">
            <v>K33</v>
          </cell>
        </row>
        <row r="573">
          <cell r="A573" t="str">
            <v>K34</v>
          </cell>
        </row>
        <row r="574">
          <cell r="A574" t="str">
            <v>E147</v>
          </cell>
        </row>
        <row r="575">
          <cell r="A575" t="str">
            <v>L</v>
          </cell>
        </row>
        <row r="576">
          <cell r="A576" t="str">
            <v>L12</v>
          </cell>
        </row>
        <row r="577">
          <cell r="A577" t="str">
            <v>L02</v>
          </cell>
        </row>
        <row r="578">
          <cell r="A578" t="str">
            <v>L01</v>
          </cell>
        </row>
        <row r="579">
          <cell r="A579" t="str">
            <v>L11</v>
          </cell>
        </row>
        <row r="580">
          <cell r="A580" t="str">
            <v>L03</v>
          </cell>
        </row>
        <row r="581">
          <cell r="A581" t="str">
            <v>L04</v>
          </cell>
        </row>
        <row r="582">
          <cell r="A582" t="str">
            <v>L05</v>
          </cell>
        </row>
        <row r="583">
          <cell r="A583" t="str">
            <v>L06</v>
          </cell>
        </row>
        <row r="584">
          <cell r="A584" t="str">
            <v>L07</v>
          </cell>
        </row>
        <row r="585">
          <cell r="A585" t="str">
            <v>L08</v>
          </cell>
        </row>
        <row r="586">
          <cell r="A586" t="str">
            <v>L09</v>
          </cell>
        </row>
        <row r="587">
          <cell r="A587" t="str">
            <v>L10</v>
          </cell>
        </row>
        <row r="588">
          <cell r="A588" t="str">
            <v>L10A</v>
          </cell>
        </row>
        <row r="589">
          <cell r="A589" t="str">
            <v>L13</v>
          </cell>
        </row>
        <row r="590">
          <cell r="A590" t="str">
            <v>L14</v>
          </cell>
        </row>
        <row r="591">
          <cell r="A591" t="str">
            <v>L15</v>
          </cell>
        </row>
        <row r="592">
          <cell r="A592" t="str">
            <v>L17</v>
          </cell>
        </row>
        <row r="593">
          <cell r="A593" t="str">
            <v>L21</v>
          </cell>
        </row>
        <row r="594">
          <cell r="A594" t="str">
            <v>L22</v>
          </cell>
        </row>
        <row r="595">
          <cell r="A595" t="str">
            <v>L23</v>
          </cell>
        </row>
        <row r="596">
          <cell r="A596" t="str">
            <v>L24</v>
          </cell>
        </row>
        <row r="597">
          <cell r="A597" t="str">
            <v>L25</v>
          </cell>
        </row>
        <row r="598">
          <cell r="A598" t="str">
            <v>L26</v>
          </cell>
        </row>
        <row r="599">
          <cell r="A599" t="str">
            <v>L27</v>
          </cell>
        </row>
        <row r="600">
          <cell r="A600" t="str">
            <v>L28</v>
          </cell>
        </row>
        <row r="601">
          <cell r="A601" t="str">
            <v>L29</v>
          </cell>
        </row>
        <row r="602">
          <cell r="A602" t="str">
            <v>L30</v>
          </cell>
        </row>
        <row r="603">
          <cell r="A603" t="str">
            <v>L31</v>
          </cell>
        </row>
        <row r="604">
          <cell r="A604" t="str">
            <v>L32</v>
          </cell>
        </row>
        <row r="605">
          <cell r="A605" t="str">
            <v>L33</v>
          </cell>
        </row>
        <row r="606">
          <cell r="A606" t="str">
            <v>L34</v>
          </cell>
        </row>
        <row r="607">
          <cell r="A607" t="str">
            <v>L35</v>
          </cell>
        </row>
        <row r="608">
          <cell r="A608" t="str">
            <v>L36</v>
          </cell>
        </row>
        <row r="609">
          <cell r="A609" t="str">
            <v>L37</v>
          </cell>
        </row>
        <row r="610">
          <cell r="A610" t="str">
            <v>L38</v>
          </cell>
        </row>
        <row r="611">
          <cell r="A611" t="str">
            <v>L39</v>
          </cell>
        </row>
        <row r="612">
          <cell r="A612" t="str">
            <v>L40</v>
          </cell>
        </row>
        <row r="613">
          <cell r="A613" t="str">
            <v>L41</v>
          </cell>
        </row>
        <row r="614">
          <cell r="A614" t="str">
            <v>L42</v>
          </cell>
        </row>
        <row r="615">
          <cell r="A615" t="str">
            <v>L42A</v>
          </cell>
        </row>
        <row r="616">
          <cell r="A616" t="str">
            <v>L43</v>
          </cell>
        </row>
        <row r="617">
          <cell r="A617" t="str">
            <v>L44</v>
          </cell>
        </row>
        <row r="618">
          <cell r="A618" t="str">
            <v>L45</v>
          </cell>
        </row>
        <row r="619">
          <cell r="A619" t="str">
            <v>L46</v>
          </cell>
        </row>
        <row r="620">
          <cell r="A620" t="str">
            <v>L47</v>
          </cell>
        </row>
        <row r="621">
          <cell r="A621" t="str">
            <v>L48</v>
          </cell>
        </row>
        <row r="622">
          <cell r="A622" t="str">
            <v>L49</v>
          </cell>
        </row>
        <row r="623">
          <cell r="A623" t="str">
            <v>L50</v>
          </cell>
        </row>
        <row r="624">
          <cell r="A624" t="str">
            <v>L51</v>
          </cell>
        </row>
        <row r="625">
          <cell r="A625" t="str">
            <v>L52</v>
          </cell>
        </row>
        <row r="626">
          <cell r="A626" t="str">
            <v>L53</v>
          </cell>
        </row>
        <row r="627">
          <cell r="A627" t="str">
            <v>L54</v>
          </cell>
        </row>
        <row r="628">
          <cell r="A628" t="str">
            <v>L55</v>
          </cell>
        </row>
        <row r="629">
          <cell r="A629" t="str">
            <v>L56</v>
          </cell>
        </row>
        <row r="630">
          <cell r="A630" t="str">
            <v>L57</v>
          </cell>
        </row>
        <row r="631">
          <cell r="A631" t="str">
            <v>L58</v>
          </cell>
        </row>
        <row r="632">
          <cell r="A632" t="str">
            <v>L59</v>
          </cell>
        </row>
        <row r="633">
          <cell r="A633" t="str">
            <v>L60</v>
          </cell>
        </row>
        <row r="634">
          <cell r="A634" t="str">
            <v>L61</v>
          </cell>
        </row>
        <row r="635">
          <cell r="A635" t="str">
            <v>L62</v>
          </cell>
        </row>
        <row r="636">
          <cell r="A636" t="str">
            <v>L63</v>
          </cell>
        </row>
        <row r="637">
          <cell r="A637" t="str">
            <v>L64</v>
          </cell>
        </row>
        <row r="638">
          <cell r="A638" t="str">
            <v>L65</v>
          </cell>
        </row>
        <row r="639">
          <cell r="A639" t="str">
            <v>L66</v>
          </cell>
        </row>
        <row r="640">
          <cell r="A640" t="str">
            <v>L67</v>
          </cell>
        </row>
        <row r="641">
          <cell r="A641" t="str">
            <v>L68</v>
          </cell>
        </row>
        <row r="642">
          <cell r="A642" t="str">
            <v>L69</v>
          </cell>
        </row>
        <row r="643">
          <cell r="A643" t="str">
            <v>L70</v>
          </cell>
        </row>
        <row r="644">
          <cell r="A644" t="str">
            <v>L71</v>
          </cell>
        </row>
        <row r="645">
          <cell r="A645" t="str">
            <v>L72</v>
          </cell>
        </row>
        <row r="646">
          <cell r="A646" t="str">
            <v>L72A</v>
          </cell>
        </row>
        <row r="647">
          <cell r="A647" t="str">
            <v>L72B</v>
          </cell>
        </row>
        <row r="648">
          <cell r="A648" t="str">
            <v>L73</v>
          </cell>
        </row>
        <row r="649">
          <cell r="A649" t="str">
            <v>L74</v>
          </cell>
        </row>
        <row r="650">
          <cell r="A650" t="str">
            <v>L75</v>
          </cell>
        </row>
        <row r="651">
          <cell r="A651" t="str">
            <v>L76</v>
          </cell>
        </row>
        <row r="652">
          <cell r="A652" t="str">
            <v>L77</v>
          </cell>
        </row>
        <row r="653">
          <cell r="A653" t="str">
            <v>L78</v>
          </cell>
        </row>
        <row r="654">
          <cell r="A654" t="str">
            <v>L79</v>
          </cell>
        </row>
        <row r="655">
          <cell r="A655" t="str">
            <v>L80</v>
          </cell>
        </row>
        <row r="656">
          <cell r="A656" t="str">
            <v>L81</v>
          </cell>
        </row>
        <row r="657">
          <cell r="A657" t="str">
            <v>L82</v>
          </cell>
        </row>
        <row r="658">
          <cell r="A658" t="str">
            <v>L82A</v>
          </cell>
        </row>
        <row r="659">
          <cell r="A659" t="str">
            <v>L83</v>
          </cell>
        </row>
        <row r="660">
          <cell r="A660" t="str">
            <v>L84</v>
          </cell>
        </row>
        <row r="661">
          <cell r="A661" t="str">
            <v>L85</v>
          </cell>
        </row>
        <row r="662">
          <cell r="A662" t="str">
            <v>L86</v>
          </cell>
        </row>
        <row r="663">
          <cell r="A663" t="str">
            <v>L87</v>
          </cell>
        </row>
        <row r="664">
          <cell r="A664" t="str">
            <v>L88</v>
          </cell>
        </row>
        <row r="665">
          <cell r="A665" t="str">
            <v>L89</v>
          </cell>
        </row>
        <row r="666">
          <cell r="A666" t="str">
            <v>L89A</v>
          </cell>
        </row>
        <row r="667">
          <cell r="A667" t="str">
            <v>L90</v>
          </cell>
        </row>
        <row r="668">
          <cell r="A668" t="str">
            <v>L91</v>
          </cell>
        </row>
        <row r="669">
          <cell r="A669" t="str">
            <v>L92</v>
          </cell>
        </row>
        <row r="670">
          <cell r="A670" t="str">
            <v>L93</v>
          </cell>
        </row>
        <row r="671">
          <cell r="A671" t="str">
            <v>L94</v>
          </cell>
        </row>
        <row r="672">
          <cell r="A672" t="str">
            <v>L95</v>
          </cell>
        </row>
        <row r="673">
          <cell r="A673" t="str">
            <v>L96</v>
          </cell>
        </row>
        <row r="674">
          <cell r="A674" t="str">
            <v>L97</v>
          </cell>
        </row>
        <row r="675">
          <cell r="A675" t="str">
            <v>M</v>
          </cell>
        </row>
        <row r="676">
          <cell r="A676" t="str">
            <v>M01</v>
          </cell>
        </row>
        <row r="677">
          <cell r="A677" t="str">
            <v>M01A</v>
          </cell>
        </row>
        <row r="678">
          <cell r="A678" t="str">
            <v>M02</v>
          </cell>
        </row>
        <row r="679">
          <cell r="A679" t="str">
            <v>M19</v>
          </cell>
        </row>
        <row r="680">
          <cell r="A680" t="str">
            <v>M23</v>
          </cell>
        </row>
        <row r="681">
          <cell r="A681" t="str">
            <v>M12</v>
          </cell>
        </row>
        <row r="682">
          <cell r="A682" t="str">
            <v>M24</v>
          </cell>
        </row>
        <row r="683">
          <cell r="A683" t="str">
            <v>M14</v>
          </cell>
        </row>
        <row r="684">
          <cell r="A684" t="str">
            <v>M11</v>
          </cell>
        </row>
        <row r="685">
          <cell r="A685" t="str">
            <v>M10</v>
          </cell>
        </row>
        <row r="686">
          <cell r="A686" t="str">
            <v>M03</v>
          </cell>
        </row>
        <row r="687">
          <cell r="A687" t="str">
            <v>M16</v>
          </cell>
        </row>
        <row r="688">
          <cell r="A688" t="str">
            <v>M21</v>
          </cell>
        </row>
        <row r="689">
          <cell r="A689" t="str">
            <v>M21A</v>
          </cell>
        </row>
        <row r="690">
          <cell r="A690" t="str">
            <v>M17</v>
          </cell>
        </row>
        <row r="691">
          <cell r="A691" t="str">
            <v>M17A</v>
          </cell>
        </row>
        <row r="692">
          <cell r="A692" t="str">
            <v>M22</v>
          </cell>
        </row>
        <row r="693">
          <cell r="A693" t="str">
            <v>M09</v>
          </cell>
        </row>
        <row r="694">
          <cell r="A694" t="str">
            <v>M13A</v>
          </cell>
        </row>
        <row r="695">
          <cell r="A695" t="str">
            <v>M13</v>
          </cell>
        </row>
        <row r="696">
          <cell r="A696" t="str">
            <v>M26</v>
          </cell>
        </row>
        <row r="697">
          <cell r="A697" t="str">
            <v>M05</v>
          </cell>
        </row>
        <row r="698">
          <cell r="A698" t="str">
            <v>M05A</v>
          </cell>
        </row>
        <row r="699">
          <cell r="A699" t="str">
            <v>M05B</v>
          </cell>
        </row>
        <row r="700">
          <cell r="A700" t="str">
            <v>M05C</v>
          </cell>
        </row>
        <row r="701">
          <cell r="A701" t="str">
            <v>M15</v>
          </cell>
        </row>
        <row r="702">
          <cell r="A702" t="str">
            <v>M25</v>
          </cell>
        </row>
        <row r="703">
          <cell r="A703" t="str">
            <v>M06</v>
          </cell>
        </row>
        <row r="704">
          <cell r="A704" t="str">
            <v>M20</v>
          </cell>
        </row>
        <row r="705">
          <cell r="A705" t="str">
            <v>M07</v>
          </cell>
        </row>
        <row r="706">
          <cell r="A706" t="str">
            <v>M08</v>
          </cell>
        </row>
        <row r="707">
          <cell r="A707" t="str">
            <v>M18</v>
          </cell>
        </row>
        <row r="708">
          <cell r="A708" t="str">
            <v>M18A</v>
          </cell>
        </row>
        <row r="709">
          <cell r="A709" t="str">
            <v>M27</v>
          </cell>
        </row>
        <row r="710">
          <cell r="A710" t="str">
            <v>M28</v>
          </cell>
        </row>
        <row r="711">
          <cell r="A711" t="str">
            <v>M29</v>
          </cell>
        </row>
        <row r="712">
          <cell r="A712" t="str">
            <v>M30</v>
          </cell>
        </row>
        <row r="713">
          <cell r="A713" t="str">
            <v>M31</v>
          </cell>
        </row>
        <row r="714">
          <cell r="A714" t="str">
            <v>M32</v>
          </cell>
        </row>
        <row r="715">
          <cell r="A715" t="str">
            <v>M33</v>
          </cell>
        </row>
        <row r="716">
          <cell r="A716" t="str">
            <v>M34</v>
          </cell>
        </row>
        <row r="717">
          <cell r="A717" t="str">
            <v>M35</v>
          </cell>
        </row>
        <row r="718">
          <cell r="A718" t="str">
            <v>E289</v>
          </cell>
        </row>
        <row r="719">
          <cell r="A719" t="str">
            <v>N</v>
          </cell>
        </row>
        <row r="720">
          <cell r="A720" t="str">
            <v>N04</v>
          </cell>
        </row>
        <row r="721">
          <cell r="A721" t="str">
            <v>N05</v>
          </cell>
        </row>
        <row r="722">
          <cell r="A722" t="str">
            <v>N06</v>
          </cell>
        </row>
        <row r="723">
          <cell r="A723" t="str">
            <v>N07</v>
          </cell>
        </row>
        <row r="724">
          <cell r="A724" t="str">
            <v>N08</v>
          </cell>
        </row>
        <row r="725">
          <cell r="A725" t="str">
            <v>N02</v>
          </cell>
        </row>
        <row r="726">
          <cell r="A726" t="str">
            <v>N03</v>
          </cell>
        </row>
        <row r="727">
          <cell r="A727" t="str">
            <v>N01</v>
          </cell>
        </row>
        <row r="728">
          <cell r="A728" t="str">
            <v>N09</v>
          </cell>
        </row>
        <row r="729">
          <cell r="A729" t="str">
            <v>N10</v>
          </cell>
        </row>
        <row r="730">
          <cell r="A730" t="str">
            <v>N11</v>
          </cell>
        </row>
        <row r="731">
          <cell r="A731" t="str">
            <v>N12</v>
          </cell>
        </row>
        <row r="732">
          <cell r="A732" t="str">
            <v>N13</v>
          </cell>
        </row>
        <row r="733">
          <cell r="A733" t="str">
            <v>N14</v>
          </cell>
        </row>
        <row r="734">
          <cell r="A734" t="str">
            <v>N15</v>
          </cell>
        </row>
        <row r="735">
          <cell r="A735" t="str">
            <v>N16</v>
          </cell>
        </row>
        <row r="736">
          <cell r="A736" t="str">
            <v>N17</v>
          </cell>
        </row>
        <row r="737">
          <cell r="A737" t="str">
            <v>N18</v>
          </cell>
        </row>
        <row r="738">
          <cell r="A738" t="str">
            <v>N19</v>
          </cell>
        </row>
        <row r="739">
          <cell r="A739" t="str">
            <v>N20</v>
          </cell>
        </row>
        <row r="740">
          <cell r="A740" t="str">
            <v>N21</v>
          </cell>
        </row>
        <row r="741">
          <cell r="A741" t="str">
            <v>N22</v>
          </cell>
        </row>
        <row r="742">
          <cell r="A742" t="str">
            <v>O</v>
          </cell>
        </row>
        <row r="743">
          <cell r="A743" t="str">
            <v>O36</v>
          </cell>
        </row>
        <row r="744">
          <cell r="A744" t="str">
            <v>O12</v>
          </cell>
        </row>
        <row r="745">
          <cell r="A745" t="str">
            <v>O32</v>
          </cell>
        </row>
        <row r="746">
          <cell r="A746" t="str">
            <v>O39</v>
          </cell>
        </row>
        <row r="747">
          <cell r="A747" t="str">
            <v>O39A</v>
          </cell>
        </row>
        <row r="748">
          <cell r="A748" t="str">
            <v>O28</v>
          </cell>
        </row>
        <row r="749">
          <cell r="A749" t="str">
            <v>O28A</v>
          </cell>
        </row>
        <row r="750">
          <cell r="A750" t="str">
            <v>O28B</v>
          </cell>
        </row>
        <row r="751">
          <cell r="A751" t="str">
            <v>O28C</v>
          </cell>
        </row>
        <row r="752">
          <cell r="A752" t="str">
            <v>O28D</v>
          </cell>
        </row>
        <row r="753">
          <cell r="A753" t="str">
            <v>O01</v>
          </cell>
        </row>
        <row r="754">
          <cell r="A754" t="str">
            <v>O33</v>
          </cell>
        </row>
        <row r="755">
          <cell r="A755" t="str">
            <v>O24</v>
          </cell>
        </row>
        <row r="756">
          <cell r="A756" t="str">
            <v>O02</v>
          </cell>
        </row>
        <row r="757">
          <cell r="A757" t="str">
            <v>O03</v>
          </cell>
        </row>
        <row r="758">
          <cell r="A758" t="str">
            <v>O22</v>
          </cell>
        </row>
        <row r="759">
          <cell r="A759" t="str">
            <v>O22A</v>
          </cell>
        </row>
        <row r="760">
          <cell r="A760" t="str">
            <v>O06</v>
          </cell>
        </row>
        <row r="761">
          <cell r="A761" t="str">
            <v>O27</v>
          </cell>
        </row>
        <row r="762">
          <cell r="A762" t="str">
            <v>O26</v>
          </cell>
        </row>
        <row r="763">
          <cell r="A763" t="str">
            <v>O07</v>
          </cell>
        </row>
        <row r="764">
          <cell r="A764" t="str">
            <v>O08</v>
          </cell>
        </row>
        <row r="765">
          <cell r="A765" t="str">
            <v>O08D</v>
          </cell>
        </row>
        <row r="766">
          <cell r="A766" t="str">
            <v>O08E</v>
          </cell>
        </row>
        <row r="767">
          <cell r="A767" t="str">
            <v>O08B</v>
          </cell>
        </row>
        <row r="768">
          <cell r="A768" t="str">
            <v>O08H</v>
          </cell>
        </row>
        <row r="769">
          <cell r="A769" t="str">
            <v>O08F</v>
          </cell>
        </row>
        <row r="770">
          <cell r="A770" t="str">
            <v>O08G</v>
          </cell>
        </row>
        <row r="771">
          <cell r="A771" t="str">
            <v>O08C</v>
          </cell>
        </row>
        <row r="772">
          <cell r="A772" t="str">
            <v>O08I</v>
          </cell>
        </row>
        <row r="773">
          <cell r="A773" t="str">
            <v>O08J</v>
          </cell>
        </row>
        <row r="774">
          <cell r="A774" t="str">
            <v>O09</v>
          </cell>
        </row>
        <row r="775">
          <cell r="A775" t="str">
            <v>O37</v>
          </cell>
        </row>
        <row r="776">
          <cell r="A776" t="str">
            <v>O10</v>
          </cell>
        </row>
        <row r="777">
          <cell r="A777" t="str">
            <v>O11</v>
          </cell>
        </row>
        <row r="778">
          <cell r="A778" t="str">
            <v>O38</v>
          </cell>
        </row>
        <row r="779">
          <cell r="A779" t="str">
            <v>O29</v>
          </cell>
        </row>
        <row r="780">
          <cell r="A780" t="str">
            <v>O05</v>
          </cell>
        </row>
        <row r="781">
          <cell r="A781" t="str">
            <v>O31</v>
          </cell>
        </row>
        <row r="782">
          <cell r="A782" t="str">
            <v>O13</v>
          </cell>
        </row>
        <row r="783">
          <cell r="A783" t="str">
            <v>O14</v>
          </cell>
        </row>
        <row r="784">
          <cell r="A784" t="str">
            <v>O15</v>
          </cell>
        </row>
        <row r="785">
          <cell r="A785" t="str">
            <v>O04</v>
          </cell>
        </row>
        <row r="786">
          <cell r="A786" t="str">
            <v>O16</v>
          </cell>
        </row>
        <row r="787">
          <cell r="A787" t="str">
            <v>O16A</v>
          </cell>
        </row>
        <row r="788">
          <cell r="A788" t="str">
            <v>O17B</v>
          </cell>
        </row>
        <row r="789">
          <cell r="A789" t="str">
            <v>O17A</v>
          </cell>
        </row>
        <row r="790">
          <cell r="A790" t="str">
            <v>O17</v>
          </cell>
        </row>
        <row r="791">
          <cell r="A791" t="str">
            <v>O30</v>
          </cell>
        </row>
        <row r="792">
          <cell r="A792" t="str">
            <v>O35</v>
          </cell>
        </row>
        <row r="793">
          <cell r="A793" t="str">
            <v>O25</v>
          </cell>
        </row>
        <row r="794">
          <cell r="A794" t="str">
            <v>O18</v>
          </cell>
        </row>
        <row r="795">
          <cell r="A795" t="str">
            <v>O34</v>
          </cell>
        </row>
        <row r="796">
          <cell r="A796" t="str">
            <v>O19</v>
          </cell>
        </row>
        <row r="797">
          <cell r="A797" t="str">
            <v>O20</v>
          </cell>
        </row>
        <row r="798">
          <cell r="A798" t="str">
            <v>O20A</v>
          </cell>
        </row>
        <row r="799">
          <cell r="A799" t="str">
            <v>O21</v>
          </cell>
        </row>
        <row r="800">
          <cell r="A800" t="str">
            <v>O21A</v>
          </cell>
        </row>
        <row r="801">
          <cell r="A801" t="str">
            <v>O23</v>
          </cell>
        </row>
        <row r="802">
          <cell r="A802" t="str">
            <v>O23A</v>
          </cell>
        </row>
        <row r="803">
          <cell r="A803" t="str">
            <v>O40</v>
          </cell>
        </row>
        <row r="804">
          <cell r="A804" t="str">
            <v>O41</v>
          </cell>
        </row>
        <row r="805">
          <cell r="A805" t="str">
            <v>O42</v>
          </cell>
        </row>
        <row r="806">
          <cell r="A806" t="str">
            <v>O43</v>
          </cell>
        </row>
        <row r="807">
          <cell r="A807" t="str">
            <v>O44</v>
          </cell>
        </row>
        <row r="808">
          <cell r="A808" t="str">
            <v>O45</v>
          </cell>
        </row>
        <row r="809">
          <cell r="A809" t="str">
            <v>O45</v>
          </cell>
        </row>
        <row r="810">
          <cell r="A810" t="str">
            <v>O46</v>
          </cell>
        </row>
        <row r="811">
          <cell r="A811" t="str">
            <v>O47</v>
          </cell>
        </row>
        <row r="812">
          <cell r="A812" t="str">
            <v>O48</v>
          </cell>
        </row>
        <row r="813">
          <cell r="A813" t="str">
            <v>O49</v>
          </cell>
        </row>
        <row r="814">
          <cell r="A814" t="str">
            <v>O50</v>
          </cell>
        </row>
        <row r="815">
          <cell r="A815" t="str">
            <v>O51</v>
          </cell>
        </row>
        <row r="816">
          <cell r="A816" t="str">
            <v>O52</v>
          </cell>
        </row>
        <row r="817">
          <cell r="A817" t="str">
            <v>O53</v>
          </cell>
        </row>
        <row r="818">
          <cell r="A818" t="str">
            <v>O54</v>
          </cell>
        </row>
        <row r="819">
          <cell r="A819" t="str">
            <v>O55</v>
          </cell>
        </row>
        <row r="820">
          <cell r="A820" t="str">
            <v>O56</v>
          </cell>
        </row>
        <row r="821">
          <cell r="A821" t="str">
            <v>O57</v>
          </cell>
        </row>
        <row r="822">
          <cell r="A822" t="str">
            <v>O58</v>
          </cell>
        </row>
        <row r="823">
          <cell r="A823" t="str">
            <v>O59</v>
          </cell>
        </row>
        <row r="824">
          <cell r="A824" t="str">
            <v>O60</v>
          </cell>
        </row>
        <row r="825">
          <cell r="A825" t="str">
            <v>O61</v>
          </cell>
        </row>
        <row r="826">
          <cell r="A826" t="str">
            <v>O62</v>
          </cell>
        </row>
        <row r="827">
          <cell r="A827" t="str">
            <v>I27E</v>
          </cell>
        </row>
        <row r="828">
          <cell r="A828" t="str">
            <v>P</v>
          </cell>
        </row>
        <row r="829">
          <cell r="A829" t="str">
            <v>P12</v>
          </cell>
        </row>
        <row r="830">
          <cell r="A830" t="str">
            <v>P11</v>
          </cell>
        </row>
        <row r="831">
          <cell r="A831" t="str">
            <v>P17B</v>
          </cell>
        </row>
        <row r="832">
          <cell r="A832" t="str">
            <v>P17C</v>
          </cell>
        </row>
        <row r="833">
          <cell r="A833" t="str">
            <v>P15</v>
          </cell>
        </row>
        <row r="834">
          <cell r="A834" t="str">
            <v>P02</v>
          </cell>
        </row>
        <row r="835">
          <cell r="A835" t="str">
            <v>P04</v>
          </cell>
        </row>
        <row r="836">
          <cell r="A836" t="str">
            <v>P03</v>
          </cell>
        </row>
        <row r="837">
          <cell r="A837" t="str">
            <v>P10</v>
          </cell>
        </row>
        <row r="838">
          <cell r="A838" t="str">
            <v>P05</v>
          </cell>
        </row>
        <row r="839">
          <cell r="A839" t="str">
            <v>P07</v>
          </cell>
        </row>
        <row r="840">
          <cell r="A840" t="str">
            <v>P13</v>
          </cell>
        </row>
        <row r="841">
          <cell r="A841" t="str">
            <v>P14</v>
          </cell>
        </row>
        <row r="842">
          <cell r="A842" t="str">
            <v>P06</v>
          </cell>
        </row>
        <row r="843">
          <cell r="A843" t="str">
            <v>P08</v>
          </cell>
        </row>
        <row r="844">
          <cell r="A844" t="str">
            <v>P18</v>
          </cell>
        </row>
        <row r="845">
          <cell r="A845" t="str">
            <v>P21</v>
          </cell>
        </row>
        <row r="846">
          <cell r="A846" t="str">
            <v>P22</v>
          </cell>
        </row>
        <row r="847">
          <cell r="A847" t="str">
            <v>Q</v>
          </cell>
        </row>
        <row r="848">
          <cell r="A848" t="str">
            <v>Q06</v>
          </cell>
        </row>
        <row r="849">
          <cell r="A849" t="str">
            <v>Q02</v>
          </cell>
        </row>
        <row r="850">
          <cell r="A850" t="str">
            <v>Q03</v>
          </cell>
        </row>
        <row r="851">
          <cell r="A851" t="str">
            <v>Q05</v>
          </cell>
        </row>
        <row r="852">
          <cell r="A852" t="str">
            <v>Q01</v>
          </cell>
        </row>
        <row r="853">
          <cell r="A853" t="str">
            <v>Q04</v>
          </cell>
        </row>
        <row r="854">
          <cell r="A854" t="str">
            <v>Q08</v>
          </cell>
        </row>
        <row r="855">
          <cell r="A855" t="str">
            <v>Q09</v>
          </cell>
        </row>
        <row r="856">
          <cell r="A856" t="str">
            <v>Q10</v>
          </cell>
        </row>
        <row r="857">
          <cell r="A857" t="str">
            <v>Q11</v>
          </cell>
        </row>
        <row r="858">
          <cell r="A858" t="str">
            <v>Q12</v>
          </cell>
        </row>
        <row r="859">
          <cell r="A859" t="str">
            <v>Q13</v>
          </cell>
        </row>
      </sheetData>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31"/>
  <sheetViews>
    <sheetView view="pageBreakPreview" topLeftCell="A22" zoomScale="90" zoomScaleNormal="80" zoomScaleSheetLayoutView="90" workbookViewId="0">
      <selection activeCell="E6" sqref="E6"/>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113</v>
      </c>
      <c r="B1" s="291"/>
      <c r="C1" s="291"/>
      <c r="D1" s="291"/>
      <c r="E1" s="291"/>
      <c r="F1" s="291"/>
      <c r="G1" s="289"/>
    </row>
    <row r="2" spans="1:7" ht="22.5" customHeight="1" thickBot="1" x14ac:dyDescent="0.3">
      <c r="A2" s="292"/>
      <c r="B2" s="293"/>
      <c r="C2" s="293"/>
      <c r="D2" s="293"/>
      <c r="E2" s="293"/>
      <c r="F2" s="293"/>
      <c r="G2" s="294"/>
    </row>
    <row r="3" spans="1:7" thickBot="1" x14ac:dyDescent="0.3">
      <c r="A3" s="287" t="s">
        <v>0</v>
      </c>
      <c r="B3" s="288"/>
      <c r="C3" s="288"/>
      <c r="D3" s="288"/>
      <c r="E3" s="288"/>
      <c r="F3" s="288"/>
      <c r="G3" s="289"/>
    </row>
    <row r="4" spans="1:7" ht="32.25" customHeight="1" thickBot="1" x14ac:dyDescent="0.3">
      <c r="A4" s="233" t="s">
        <v>1</v>
      </c>
      <c r="B4" s="234" t="s">
        <v>2</v>
      </c>
      <c r="C4" s="235" t="s">
        <v>3</v>
      </c>
      <c r="D4" s="236" t="s">
        <v>4</v>
      </c>
      <c r="E4" s="236" t="s">
        <v>5</v>
      </c>
      <c r="F4" s="237" t="s">
        <v>6</v>
      </c>
      <c r="G4" s="238" t="s">
        <v>7</v>
      </c>
    </row>
    <row r="5" spans="1:7" ht="16.5" thickBot="1" x14ac:dyDescent="0.3">
      <c r="A5" s="1">
        <v>1</v>
      </c>
      <c r="B5" s="2" t="s">
        <v>8</v>
      </c>
      <c r="C5" s="3"/>
      <c r="D5" s="4"/>
      <c r="E5" s="5"/>
      <c r="F5" s="6"/>
      <c r="G5" s="7">
        <f>SUM(F6:F21)</f>
        <v>133662000</v>
      </c>
    </row>
    <row r="6" spans="1:7" ht="219.75" customHeight="1" x14ac:dyDescent="0.25">
      <c r="A6" s="8">
        <v>1.01</v>
      </c>
      <c r="B6" s="9" t="s">
        <v>9</v>
      </c>
      <c r="C6" s="10" t="s">
        <v>10</v>
      </c>
      <c r="D6" s="11">
        <v>1</v>
      </c>
      <c r="E6" s="12">
        <v>2423925</v>
      </c>
      <c r="F6" s="13">
        <f>E6*D6</f>
        <v>2423925</v>
      </c>
      <c r="G6" s="14"/>
    </row>
    <row r="7" spans="1:7" ht="174.75" customHeight="1" x14ac:dyDescent="0.25">
      <c r="A7" s="15">
        <v>1.02</v>
      </c>
      <c r="B7" s="16" t="s">
        <v>11</v>
      </c>
      <c r="C7" s="17" t="s">
        <v>10</v>
      </c>
      <c r="D7" s="18">
        <v>14</v>
      </c>
      <c r="E7" s="19">
        <v>1562950</v>
      </c>
      <c r="F7" s="20">
        <f t="shared" ref="F7:F28" si="0">E7*D7</f>
        <v>21881300</v>
      </c>
      <c r="G7" s="21"/>
    </row>
    <row r="8" spans="1:7" ht="85.5" customHeight="1" x14ac:dyDescent="0.25">
      <c r="A8" s="15">
        <v>1.03</v>
      </c>
      <c r="B8" s="22" t="s">
        <v>12</v>
      </c>
      <c r="C8" s="17" t="s">
        <v>13</v>
      </c>
      <c r="D8" s="18">
        <v>9</v>
      </c>
      <c r="E8" s="19">
        <v>420125</v>
      </c>
      <c r="F8" s="20">
        <f t="shared" si="0"/>
        <v>3781125</v>
      </c>
      <c r="G8" s="21"/>
    </row>
    <row r="9" spans="1:7" ht="127.5" x14ac:dyDescent="0.25">
      <c r="A9" s="15">
        <v>1.04</v>
      </c>
      <c r="B9" s="16" t="s">
        <v>14</v>
      </c>
      <c r="C9" s="17" t="s">
        <v>10</v>
      </c>
      <c r="D9" s="18">
        <v>1</v>
      </c>
      <c r="E9" s="19">
        <v>1116900</v>
      </c>
      <c r="F9" s="20">
        <f t="shared" si="0"/>
        <v>1116900</v>
      </c>
      <c r="G9" s="21"/>
    </row>
    <row r="10" spans="1:7" ht="63.75" x14ac:dyDescent="0.25">
      <c r="A10" s="15">
        <v>1.05</v>
      </c>
      <c r="B10" s="16" t="s">
        <v>15</v>
      </c>
      <c r="C10" s="17" t="s">
        <v>10</v>
      </c>
      <c r="D10" s="18">
        <v>2</v>
      </c>
      <c r="E10" s="19">
        <v>478500</v>
      </c>
      <c r="F10" s="20">
        <f t="shared" si="0"/>
        <v>957000</v>
      </c>
      <c r="G10" s="21"/>
    </row>
    <row r="11" spans="1:7" ht="75.75" customHeight="1" x14ac:dyDescent="0.25">
      <c r="A11" s="15">
        <v>1.06</v>
      </c>
      <c r="B11" s="22" t="s">
        <v>16</v>
      </c>
      <c r="C11" s="17" t="s">
        <v>10</v>
      </c>
      <c r="D11" s="18">
        <v>2</v>
      </c>
      <c r="E11" s="19">
        <v>399150</v>
      </c>
      <c r="F11" s="20">
        <f t="shared" si="0"/>
        <v>798300</v>
      </c>
      <c r="G11" s="21"/>
    </row>
    <row r="12" spans="1:7" ht="89.25" x14ac:dyDescent="0.25">
      <c r="A12" s="15">
        <v>1.07</v>
      </c>
      <c r="B12" s="22" t="s">
        <v>17</v>
      </c>
      <c r="C12" s="17" t="s">
        <v>13</v>
      </c>
      <c r="D12" s="18">
        <v>75</v>
      </c>
      <c r="E12" s="19">
        <v>399500</v>
      </c>
      <c r="F12" s="20">
        <f t="shared" si="0"/>
        <v>29962500</v>
      </c>
      <c r="G12" s="21"/>
    </row>
    <row r="13" spans="1:7" ht="38.25" x14ac:dyDescent="0.25">
      <c r="A13" s="15">
        <v>1.08</v>
      </c>
      <c r="B13" s="22" t="s">
        <v>18</v>
      </c>
      <c r="C13" s="17" t="s">
        <v>10</v>
      </c>
      <c r="D13" s="18">
        <v>1</v>
      </c>
      <c r="E13" s="19">
        <v>519450</v>
      </c>
      <c r="F13" s="20">
        <f t="shared" si="0"/>
        <v>519450</v>
      </c>
      <c r="G13" s="21"/>
    </row>
    <row r="14" spans="1:7" ht="38.25" x14ac:dyDescent="0.25">
      <c r="A14" s="15">
        <v>1.0900000000000001</v>
      </c>
      <c r="B14" s="22" t="s">
        <v>19</v>
      </c>
      <c r="C14" s="23" t="s">
        <v>10</v>
      </c>
      <c r="D14" s="18">
        <v>5</v>
      </c>
      <c r="E14" s="19">
        <v>548550</v>
      </c>
      <c r="F14" s="20">
        <f t="shared" si="0"/>
        <v>2742750</v>
      </c>
      <c r="G14" s="21"/>
    </row>
    <row r="15" spans="1:7" ht="63.75" x14ac:dyDescent="0.25">
      <c r="A15" s="15">
        <v>1.1000000000000001</v>
      </c>
      <c r="B15" s="22" t="s">
        <v>20</v>
      </c>
      <c r="C15" s="17" t="s">
        <v>10</v>
      </c>
      <c r="D15" s="18">
        <v>1</v>
      </c>
      <c r="E15" s="19">
        <v>1224500</v>
      </c>
      <c r="F15" s="20">
        <f t="shared" si="0"/>
        <v>1224500</v>
      </c>
      <c r="G15" s="21"/>
    </row>
    <row r="16" spans="1:7" ht="51" x14ac:dyDescent="0.25">
      <c r="A16" s="15">
        <v>1.1100000000000001</v>
      </c>
      <c r="B16" s="22" t="s">
        <v>21</v>
      </c>
      <c r="C16" s="17" t="s">
        <v>13</v>
      </c>
      <c r="D16" s="18">
        <v>1</v>
      </c>
      <c r="E16" s="19">
        <v>342000</v>
      </c>
      <c r="F16" s="20">
        <f t="shared" si="0"/>
        <v>342000</v>
      </c>
      <c r="G16" s="21"/>
    </row>
    <row r="17" spans="1:7" ht="38.25" x14ac:dyDescent="0.25">
      <c r="A17" s="15">
        <v>1.1200000000000001</v>
      </c>
      <c r="B17" s="22" t="s">
        <v>22</v>
      </c>
      <c r="C17" s="17" t="s">
        <v>10</v>
      </c>
      <c r="D17" s="18">
        <v>5</v>
      </c>
      <c r="E17" s="19">
        <v>1255000</v>
      </c>
      <c r="F17" s="20">
        <f t="shared" si="0"/>
        <v>6275000</v>
      </c>
      <c r="G17" s="21"/>
    </row>
    <row r="18" spans="1:7" ht="102.75" customHeight="1" x14ac:dyDescent="0.25">
      <c r="A18" s="15">
        <v>1.1299999999999999</v>
      </c>
      <c r="B18" s="24" t="s">
        <v>23</v>
      </c>
      <c r="C18" s="17" t="s">
        <v>10</v>
      </c>
      <c r="D18" s="18">
        <v>1</v>
      </c>
      <c r="E18" s="19">
        <v>2913400</v>
      </c>
      <c r="F18" s="20">
        <f t="shared" si="0"/>
        <v>2913400</v>
      </c>
      <c r="G18" s="21"/>
    </row>
    <row r="19" spans="1:7" ht="318.75" customHeight="1" x14ac:dyDescent="0.25">
      <c r="A19" s="15">
        <v>1.1399999999999999</v>
      </c>
      <c r="B19" s="25" t="s">
        <v>24</v>
      </c>
      <c r="C19" s="23" t="s">
        <v>10</v>
      </c>
      <c r="D19" s="26">
        <v>42</v>
      </c>
      <c r="E19" s="19">
        <v>938400</v>
      </c>
      <c r="F19" s="20">
        <f t="shared" si="0"/>
        <v>39412800</v>
      </c>
      <c r="G19" s="21"/>
    </row>
    <row r="20" spans="1:7" ht="38.25" x14ac:dyDescent="0.25">
      <c r="A20" s="15">
        <v>1.1499999999999999</v>
      </c>
      <c r="B20" s="24" t="s">
        <v>25</v>
      </c>
      <c r="C20" s="17" t="s">
        <v>10</v>
      </c>
      <c r="D20" s="18">
        <v>24</v>
      </c>
      <c r="E20" s="19">
        <v>772700</v>
      </c>
      <c r="F20" s="20">
        <f t="shared" si="0"/>
        <v>18544800</v>
      </c>
      <c r="G20" s="21"/>
    </row>
    <row r="21" spans="1:7" ht="103.5" customHeight="1" thickBot="1" x14ac:dyDescent="0.3">
      <c r="A21" s="27">
        <v>1.1599999999999999</v>
      </c>
      <c r="B21" s="28" t="s">
        <v>26</v>
      </c>
      <c r="C21" s="29" t="s">
        <v>10</v>
      </c>
      <c r="D21" s="30">
        <v>1</v>
      </c>
      <c r="E21" s="31">
        <v>766250</v>
      </c>
      <c r="F21" s="32">
        <f t="shared" si="0"/>
        <v>766250</v>
      </c>
      <c r="G21" s="33"/>
    </row>
    <row r="22" spans="1:7" ht="16.5" thickBot="1" x14ac:dyDescent="0.3">
      <c r="A22" s="1">
        <v>2</v>
      </c>
      <c r="B22" s="2" t="s">
        <v>27</v>
      </c>
      <c r="C22" s="3"/>
      <c r="D22" s="4"/>
      <c r="E22" s="4"/>
      <c r="F22" s="34"/>
      <c r="G22" s="7">
        <f>SUM(F23:F28)</f>
        <v>9431500</v>
      </c>
    </row>
    <row r="23" spans="1:7" ht="36" customHeight="1" x14ac:dyDescent="0.25">
      <c r="A23" s="35">
        <v>2.0099999999999998</v>
      </c>
      <c r="B23" s="36" t="s">
        <v>28</v>
      </c>
      <c r="C23" s="37" t="s">
        <v>13</v>
      </c>
      <c r="D23" s="11">
        <v>80</v>
      </c>
      <c r="E23" s="12">
        <v>19100</v>
      </c>
      <c r="F23" s="13">
        <f t="shared" si="0"/>
        <v>1528000</v>
      </c>
      <c r="G23" s="14"/>
    </row>
    <row r="24" spans="1:7" ht="15" x14ac:dyDescent="0.25">
      <c r="A24" s="38">
        <v>2.02</v>
      </c>
      <c r="B24" s="16" t="s">
        <v>29</v>
      </c>
      <c r="C24" s="17" t="s">
        <v>10</v>
      </c>
      <c r="D24" s="18">
        <v>5</v>
      </c>
      <c r="E24" s="19">
        <v>29250</v>
      </c>
      <c r="F24" s="20">
        <f t="shared" si="0"/>
        <v>146250</v>
      </c>
      <c r="G24" s="21"/>
    </row>
    <row r="25" spans="1:7" ht="25.5" x14ac:dyDescent="0.25">
      <c r="A25" s="38">
        <v>2.0299999999999998</v>
      </c>
      <c r="B25" s="24" t="s">
        <v>30</v>
      </c>
      <c r="C25" s="17" t="s">
        <v>13</v>
      </c>
      <c r="D25" s="18">
        <v>8</v>
      </c>
      <c r="E25" s="19">
        <v>198900</v>
      </c>
      <c r="F25" s="20">
        <f t="shared" si="0"/>
        <v>1591200</v>
      </c>
      <c r="G25" s="21"/>
    </row>
    <row r="26" spans="1:7" ht="25.5" customHeight="1" x14ac:dyDescent="0.25">
      <c r="A26" s="38">
        <v>2.04</v>
      </c>
      <c r="B26" s="24" t="s">
        <v>31</v>
      </c>
      <c r="C26" s="39" t="s">
        <v>32</v>
      </c>
      <c r="D26" s="18">
        <v>13</v>
      </c>
      <c r="E26" s="19">
        <v>24750</v>
      </c>
      <c r="F26" s="20">
        <f t="shared" si="0"/>
        <v>321750</v>
      </c>
      <c r="G26" s="21"/>
    </row>
    <row r="27" spans="1:7" x14ac:dyDescent="0.25">
      <c r="A27" s="38">
        <v>2.0499999999999998</v>
      </c>
      <c r="B27" s="24" t="s">
        <v>33</v>
      </c>
      <c r="C27" s="39" t="s">
        <v>34</v>
      </c>
      <c r="D27" s="18">
        <v>13</v>
      </c>
      <c r="E27" s="19">
        <v>165500</v>
      </c>
      <c r="F27" s="20">
        <f t="shared" si="0"/>
        <v>2151500</v>
      </c>
      <c r="G27" s="21"/>
    </row>
    <row r="28" spans="1:7" ht="78.75" x14ac:dyDescent="0.25">
      <c r="A28" s="40">
        <v>2.06</v>
      </c>
      <c r="B28" s="41" t="s">
        <v>35</v>
      </c>
      <c r="C28" s="29" t="s">
        <v>10</v>
      </c>
      <c r="D28" s="30">
        <v>32</v>
      </c>
      <c r="E28" s="31">
        <v>115400</v>
      </c>
      <c r="F28" s="32">
        <f t="shared" si="0"/>
        <v>3692800</v>
      </c>
      <c r="G28" s="21"/>
    </row>
    <row r="29" spans="1:7" x14ac:dyDescent="0.25">
      <c r="A29" s="42"/>
      <c r="B29" s="43" t="s">
        <v>36</v>
      </c>
      <c r="C29" s="39"/>
      <c r="D29" s="44"/>
      <c r="E29" s="19"/>
      <c r="F29" s="19"/>
      <c r="G29" s="45">
        <f>SUM(G5:G28)</f>
        <v>143093500</v>
      </c>
    </row>
    <row r="30" spans="1:7" x14ac:dyDescent="0.25">
      <c r="A30" s="42"/>
      <c r="B30" s="46" t="s">
        <v>37</v>
      </c>
      <c r="C30" s="47" t="s">
        <v>38</v>
      </c>
      <c r="D30" s="48">
        <v>0.19</v>
      </c>
      <c r="E30" s="19"/>
      <c r="F30" s="19"/>
      <c r="G30" s="49">
        <f>+G29*D30</f>
        <v>27187765</v>
      </c>
    </row>
    <row r="31" spans="1:7" ht="16.5" thickBot="1" x14ac:dyDescent="0.3">
      <c r="A31" s="50"/>
      <c r="B31" s="51" t="s">
        <v>39</v>
      </c>
      <c r="C31" s="52"/>
      <c r="D31" s="53"/>
      <c r="E31" s="54"/>
      <c r="F31" s="54"/>
      <c r="G31" s="55">
        <f>+G29+G30</f>
        <v>170281265</v>
      </c>
    </row>
  </sheetData>
  <mergeCells count="2">
    <mergeCell ref="A3:G3"/>
    <mergeCell ref="A1:G2"/>
  </mergeCells>
  <pageMargins left="0.70866141732283472" right="0.70866141732283472" top="0.74803149606299213" bottom="0.74803149606299213" header="0.31496062992125984" footer="0.31496062992125984"/>
  <pageSetup scale="6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J14"/>
  <sheetViews>
    <sheetView view="pageBreakPreview" zoomScaleNormal="70" zoomScaleSheetLayoutView="100" workbookViewId="0">
      <selection activeCell="I14" sqref="I14"/>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0" customFormat="1" ht="20.25" customHeight="1" x14ac:dyDescent="0.25">
      <c r="A1" s="290" t="s">
        <v>114</v>
      </c>
      <c r="B1" s="291"/>
      <c r="C1" s="291"/>
      <c r="D1" s="291"/>
      <c r="E1" s="291"/>
      <c r="F1" s="291"/>
      <c r="G1" s="289"/>
    </row>
    <row r="2" spans="1:10" customFormat="1" ht="20.25" customHeight="1" thickBot="1" x14ac:dyDescent="0.3">
      <c r="A2" s="295"/>
      <c r="B2" s="296"/>
      <c r="C2" s="296"/>
      <c r="D2" s="296"/>
      <c r="E2" s="296"/>
      <c r="F2" s="296"/>
      <c r="G2" s="297"/>
    </row>
    <row r="3" spans="1:10" customFormat="1" ht="20.25" customHeight="1" thickBot="1" x14ac:dyDescent="0.3">
      <c r="A3" s="287" t="s">
        <v>40</v>
      </c>
      <c r="B3" s="288"/>
      <c r="C3" s="288"/>
      <c r="D3" s="288"/>
      <c r="E3" s="288"/>
      <c r="F3" s="288"/>
      <c r="G3" s="298"/>
    </row>
    <row r="4" spans="1:10" customFormat="1" ht="32.25" thickBot="1" x14ac:dyDescent="0.3">
      <c r="A4" s="239" t="s">
        <v>1</v>
      </c>
      <c r="B4" s="240" t="s">
        <v>2</v>
      </c>
      <c r="C4" s="241" t="s">
        <v>3</v>
      </c>
      <c r="D4" s="242" t="s">
        <v>4</v>
      </c>
      <c r="E4" s="242" t="s">
        <v>5</v>
      </c>
      <c r="F4" s="243" t="s">
        <v>6</v>
      </c>
      <c r="G4" s="244" t="s">
        <v>7</v>
      </c>
    </row>
    <row r="5" spans="1:10" customFormat="1" ht="18.75" thickBot="1" x14ac:dyDescent="0.3">
      <c r="A5" s="1">
        <v>1</v>
      </c>
      <c r="B5" s="57" t="s">
        <v>8</v>
      </c>
      <c r="C5" s="58"/>
      <c r="D5" s="59"/>
      <c r="E5" s="60"/>
      <c r="F5" s="61"/>
      <c r="G5" s="62">
        <f>SUM(F6:F8)</f>
        <v>5882600</v>
      </c>
      <c r="H5" s="63"/>
    </row>
    <row r="6" spans="1:10" customFormat="1" ht="84" customHeight="1" x14ac:dyDescent="0.25">
      <c r="A6" s="8">
        <v>1.01</v>
      </c>
      <c r="B6" s="64" t="s">
        <v>41</v>
      </c>
      <c r="C6" s="65" t="s">
        <v>10</v>
      </c>
      <c r="D6" s="66">
        <v>4</v>
      </c>
      <c r="E6" s="67">
        <v>659900</v>
      </c>
      <c r="F6" s="68">
        <f>D6*E6</f>
        <v>2639600</v>
      </c>
      <c r="G6" s="69"/>
      <c r="H6" s="63"/>
    </row>
    <row r="7" spans="1:10" customFormat="1" ht="38.25" x14ac:dyDescent="0.25">
      <c r="A7" s="15">
        <v>1.02</v>
      </c>
      <c r="B7" s="70" t="s">
        <v>42</v>
      </c>
      <c r="C7" s="71" t="s">
        <v>10</v>
      </c>
      <c r="D7" s="72">
        <v>1</v>
      </c>
      <c r="E7" s="73">
        <v>2013000</v>
      </c>
      <c r="F7" s="73">
        <f>D7*E7</f>
        <v>2013000</v>
      </c>
      <c r="G7" s="74"/>
      <c r="H7" s="63"/>
    </row>
    <row r="8" spans="1:10" s="82" customFormat="1" ht="59.25" customHeight="1" thickBot="1" x14ac:dyDescent="0.3">
      <c r="A8" s="27">
        <v>1.03</v>
      </c>
      <c r="B8" s="75" t="s">
        <v>43</v>
      </c>
      <c r="C8" s="76" t="s">
        <v>10</v>
      </c>
      <c r="D8" s="77">
        <v>1</v>
      </c>
      <c r="E8" s="78">
        <v>1230000</v>
      </c>
      <c r="F8" s="78">
        <f>D8*E8</f>
        <v>1230000</v>
      </c>
      <c r="G8" s="79"/>
      <c r="H8" s="80"/>
      <c r="I8" s="81"/>
      <c r="J8" s="81"/>
    </row>
    <row r="9" spans="1:10" customFormat="1" ht="18.75" thickBot="1" x14ac:dyDescent="0.3">
      <c r="A9" s="1">
        <v>2</v>
      </c>
      <c r="B9" s="57" t="s">
        <v>44</v>
      </c>
      <c r="C9" s="58"/>
      <c r="D9" s="59"/>
      <c r="E9" s="60"/>
      <c r="F9" s="61"/>
      <c r="G9" s="62">
        <f>SUM(F10:F11)</f>
        <v>328600</v>
      </c>
      <c r="H9" s="63"/>
    </row>
    <row r="10" spans="1:10" customFormat="1" ht="70.5" customHeight="1" x14ac:dyDescent="0.25">
      <c r="A10" s="8">
        <v>2.0099999999999998</v>
      </c>
      <c r="B10" s="9" t="s">
        <v>45</v>
      </c>
      <c r="C10" s="83" t="s">
        <v>10</v>
      </c>
      <c r="D10" s="66">
        <v>6</v>
      </c>
      <c r="E10" s="68">
        <v>22000</v>
      </c>
      <c r="F10" s="68">
        <f>+E10*D10</f>
        <v>132000</v>
      </c>
      <c r="G10" s="84"/>
      <c r="H10" s="63"/>
    </row>
    <row r="11" spans="1:10" customFormat="1" ht="78.75" customHeight="1" x14ac:dyDescent="0.25">
      <c r="A11" s="15">
        <v>2.02</v>
      </c>
      <c r="B11" s="16" t="s">
        <v>46</v>
      </c>
      <c r="C11" s="71" t="s">
        <v>10</v>
      </c>
      <c r="D11" s="72">
        <v>4</v>
      </c>
      <c r="E11" s="73">
        <v>49150</v>
      </c>
      <c r="F11" s="73">
        <f>+E11*D11</f>
        <v>196600</v>
      </c>
      <c r="G11" s="85"/>
      <c r="H11" s="63"/>
    </row>
    <row r="12" spans="1:10" x14ac:dyDescent="0.25">
      <c r="A12" s="86"/>
      <c r="B12" s="43" t="s">
        <v>36</v>
      </c>
      <c r="C12" s="87"/>
      <c r="D12" s="43"/>
      <c r="E12" s="43"/>
      <c r="F12" s="43"/>
      <c r="G12" s="88">
        <f>SUM(G5:G11)</f>
        <v>6211200</v>
      </c>
    </row>
    <row r="13" spans="1:10" x14ac:dyDescent="0.2">
      <c r="A13" s="86"/>
      <c r="B13" s="46" t="s">
        <v>37</v>
      </c>
      <c r="C13" s="87" t="s">
        <v>38</v>
      </c>
      <c r="D13" s="91">
        <v>0.19</v>
      </c>
      <c r="E13" s="46"/>
      <c r="F13" s="92"/>
      <c r="G13" s="93">
        <f>+G12*D13</f>
        <v>1180128</v>
      </c>
    </row>
    <row r="14" spans="1:10" ht="18.75" thickBot="1" x14ac:dyDescent="0.3">
      <c r="A14" s="94"/>
      <c r="B14" s="51" t="s">
        <v>39</v>
      </c>
      <c r="C14" s="95"/>
      <c r="D14" s="51"/>
      <c r="E14" s="96"/>
      <c r="F14" s="51"/>
      <c r="G14" s="97">
        <f>SUM(G12:G13)</f>
        <v>7391328</v>
      </c>
      <c r="I14"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G30"/>
  <sheetViews>
    <sheetView view="pageBreakPreview" topLeftCell="A22" zoomScale="90" zoomScaleNormal="75" zoomScaleSheetLayoutView="90" workbookViewId="0">
      <selection activeCell="G30" sqref="G30"/>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113</v>
      </c>
      <c r="B1" s="291"/>
      <c r="C1" s="291"/>
      <c r="D1" s="291"/>
      <c r="E1" s="291"/>
      <c r="F1" s="291"/>
      <c r="G1" s="289"/>
    </row>
    <row r="2" spans="1:7" ht="24" customHeight="1" thickBot="1" x14ac:dyDescent="0.3">
      <c r="A2" s="292"/>
      <c r="B2" s="293"/>
      <c r="C2" s="293"/>
      <c r="D2" s="293"/>
      <c r="E2" s="293"/>
      <c r="F2" s="293"/>
      <c r="G2" s="294"/>
    </row>
    <row r="3" spans="1:7" thickBot="1" x14ac:dyDescent="0.3">
      <c r="A3" s="287" t="s">
        <v>47</v>
      </c>
      <c r="B3" s="288"/>
      <c r="C3" s="288"/>
      <c r="D3" s="288"/>
      <c r="E3" s="288"/>
      <c r="F3" s="288"/>
      <c r="G3" s="289"/>
    </row>
    <row r="4" spans="1:7" ht="32.25" customHeight="1" thickBot="1" x14ac:dyDescent="0.3">
      <c r="A4" s="245" t="s">
        <v>1</v>
      </c>
      <c r="B4" s="246" t="s">
        <v>2</v>
      </c>
      <c r="C4" s="247" t="s">
        <v>3</v>
      </c>
      <c r="D4" s="248" t="s">
        <v>4</v>
      </c>
      <c r="E4" s="249" t="s">
        <v>5</v>
      </c>
      <c r="F4" s="250" t="s">
        <v>6</v>
      </c>
      <c r="G4" s="260" t="s">
        <v>48</v>
      </c>
    </row>
    <row r="5" spans="1:7" ht="16.5" thickBot="1" x14ac:dyDescent="0.3">
      <c r="A5" s="1">
        <v>1</v>
      </c>
      <c r="B5" s="2" t="s">
        <v>8</v>
      </c>
      <c r="C5" s="3"/>
      <c r="D5" s="4"/>
      <c r="E5" s="101"/>
      <c r="F5" s="5"/>
      <c r="G5" s="102">
        <f>SUM(F6:F20)</f>
        <v>48777015</v>
      </c>
    </row>
    <row r="6" spans="1:7" ht="153" x14ac:dyDescent="0.25">
      <c r="A6" s="8">
        <v>1.01</v>
      </c>
      <c r="B6" s="9" t="s">
        <v>9</v>
      </c>
      <c r="C6" s="10" t="s">
        <v>10</v>
      </c>
      <c r="D6" s="11">
        <v>1</v>
      </c>
      <c r="E6" s="12">
        <v>2423925</v>
      </c>
      <c r="F6" s="13">
        <f t="shared" ref="F6:F20" si="0">E6*D6</f>
        <v>2423925</v>
      </c>
      <c r="G6" s="14"/>
    </row>
    <row r="7" spans="1:7" ht="127.5" x14ac:dyDescent="0.25">
      <c r="A7" s="15">
        <v>1.02</v>
      </c>
      <c r="B7" s="16" t="s">
        <v>11</v>
      </c>
      <c r="C7" s="17" t="s">
        <v>10</v>
      </c>
      <c r="D7" s="18">
        <v>1</v>
      </c>
      <c r="E7" s="19">
        <v>1562950</v>
      </c>
      <c r="F7" s="20">
        <f t="shared" si="0"/>
        <v>1562950</v>
      </c>
      <c r="G7" s="21"/>
    </row>
    <row r="8" spans="1:7" ht="51" x14ac:dyDescent="0.25">
      <c r="A8" s="15">
        <v>1.03</v>
      </c>
      <c r="B8" s="22" t="s">
        <v>12</v>
      </c>
      <c r="C8" s="17" t="s">
        <v>13</v>
      </c>
      <c r="D8" s="18">
        <v>4</v>
      </c>
      <c r="E8" s="19">
        <v>420125</v>
      </c>
      <c r="F8" s="20">
        <f t="shared" si="0"/>
        <v>1680500</v>
      </c>
      <c r="G8" s="21"/>
    </row>
    <row r="9" spans="1:7" ht="51" x14ac:dyDescent="0.25">
      <c r="A9" s="15">
        <v>1.04</v>
      </c>
      <c r="B9" s="22" t="s">
        <v>49</v>
      </c>
      <c r="C9" s="17" t="s">
        <v>10</v>
      </c>
      <c r="D9" s="18">
        <v>5</v>
      </c>
      <c r="E9" s="19">
        <v>677058</v>
      </c>
      <c r="F9" s="20">
        <f t="shared" si="0"/>
        <v>3385290</v>
      </c>
      <c r="G9" s="21"/>
    </row>
    <row r="10" spans="1:7" ht="63.75" x14ac:dyDescent="0.25">
      <c r="A10" s="15">
        <v>1.05</v>
      </c>
      <c r="B10" s="16" t="s">
        <v>15</v>
      </c>
      <c r="C10" s="17" t="s">
        <v>10</v>
      </c>
      <c r="D10" s="18">
        <v>3</v>
      </c>
      <c r="E10" s="19">
        <v>478500</v>
      </c>
      <c r="F10" s="20">
        <f t="shared" si="0"/>
        <v>1435500</v>
      </c>
      <c r="G10" s="21"/>
    </row>
    <row r="11" spans="1:7" ht="63.75" x14ac:dyDescent="0.25">
      <c r="A11" s="15">
        <v>1.06</v>
      </c>
      <c r="B11" s="22" t="s">
        <v>16</v>
      </c>
      <c r="C11" s="17" t="s">
        <v>10</v>
      </c>
      <c r="D11" s="18">
        <v>1</v>
      </c>
      <c r="E11" s="19">
        <v>399150</v>
      </c>
      <c r="F11" s="20">
        <f t="shared" si="0"/>
        <v>399150</v>
      </c>
      <c r="G11" s="21"/>
    </row>
    <row r="12" spans="1:7" ht="38.25" x14ac:dyDescent="0.25">
      <c r="A12" s="15">
        <v>1.07</v>
      </c>
      <c r="B12" s="22" t="s">
        <v>18</v>
      </c>
      <c r="C12" s="17" t="s">
        <v>10</v>
      </c>
      <c r="D12" s="18">
        <v>1</v>
      </c>
      <c r="E12" s="19">
        <v>519450</v>
      </c>
      <c r="F12" s="20">
        <f t="shared" si="0"/>
        <v>519450</v>
      </c>
      <c r="G12" s="21"/>
    </row>
    <row r="13" spans="1:7" ht="24.75" customHeight="1" x14ac:dyDescent="0.25">
      <c r="A13" s="15">
        <v>1.08</v>
      </c>
      <c r="B13" s="22" t="s">
        <v>50</v>
      </c>
      <c r="C13" s="17" t="s">
        <v>13</v>
      </c>
      <c r="D13" s="18">
        <v>15</v>
      </c>
      <c r="E13" s="19">
        <v>180300</v>
      </c>
      <c r="F13" s="20">
        <f t="shared" si="0"/>
        <v>2704500</v>
      </c>
      <c r="G13" s="21"/>
    </row>
    <row r="14" spans="1:7" ht="38.25" x14ac:dyDescent="0.25">
      <c r="A14" s="15">
        <v>1.0900000000000001</v>
      </c>
      <c r="B14" s="22" t="s">
        <v>19</v>
      </c>
      <c r="C14" s="23" t="s">
        <v>10</v>
      </c>
      <c r="D14" s="18">
        <v>3</v>
      </c>
      <c r="E14" s="19">
        <v>548550</v>
      </c>
      <c r="F14" s="20">
        <f t="shared" si="0"/>
        <v>1645650</v>
      </c>
      <c r="G14" s="21"/>
    </row>
    <row r="15" spans="1:7" ht="63.75" x14ac:dyDescent="0.25">
      <c r="A15" s="15">
        <v>1.1000000000000001</v>
      </c>
      <c r="B15" s="22" t="s">
        <v>20</v>
      </c>
      <c r="C15" s="17" t="s">
        <v>10</v>
      </c>
      <c r="D15" s="18">
        <v>1</v>
      </c>
      <c r="E15" s="19">
        <v>1224500</v>
      </c>
      <c r="F15" s="20">
        <f t="shared" si="0"/>
        <v>1224500</v>
      </c>
      <c r="G15" s="21"/>
    </row>
    <row r="16" spans="1:7" ht="38.25" x14ac:dyDescent="0.25">
      <c r="A16" s="15">
        <v>1.1100000000000001</v>
      </c>
      <c r="B16" s="22" t="s">
        <v>22</v>
      </c>
      <c r="C16" s="17" t="s">
        <v>10</v>
      </c>
      <c r="D16" s="18">
        <v>2</v>
      </c>
      <c r="E16" s="19">
        <v>1255000</v>
      </c>
      <c r="F16" s="20">
        <f t="shared" si="0"/>
        <v>2510000</v>
      </c>
      <c r="G16" s="21"/>
    </row>
    <row r="17" spans="1:7" ht="76.5" x14ac:dyDescent="0.25">
      <c r="A17" s="15">
        <v>1.1200000000000001</v>
      </c>
      <c r="B17" s="24" t="s">
        <v>23</v>
      </c>
      <c r="C17" s="17" t="s">
        <v>10</v>
      </c>
      <c r="D17" s="18">
        <v>1</v>
      </c>
      <c r="E17" s="19">
        <v>2913400</v>
      </c>
      <c r="F17" s="20">
        <f t="shared" si="0"/>
        <v>2913400</v>
      </c>
      <c r="G17" s="21"/>
    </row>
    <row r="18" spans="1:7" ht="402" customHeight="1" x14ac:dyDescent="0.25">
      <c r="A18" s="15">
        <v>1.1299999999999999</v>
      </c>
      <c r="B18" s="25" t="s">
        <v>24</v>
      </c>
      <c r="C18" s="23" t="s">
        <v>10</v>
      </c>
      <c r="D18" s="26">
        <v>24</v>
      </c>
      <c r="E18" s="19">
        <v>938400</v>
      </c>
      <c r="F18" s="20">
        <f t="shared" si="0"/>
        <v>22521600</v>
      </c>
      <c r="G18" s="21"/>
    </row>
    <row r="19" spans="1:7" ht="38.25" x14ac:dyDescent="0.25">
      <c r="A19" s="15">
        <v>1.1399999999999999</v>
      </c>
      <c r="B19" s="24" t="s">
        <v>25</v>
      </c>
      <c r="C19" s="17" t="s">
        <v>10</v>
      </c>
      <c r="D19" s="18">
        <v>3</v>
      </c>
      <c r="E19" s="19">
        <v>772700</v>
      </c>
      <c r="F19" s="20">
        <f t="shared" si="0"/>
        <v>2318100</v>
      </c>
      <c r="G19" s="21"/>
    </row>
    <row r="20" spans="1:7" ht="90" thickBot="1" x14ac:dyDescent="0.3">
      <c r="A20" s="27">
        <v>1.1499999999999999</v>
      </c>
      <c r="B20" s="28" t="s">
        <v>26</v>
      </c>
      <c r="C20" s="29" t="s">
        <v>10</v>
      </c>
      <c r="D20" s="30">
        <v>2</v>
      </c>
      <c r="E20" s="31">
        <v>766250</v>
      </c>
      <c r="F20" s="32">
        <f t="shared" si="0"/>
        <v>1532500</v>
      </c>
      <c r="G20" s="33"/>
    </row>
    <row r="21" spans="1:7" ht="16.5" thickBot="1" x14ac:dyDescent="0.3">
      <c r="A21" s="1">
        <v>2</v>
      </c>
      <c r="B21" s="2" t="s">
        <v>27</v>
      </c>
      <c r="C21" s="3"/>
      <c r="D21" s="4"/>
      <c r="E21" s="4"/>
      <c r="F21" s="34"/>
      <c r="G21" s="102">
        <f>SUM(F22:F27)</f>
        <v>1210528</v>
      </c>
    </row>
    <row r="22" spans="1:7" ht="38.25" x14ac:dyDescent="0.25">
      <c r="A22" s="35">
        <v>2.0099999999999998</v>
      </c>
      <c r="B22" s="36" t="s">
        <v>45</v>
      </c>
      <c r="C22" s="37" t="s">
        <v>10</v>
      </c>
      <c r="D22" s="11">
        <v>12</v>
      </c>
      <c r="E22" s="12">
        <v>22000</v>
      </c>
      <c r="F22" s="13">
        <f t="shared" ref="F22:F27" si="1">E22*D22</f>
        <v>264000</v>
      </c>
      <c r="G22" s="14"/>
    </row>
    <row r="23" spans="1:7" ht="15" x14ac:dyDescent="0.25">
      <c r="A23" s="38">
        <v>2.02</v>
      </c>
      <c r="B23" s="16" t="s">
        <v>29</v>
      </c>
      <c r="C23" s="17" t="s">
        <v>10</v>
      </c>
      <c r="D23" s="18">
        <v>2</v>
      </c>
      <c r="E23" s="19">
        <v>29250</v>
      </c>
      <c r="F23" s="20">
        <f t="shared" si="1"/>
        <v>58500</v>
      </c>
      <c r="G23" s="21"/>
    </row>
    <row r="24" spans="1:7" ht="25.5" x14ac:dyDescent="0.25">
      <c r="A24" s="38">
        <v>2.0299999999999998</v>
      </c>
      <c r="B24" s="24" t="s">
        <v>30</v>
      </c>
      <c r="C24" s="17" t="s">
        <v>13</v>
      </c>
      <c r="D24" s="18">
        <v>1</v>
      </c>
      <c r="E24" s="19">
        <v>198900</v>
      </c>
      <c r="F24" s="20">
        <f t="shared" si="1"/>
        <v>198900</v>
      </c>
      <c r="G24" s="21"/>
    </row>
    <row r="25" spans="1:7" ht="25.5" x14ac:dyDescent="0.25">
      <c r="A25" s="38">
        <v>2.04</v>
      </c>
      <c r="B25" s="24" t="s">
        <v>51</v>
      </c>
      <c r="C25" s="17" t="s">
        <v>10</v>
      </c>
      <c r="D25" s="18">
        <v>1</v>
      </c>
      <c r="E25" s="19">
        <v>259375</v>
      </c>
      <c r="F25" s="20">
        <f t="shared" si="1"/>
        <v>259375</v>
      </c>
      <c r="G25" s="21"/>
    </row>
    <row r="26" spans="1:7" ht="27" customHeight="1" x14ac:dyDescent="0.25">
      <c r="A26" s="38">
        <v>2.0499999999999998</v>
      </c>
      <c r="B26" s="24" t="s">
        <v>31</v>
      </c>
      <c r="C26" s="39" t="s">
        <v>32</v>
      </c>
      <c r="D26" s="18">
        <v>3.99</v>
      </c>
      <c r="E26" s="19">
        <v>24750</v>
      </c>
      <c r="F26" s="20">
        <f t="shared" si="1"/>
        <v>98753</v>
      </c>
      <c r="G26" s="21"/>
    </row>
    <row r="27" spans="1:7" x14ac:dyDescent="0.25">
      <c r="A27" s="40">
        <v>2.06</v>
      </c>
      <c r="B27" s="28" t="s">
        <v>33</v>
      </c>
      <c r="C27" s="103" t="s">
        <v>34</v>
      </c>
      <c r="D27" s="30">
        <v>2</v>
      </c>
      <c r="E27" s="31">
        <v>165500</v>
      </c>
      <c r="F27" s="32">
        <f t="shared" si="1"/>
        <v>331000</v>
      </c>
      <c r="G27" s="21"/>
    </row>
    <row r="28" spans="1:7" x14ac:dyDescent="0.25">
      <c r="A28" s="42"/>
      <c r="B28" s="43" t="s">
        <v>36</v>
      </c>
      <c r="C28" s="39"/>
      <c r="D28" s="44"/>
      <c r="E28" s="19"/>
      <c r="F28" s="19"/>
      <c r="G28" s="45">
        <f>SUM(G5:G27)</f>
        <v>49987543</v>
      </c>
    </row>
    <row r="29" spans="1:7" x14ac:dyDescent="0.25">
      <c r="A29" s="42"/>
      <c r="B29" s="46" t="s">
        <v>37</v>
      </c>
      <c r="C29" s="39" t="s">
        <v>38</v>
      </c>
      <c r="D29" s="104">
        <v>0.19</v>
      </c>
      <c r="E29" s="19"/>
      <c r="F29" s="19"/>
      <c r="G29" s="49">
        <f>+G28*D29</f>
        <v>9497633</v>
      </c>
    </row>
    <row r="30" spans="1:7" ht="16.5" thickBot="1" x14ac:dyDescent="0.3">
      <c r="A30" s="50"/>
      <c r="B30" s="51" t="s">
        <v>39</v>
      </c>
      <c r="C30" s="52"/>
      <c r="D30" s="53"/>
      <c r="E30" s="54"/>
      <c r="F30" s="54"/>
      <c r="G30" s="55">
        <f>+G28+G29</f>
        <v>59485176</v>
      </c>
    </row>
  </sheetData>
  <mergeCells count="2">
    <mergeCell ref="A3:G3"/>
    <mergeCell ref="A1:G2"/>
  </mergeCells>
  <pageMargins left="0.7" right="0.7" top="0.75" bottom="0.75" header="0.3" footer="0.3"/>
  <pageSetup scale="66"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G25"/>
  <sheetViews>
    <sheetView view="pageBreakPreview" topLeftCell="A10" zoomScale="90" zoomScaleNormal="70" zoomScaleSheetLayoutView="90" workbookViewId="0">
      <selection activeCell="B7" sqref="B7"/>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5" style="126" customWidth="1"/>
    <col min="7" max="7" width="17.7109375" customWidth="1"/>
  </cols>
  <sheetData>
    <row r="1" spans="1:7" ht="15" x14ac:dyDescent="0.25">
      <c r="A1" s="290" t="s">
        <v>115</v>
      </c>
      <c r="B1" s="291"/>
      <c r="C1" s="291"/>
      <c r="D1" s="291"/>
      <c r="E1" s="291"/>
      <c r="F1" s="291"/>
      <c r="G1" s="289"/>
    </row>
    <row r="2" spans="1:7" ht="21.75" customHeight="1" thickBot="1" x14ac:dyDescent="0.3">
      <c r="A2" s="292"/>
      <c r="B2" s="293"/>
      <c r="C2" s="293"/>
      <c r="D2" s="293"/>
      <c r="E2" s="293"/>
      <c r="F2" s="293"/>
      <c r="G2" s="294"/>
    </row>
    <row r="3" spans="1:7" thickBot="1" x14ac:dyDescent="0.3">
      <c r="A3" s="287" t="s">
        <v>52</v>
      </c>
      <c r="B3" s="288"/>
      <c r="C3" s="288"/>
      <c r="D3" s="288"/>
      <c r="E3" s="288"/>
      <c r="F3" s="288"/>
      <c r="G3" s="298"/>
    </row>
    <row r="4" spans="1:7" ht="35.25" customHeight="1" thickBot="1" x14ac:dyDescent="0.3">
      <c r="A4" s="239" t="s">
        <v>1</v>
      </c>
      <c r="B4" s="253" t="s">
        <v>2</v>
      </c>
      <c r="C4" s="241" t="s">
        <v>3</v>
      </c>
      <c r="D4" s="254" t="s">
        <v>4</v>
      </c>
      <c r="E4" s="255" t="s">
        <v>5</v>
      </c>
      <c r="F4" s="256" t="s">
        <v>6</v>
      </c>
      <c r="G4" s="257" t="s">
        <v>48</v>
      </c>
    </row>
    <row r="5" spans="1:7" ht="16.5" thickBot="1" x14ac:dyDescent="0.3">
      <c r="A5" s="1">
        <v>1</v>
      </c>
      <c r="B5" s="2" t="s">
        <v>8</v>
      </c>
      <c r="C5" s="3"/>
      <c r="D5" s="4"/>
      <c r="E5" s="101"/>
      <c r="F5" s="5"/>
      <c r="G5" s="7">
        <f>SUM(F6:F8)</f>
        <v>65830100</v>
      </c>
    </row>
    <row r="6" spans="1:7" ht="127.5" x14ac:dyDescent="0.25">
      <c r="A6" s="8">
        <v>1.01</v>
      </c>
      <c r="B6" s="9" t="s">
        <v>14</v>
      </c>
      <c r="C6" s="37" t="s">
        <v>10</v>
      </c>
      <c r="D6" s="105">
        <v>3</v>
      </c>
      <c r="E6" s="12">
        <v>1116900</v>
      </c>
      <c r="F6" s="13">
        <f t="shared" ref="F6:F13" si="0">+D6*E6</f>
        <v>3350700</v>
      </c>
      <c r="G6" s="14"/>
    </row>
    <row r="7" spans="1:7" ht="306" x14ac:dyDescent="0.25">
      <c r="A7" s="15">
        <v>1.02</v>
      </c>
      <c r="B7" s="25" t="s">
        <v>24</v>
      </c>
      <c r="C7" s="106" t="s">
        <v>10</v>
      </c>
      <c r="D7" s="26">
        <v>66</v>
      </c>
      <c r="E7" s="107">
        <v>938400</v>
      </c>
      <c r="F7" s="20">
        <f t="shared" si="0"/>
        <v>61934400</v>
      </c>
      <c r="G7" s="21"/>
    </row>
    <row r="8" spans="1:7" ht="39" thickBot="1" x14ac:dyDescent="0.3">
      <c r="A8" s="27">
        <v>1.03</v>
      </c>
      <c r="B8" s="28" t="s">
        <v>53</v>
      </c>
      <c r="C8" s="29" t="s">
        <v>13</v>
      </c>
      <c r="D8" s="30">
        <v>1</v>
      </c>
      <c r="E8" s="108">
        <v>545000</v>
      </c>
      <c r="F8" s="32">
        <f t="shared" si="0"/>
        <v>545000</v>
      </c>
      <c r="G8" s="33"/>
    </row>
    <row r="9" spans="1:7" ht="16.5" thickBot="1" x14ac:dyDescent="0.3">
      <c r="A9" s="1">
        <v>2</v>
      </c>
      <c r="B9" s="2" t="s">
        <v>27</v>
      </c>
      <c r="C9" s="3"/>
      <c r="D9" s="109"/>
      <c r="E9" s="101"/>
      <c r="F9" s="5"/>
      <c r="G9" s="102">
        <f>SUM(F10:F13)</f>
        <v>2696500</v>
      </c>
    </row>
    <row r="10" spans="1:7" ht="38.25" x14ac:dyDescent="0.25">
      <c r="A10" s="35">
        <v>2.0099999999999998</v>
      </c>
      <c r="B10" s="36" t="s">
        <v>45</v>
      </c>
      <c r="C10" s="37" t="s">
        <v>10</v>
      </c>
      <c r="D10" s="11">
        <v>44</v>
      </c>
      <c r="E10" s="110">
        <v>22000</v>
      </c>
      <c r="F10" s="13">
        <f t="shared" si="0"/>
        <v>968000</v>
      </c>
      <c r="G10" s="14"/>
    </row>
    <row r="11" spans="1:7" ht="38.25" x14ac:dyDescent="0.25">
      <c r="A11" s="38">
        <v>2.02</v>
      </c>
      <c r="B11" s="24" t="s">
        <v>54</v>
      </c>
      <c r="C11" s="17" t="s">
        <v>10</v>
      </c>
      <c r="D11" s="18">
        <v>46</v>
      </c>
      <c r="E11" s="111">
        <v>25000</v>
      </c>
      <c r="F11" s="20">
        <f t="shared" si="0"/>
        <v>1150000</v>
      </c>
      <c r="G11" s="21"/>
    </row>
    <row r="12" spans="1:7" ht="30.75" customHeight="1" x14ac:dyDescent="0.25">
      <c r="A12" s="38">
        <v>2.0299999999999998</v>
      </c>
      <c r="B12" s="24" t="s">
        <v>31</v>
      </c>
      <c r="C12" s="39" t="s">
        <v>32</v>
      </c>
      <c r="D12" s="18">
        <v>10</v>
      </c>
      <c r="E12" s="111">
        <v>24750</v>
      </c>
      <c r="F12" s="20">
        <f t="shared" si="0"/>
        <v>247500</v>
      </c>
      <c r="G12" s="21"/>
    </row>
    <row r="13" spans="1:7" x14ac:dyDescent="0.25">
      <c r="A13" s="38">
        <v>2.04</v>
      </c>
      <c r="B13" s="24" t="s">
        <v>33</v>
      </c>
      <c r="C13" s="39" t="s">
        <v>34</v>
      </c>
      <c r="D13" s="18">
        <v>2</v>
      </c>
      <c r="E13" s="111">
        <v>165500</v>
      </c>
      <c r="F13" s="20">
        <f t="shared" si="0"/>
        <v>331000</v>
      </c>
      <c r="G13" s="21"/>
    </row>
    <row r="14" spans="1:7" x14ac:dyDescent="0.25">
      <c r="A14" s="112"/>
      <c r="B14" s="113"/>
      <c r="C14" s="114"/>
      <c r="D14" s="113"/>
      <c r="E14" s="113"/>
      <c r="F14" s="115"/>
      <c r="G14" s="21"/>
    </row>
    <row r="15" spans="1:7" x14ac:dyDescent="0.25">
      <c r="A15" s="42"/>
      <c r="B15" s="43" t="s">
        <v>36</v>
      </c>
      <c r="C15" s="39"/>
      <c r="D15" s="116"/>
      <c r="E15" s="116"/>
      <c r="F15" s="117"/>
      <c r="G15" s="118">
        <f>SUM(G5:G13)</f>
        <v>68526600</v>
      </c>
    </row>
    <row r="16" spans="1:7" x14ac:dyDescent="0.25">
      <c r="A16" s="42"/>
      <c r="B16" s="46" t="s">
        <v>37</v>
      </c>
      <c r="C16" s="39" t="s">
        <v>38</v>
      </c>
      <c r="D16" s="119">
        <v>0.19</v>
      </c>
      <c r="E16" s="120"/>
      <c r="F16" s="20"/>
      <c r="G16" s="121">
        <f>+G15*D16</f>
        <v>13020054</v>
      </c>
    </row>
    <row r="17" spans="1:7" ht="16.5" thickBot="1" x14ac:dyDescent="0.3">
      <c r="A17" s="50"/>
      <c r="B17" s="51" t="s">
        <v>39</v>
      </c>
      <c r="C17" s="52"/>
      <c r="D17" s="122"/>
      <c r="E17" s="122"/>
      <c r="F17" s="123"/>
      <c r="G17" s="55">
        <f>+G15+G16</f>
        <v>81546654</v>
      </c>
    </row>
    <row r="18" spans="1:7" x14ac:dyDescent="0.25">
      <c r="F18" s="124"/>
    </row>
    <row r="25" spans="1:7" x14ac:dyDescent="0.25">
      <c r="B25" s="125"/>
    </row>
  </sheetData>
  <mergeCells count="2">
    <mergeCell ref="A3:G3"/>
    <mergeCell ref="A1:G2"/>
  </mergeCells>
  <pageMargins left="0.7" right="0.7" top="0.75" bottom="0.75" header="0.3" footer="0.3"/>
  <pageSetup scale="6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G34"/>
  <sheetViews>
    <sheetView view="pageBreakPreview" topLeftCell="A22" zoomScale="90" zoomScaleNormal="75" zoomScaleSheetLayoutView="90" workbookViewId="0">
      <selection activeCell="G34" sqref="G34"/>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114</v>
      </c>
      <c r="B1" s="291"/>
      <c r="C1" s="291"/>
      <c r="D1" s="291"/>
      <c r="E1" s="291"/>
      <c r="F1" s="291"/>
      <c r="G1" s="289"/>
    </row>
    <row r="2" spans="1:7" ht="21" customHeight="1" thickBot="1" x14ac:dyDescent="0.3">
      <c r="A2" s="292"/>
      <c r="B2" s="293"/>
      <c r="C2" s="293"/>
      <c r="D2" s="293"/>
      <c r="E2" s="293"/>
      <c r="F2" s="293"/>
      <c r="G2" s="294"/>
    </row>
    <row r="3" spans="1:7" thickBot="1" x14ac:dyDescent="0.3">
      <c r="A3" s="290" t="s">
        <v>55</v>
      </c>
      <c r="B3" s="291"/>
      <c r="C3" s="291"/>
      <c r="D3" s="291"/>
      <c r="E3" s="291"/>
      <c r="F3" s="291"/>
      <c r="G3" s="289"/>
    </row>
    <row r="4" spans="1:7" ht="30.75" customHeight="1" thickBot="1" x14ac:dyDescent="0.3">
      <c r="A4" s="239" t="s">
        <v>1</v>
      </c>
      <c r="B4" s="253" t="s">
        <v>2</v>
      </c>
      <c r="C4" s="241" t="s">
        <v>3</v>
      </c>
      <c r="D4" s="254" t="s">
        <v>4</v>
      </c>
      <c r="E4" s="254" t="s">
        <v>5</v>
      </c>
      <c r="F4" s="259" t="s">
        <v>6</v>
      </c>
      <c r="G4" s="258" t="s">
        <v>48</v>
      </c>
    </row>
    <row r="5" spans="1:7" ht="16.5" thickBot="1" x14ac:dyDescent="0.3">
      <c r="A5" s="1">
        <v>1</v>
      </c>
      <c r="B5" s="2" t="s">
        <v>8</v>
      </c>
      <c r="C5" s="3"/>
      <c r="D5" s="4"/>
      <c r="E5" s="101"/>
      <c r="F5" s="5"/>
      <c r="G5" s="7">
        <f>SUM(F6:F22)</f>
        <v>188676682</v>
      </c>
    </row>
    <row r="6" spans="1:7" ht="234" customHeight="1" x14ac:dyDescent="0.25">
      <c r="A6" s="8">
        <v>1.01</v>
      </c>
      <c r="B6" s="9" t="s">
        <v>9</v>
      </c>
      <c r="C6" s="10" t="s">
        <v>10</v>
      </c>
      <c r="D6" s="11">
        <v>1</v>
      </c>
      <c r="E6" s="12">
        <v>2423925</v>
      </c>
      <c r="F6" s="13">
        <f>E6*D6</f>
        <v>2423925</v>
      </c>
      <c r="G6" s="14"/>
    </row>
    <row r="7" spans="1:7" ht="127.5" x14ac:dyDescent="0.25">
      <c r="A7" s="15">
        <v>1.02</v>
      </c>
      <c r="B7" s="16" t="s">
        <v>11</v>
      </c>
      <c r="C7" s="17" t="s">
        <v>10</v>
      </c>
      <c r="D7" s="18">
        <v>19</v>
      </c>
      <c r="E7" s="19">
        <v>1562950</v>
      </c>
      <c r="F7" s="20">
        <f t="shared" ref="F7:F31" si="0">E7*D7</f>
        <v>29696050</v>
      </c>
      <c r="G7" s="21"/>
    </row>
    <row r="8" spans="1:7" ht="51" x14ac:dyDescent="0.25">
      <c r="A8" s="15">
        <v>1.03</v>
      </c>
      <c r="B8" s="22" t="s">
        <v>12</v>
      </c>
      <c r="C8" s="17" t="s">
        <v>13</v>
      </c>
      <c r="D8" s="18">
        <v>9</v>
      </c>
      <c r="E8" s="19">
        <v>420125</v>
      </c>
      <c r="F8" s="20">
        <f t="shared" si="0"/>
        <v>3781125</v>
      </c>
      <c r="G8" s="21"/>
    </row>
    <row r="9" spans="1:7" ht="51" x14ac:dyDescent="0.25">
      <c r="A9" s="15">
        <v>1.04</v>
      </c>
      <c r="B9" s="22" t="s">
        <v>49</v>
      </c>
      <c r="C9" s="17" t="s">
        <v>10</v>
      </c>
      <c r="D9" s="18">
        <v>4</v>
      </c>
      <c r="E9" s="19">
        <v>677058</v>
      </c>
      <c r="F9" s="20">
        <f t="shared" si="0"/>
        <v>2708232</v>
      </c>
      <c r="G9" s="21"/>
    </row>
    <row r="10" spans="1:7" ht="63.75" x14ac:dyDescent="0.25">
      <c r="A10" s="15">
        <v>1.05</v>
      </c>
      <c r="B10" s="16" t="s">
        <v>15</v>
      </c>
      <c r="C10" s="17" t="s">
        <v>10</v>
      </c>
      <c r="D10" s="18">
        <v>2</v>
      </c>
      <c r="E10" s="19">
        <v>478500</v>
      </c>
      <c r="F10" s="20">
        <f t="shared" si="0"/>
        <v>957000</v>
      </c>
      <c r="G10" s="21"/>
    </row>
    <row r="11" spans="1:7" ht="63.75" x14ac:dyDescent="0.25">
      <c r="A11" s="15">
        <v>1.06</v>
      </c>
      <c r="B11" s="22" t="s">
        <v>16</v>
      </c>
      <c r="C11" s="17" t="s">
        <v>10</v>
      </c>
      <c r="D11" s="18">
        <v>2</v>
      </c>
      <c r="E11" s="19">
        <v>399150</v>
      </c>
      <c r="F11" s="20">
        <f t="shared" si="0"/>
        <v>798300</v>
      </c>
      <c r="G11" s="21"/>
    </row>
    <row r="12" spans="1:7" ht="89.25" x14ac:dyDescent="0.25">
      <c r="A12" s="15">
        <v>1.07</v>
      </c>
      <c r="B12" s="22" t="s">
        <v>17</v>
      </c>
      <c r="C12" s="17" t="s">
        <v>13</v>
      </c>
      <c r="D12" s="18">
        <v>5</v>
      </c>
      <c r="E12" s="19">
        <v>399500</v>
      </c>
      <c r="F12" s="20">
        <f t="shared" si="0"/>
        <v>1997500</v>
      </c>
      <c r="G12" s="21"/>
    </row>
    <row r="13" spans="1:7" ht="38.25" x14ac:dyDescent="0.25">
      <c r="A13" s="15">
        <v>1.08</v>
      </c>
      <c r="B13" s="22" t="s">
        <v>18</v>
      </c>
      <c r="C13" s="17" t="s">
        <v>10</v>
      </c>
      <c r="D13" s="18">
        <v>1</v>
      </c>
      <c r="E13" s="19">
        <v>519450</v>
      </c>
      <c r="F13" s="20">
        <f t="shared" si="0"/>
        <v>519450</v>
      </c>
      <c r="G13" s="21"/>
    </row>
    <row r="14" spans="1:7" ht="38.25" x14ac:dyDescent="0.25">
      <c r="A14" s="15">
        <v>1.0900000000000001</v>
      </c>
      <c r="B14" s="22" t="s">
        <v>56</v>
      </c>
      <c r="C14" s="127" t="s">
        <v>10</v>
      </c>
      <c r="D14" s="18">
        <v>1</v>
      </c>
      <c r="E14" s="19">
        <v>1230000</v>
      </c>
      <c r="F14" s="20">
        <f t="shared" si="0"/>
        <v>1230000</v>
      </c>
      <c r="G14" s="21"/>
    </row>
    <row r="15" spans="1:7" ht="27" customHeight="1" x14ac:dyDescent="0.25">
      <c r="A15" s="15">
        <v>1.1000000000000001</v>
      </c>
      <c r="B15" s="22" t="s">
        <v>50</v>
      </c>
      <c r="C15" s="17" t="s">
        <v>13</v>
      </c>
      <c r="D15" s="18">
        <v>70</v>
      </c>
      <c r="E15" s="19">
        <v>180300</v>
      </c>
      <c r="F15" s="20">
        <f t="shared" si="0"/>
        <v>12621000</v>
      </c>
      <c r="G15" s="21"/>
    </row>
    <row r="16" spans="1:7" ht="38.25" x14ac:dyDescent="0.25">
      <c r="A16" s="15">
        <v>1.1100000000000001</v>
      </c>
      <c r="B16" s="22" t="s">
        <v>19</v>
      </c>
      <c r="C16" s="23" t="s">
        <v>10</v>
      </c>
      <c r="D16" s="18">
        <v>4</v>
      </c>
      <c r="E16" s="19">
        <v>548550</v>
      </c>
      <c r="F16" s="20">
        <f t="shared" si="0"/>
        <v>2194200</v>
      </c>
      <c r="G16" s="21"/>
    </row>
    <row r="17" spans="1:7" ht="63.75" x14ac:dyDescent="0.25">
      <c r="A17" s="15">
        <v>1.1200000000000001</v>
      </c>
      <c r="B17" s="22" t="s">
        <v>20</v>
      </c>
      <c r="C17" s="17" t="s">
        <v>10</v>
      </c>
      <c r="D17" s="18">
        <v>1</v>
      </c>
      <c r="E17" s="19">
        <v>1224500</v>
      </c>
      <c r="F17" s="20">
        <f t="shared" si="0"/>
        <v>1224500</v>
      </c>
      <c r="G17" s="21"/>
    </row>
    <row r="18" spans="1:7" ht="51" x14ac:dyDescent="0.25">
      <c r="A18" s="15">
        <v>1.1299999999999999</v>
      </c>
      <c r="B18" s="22" t="s">
        <v>21</v>
      </c>
      <c r="C18" s="17" t="s">
        <v>13</v>
      </c>
      <c r="D18" s="18">
        <v>30</v>
      </c>
      <c r="E18" s="19">
        <v>342000</v>
      </c>
      <c r="F18" s="20">
        <f t="shared" si="0"/>
        <v>10260000</v>
      </c>
      <c r="G18" s="21"/>
    </row>
    <row r="19" spans="1:7" ht="38.25" x14ac:dyDescent="0.25">
      <c r="A19" s="15">
        <v>1.1399999999999999</v>
      </c>
      <c r="B19" s="22" t="s">
        <v>22</v>
      </c>
      <c r="C19" s="17" t="s">
        <v>10</v>
      </c>
      <c r="D19" s="18">
        <v>2</v>
      </c>
      <c r="E19" s="19">
        <v>1255000</v>
      </c>
      <c r="F19" s="20">
        <f t="shared" si="0"/>
        <v>2510000</v>
      </c>
      <c r="G19" s="21"/>
    </row>
    <row r="20" spans="1:7" ht="306" x14ac:dyDescent="0.25">
      <c r="A20" s="15">
        <v>1.1499999999999999</v>
      </c>
      <c r="B20" s="25" t="s">
        <v>24</v>
      </c>
      <c r="C20" s="23" t="s">
        <v>10</v>
      </c>
      <c r="D20" s="26">
        <v>102</v>
      </c>
      <c r="E20" s="19">
        <v>938400</v>
      </c>
      <c r="F20" s="20">
        <f t="shared" si="0"/>
        <v>95716800</v>
      </c>
      <c r="G20" s="21"/>
    </row>
    <row r="21" spans="1:7" ht="38.25" x14ac:dyDescent="0.25">
      <c r="A21" s="15">
        <v>1.1599999999999999</v>
      </c>
      <c r="B21" s="24" t="s">
        <v>25</v>
      </c>
      <c r="C21" s="17" t="s">
        <v>10</v>
      </c>
      <c r="D21" s="18">
        <v>18</v>
      </c>
      <c r="E21" s="19">
        <v>772700</v>
      </c>
      <c r="F21" s="20">
        <f t="shared" si="0"/>
        <v>13908600</v>
      </c>
      <c r="G21" s="21"/>
    </row>
    <row r="22" spans="1:7" ht="90" thickBot="1" x14ac:dyDescent="0.3">
      <c r="A22" s="27">
        <v>1.17</v>
      </c>
      <c r="B22" s="28" t="s">
        <v>26</v>
      </c>
      <c r="C22" s="29" t="s">
        <v>10</v>
      </c>
      <c r="D22" s="30">
        <v>8</v>
      </c>
      <c r="E22" s="31">
        <v>766250</v>
      </c>
      <c r="F22" s="32">
        <f t="shared" si="0"/>
        <v>6130000</v>
      </c>
      <c r="G22" s="33"/>
    </row>
    <row r="23" spans="1:7" ht="16.5" thickBot="1" x14ac:dyDescent="0.3">
      <c r="A23" s="1">
        <v>2</v>
      </c>
      <c r="B23" s="2" t="s">
        <v>27</v>
      </c>
      <c r="C23" s="3"/>
      <c r="D23" s="4"/>
      <c r="E23" s="4"/>
      <c r="F23" s="34"/>
      <c r="G23" s="102">
        <f>SUM(F24:F31)</f>
        <v>10951449</v>
      </c>
    </row>
    <row r="24" spans="1:7" ht="38.25" x14ac:dyDescent="0.25">
      <c r="A24" s="35">
        <v>2.0099999999999998</v>
      </c>
      <c r="B24" s="36" t="s">
        <v>45</v>
      </c>
      <c r="C24" s="37" t="s">
        <v>10</v>
      </c>
      <c r="D24" s="11">
        <v>106</v>
      </c>
      <c r="E24" s="12">
        <v>22000</v>
      </c>
      <c r="F24" s="13">
        <f t="shared" si="0"/>
        <v>2332000</v>
      </c>
      <c r="G24" s="14"/>
    </row>
    <row r="25" spans="1:7" ht="47.25" customHeight="1" x14ac:dyDescent="0.25">
      <c r="A25" s="38">
        <v>2.02</v>
      </c>
      <c r="B25" s="24" t="s">
        <v>28</v>
      </c>
      <c r="C25" s="17" t="s">
        <v>13</v>
      </c>
      <c r="D25" s="18">
        <v>38.99</v>
      </c>
      <c r="E25" s="19">
        <v>19100</v>
      </c>
      <c r="F25" s="20">
        <f t="shared" si="0"/>
        <v>744709</v>
      </c>
      <c r="G25" s="21"/>
    </row>
    <row r="26" spans="1:7" ht="15" x14ac:dyDescent="0.25">
      <c r="A26" s="38">
        <v>2.0299999999999998</v>
      </c>
      <c r="B26" s="16" t="s">
        <v>29</v>
      </c>
      <c r="C26" s="17" t="s">
        <v>10</v>
      </c>
      <c r="D26" s="18">
        <v>18</v>
      </c>
      <c r="E26" s="19">
        <v>29250</v>
      </c>
      <c r="F26" s="20">
        <f t="shared" si="0"/>
        <v>526500</v>
      </c>
      <c r="G26" s="21"/>
    </row>
    <row r="27" spans="1:7" ht="58.5" customHeight="1" x14ac:dyDescent="0.25">
      <c r="A27" s="38">
        <v>2.04</v>
      </c>
      <c r="B27" s="24" t="s">
        <v>57</v>
      </c>
      <c r="C27" s="17" t="s">
        <v>13</v>
      </c>
      <c r="D27" s="18">
        <v>5</v>
      </c>
      <c r="E27" s="19">
        <v>317340</v>
      </c>
      <c r="F27" s="20">
        <f t="shared" si="0"/>
        <v>1586700</v>
      </c>
      <c r="G27" s="21"/>
    </row>
    <row r="28" spans="1:7" ht="25.5" x14ac:dyDescent="0.25">
      <c r="A28" s="38">
        <v>2.0499999999999998</v>
      </c>
      <c r="B28" s="24" t="s">
        <v>30</v>
      </c>
      <c r="C28" s="17" t="s">
        <v>13</v>
      </c>
      <c r="D28" s="18">
        <v>7.6</v>
      </c>
      <c r="E28" s="19">
        <v>198900</v>
      </c>
      <c r="F28" s="20">
        <f t="shared" si="0"/>
        <v>1511640</v>
      </c>
      <c r="G28" s="21"/>
    </row>
    <row r="29" spans="1:7" ht="27.75" customHeight="1" x14ac:dyDescent="0.25">
      <c r="A29" s="38">
        <v>2.06</v>
      </c>
      <c r="B29" s="24" t="s">
        <v>31</v>
      </c>
      <c r="C29" s="39" t="s">
        <v>32</v>
      </c>
      <c r="D29" s="18">
        <v>40</v>
      </c>
      <c r="E29" s="19">
        <v>24750</v>
      </c>
      <c r="F29" s="20">
        <f t="shared" si="0"/>
        <v>990000</v>
      </c>
      <c r="G29" s="21"/>
    </row>
    <row r="30" spans="1:7" x14ac:dyDescent="0.25">
      <c r="A30" s="38">
        <v>2.0699999999999998</v>
      </c>
      <c r="B30" s="24" t="s">
        <v>33</v>
      </c>
      <c r="C30" s="39" t="s">
        <v>34</v>
      </c>
      <c r="D30" s="18">
        <v>19</v>
      </c>
      <c r="E30" s="19">
        <v>165500</v>
      </c>
      <c r="F30" s="20">
        <f t="shared" si="0"/>
        <v>3144500</v>
      </c>
      <c r="G30" s="21"/>
    </row>
    <row r="31" spans="1:7" ht="51" x14ac:dyDescent="0.25">
      <c r="A31" s="40">
        <v>2.08</v>
      </c>
      <c r="B31" s="28" t="s">
        <v>35</v>
      </c>
      <c r="C31" s="29" t="s">
        <v>10</v>
      </c>
      <c r="D31" s="30">
        <v>1</v>
      </c>
      <c r="E31" s="31">
        <v>115400</v>
      </c>
      <c r="F31" s="32">
        <f t="shared" si="0"/>
        <v>115400</v>
      </c>
      <c r="G31" s="21"/>
    </row>
    <row r="32" spans="1:7" x14ac:dyDescent="0.25">
      <c r="A32" s="42"/>
      <c r="B32" s="43" t="s">
        <v>36</v>
      </c>
      <c r="C32" s="39"/>
      <c r="D32" s="44"/>
      <c r="E32" s="19"/>
      <c r="F32" s="19"/>
      <c r="G32" s="45">
        <f>SUM(G5:G31)</f>
        <v>199628131</v>
      </c>
    </row>
    <row r="33" spans="1:7" x14ac:dyDescent="0.25">
      <c r="A33" s="42"/>
      <c r="B33" s="46" t="s">
        <v>37</v>
      </c>
      <c r="C33" s="47" t="s">
        <v>38</v>
      </c>
      <c r="D33" s="48">
        <v>0.19</v>
      </c>
      <c r="E33" s="19"/>
      <c r="F33" s="19"/>
      <c r="G33" s="49">
        <f>+G32*D33</f>
        <v>37929345</v>
      </c>
    </row>
    <row r="34" spans="1:7" ht="16.5" thickBot="1" x14ac:dyDescent="0.3">
      <c r="A34" s="50"/>
      <c r="B34" s="51" t="s">
        <v>39</v>
      </c>
      <c r="C34" s="52"/>
      <c r="D34" s="53"/>
      <c r="E34" s="54"/>
      <c r="F34" s="54"/>
      <c r="G34" s="128">
        <f>SUM(G32:G33)</f>
        <v>237557476</v>
      </c>
    </row>
  </sheetData>
  <mergeCells count="2">
    <mergeCell ref="A3:G3"/>
    <mergeCell ref="A1:G2"/>
  </mergeCells>
  <pageMargins left="0.7" right="0.7" top="0.75" bottom="0.75" header="0.3" footer="0.3"/>
  <pageSetup scale="66"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33"/>
  <sheetViews>
    <sheetView view="pageBreakPreview" topLeftCell="A22" zoomScale="90" zoomScaleNormal="89" zoomScaleSheetLayoutView="90" workbookViewId="0">
      <selection activeCell="G33" sqref="G33"/>
    </sheetView>
  </sheetViews>
  <sheetFormatPr baseColWidth="10" defaultRowHeight="15.75" x14ac:dyDescent="0.25"/>
  <cols>
    <col min="1" max="1" width="8.28515625" customWidth="1"/>
    <col min="2" max="2" width="64" customWidth="1"/>
    <col min="3" max="3" width="6.5703125" style="56" customWidth="1"/>
    <col min="4" max="4" width="9.7109375" customWidth="1"/>
    <col min="5" max="6" width="15" customWidth="1"/>
    <col min="7" max="7" width="17.7109375" customWidth="1"/>
  </cols>
  <sheetData>
    <row r="1" spans="1:7" ht="15" x14ac:dyDescent="0.25">
      <c r="A1" s="290" t="s">
        <v>114</v>
      </c>
      <c r="B1" s="291"/>
      <c r="C1" s="291"/>
      <c r="D1" s="291"/>
      <c r="E1" s="291"/>
      <c r="F1" s="291"/>
      <c r="G1" s="289"/>
    </row>
    <row r="2" spans="1:7" ht="21" customHeight="1" thickBot="1" x14ac:dyDescent="0.3">
      <c r="A2" s="292"/>
      <c r="B2" s="293"/>
      <c r="C2" s="293"/>
      <c r="D2" s="293"/>
      <c r="E2" s="293"/>
      <c r="F2" s="293"/>
      <c r="G2" s="294"/>
    </row>
    <row r="3" spans="1:7" thickBot="1" x14ac:dyDescent="0.3">
      <c r="A3" s="290" t="s">
        <v>58</v>
      </c>
      <c r="B3" s="291"/>
      <c r="C3" s="291"/>
      <c r="D3" s="291"/>
      <c r="E3" s="291"/>
      <c r="F3" s="291"/>
      <c r="G3" s="289"/>
    </row>
    <row r="4" spans="1:7" ht="30.75" customHeight="1" thickBot="1" x14ac:dyDescent="0.3">
      <c r="A4" s="239" t="s">
        <v>1</v>
      </c>
      <c r="B4" s="253" t="s">
        <v>2</v>
      </c>
      <c r="C4" s="241" t="s">
        <v>3</v>
      </c>
      <c r="D4" s="254" t="s">
        <v>4</v>
      </c>
      <c r="E4" s="254" t="s">
        <v>5</v>
      </c>
      <c r="F4" s="259" t="s">
        <v>6</v>
      </c>
      <c r="G4" s="258" t="s">
        <v>48</v>
      </c>
    </row>
    <row r="5" spans="1:7" ht="16.5" thickBot="1" x14ac:dyDescent="0.3">
      <c r="A5" s="1">
        <v>1</v>
      </c>
      <c r="B5" s="2" t="s">
        <v>8</v>
      </c>
      <c r="C5" s="3"/>
      <c r="D5" s="4"/>
      <c r="E5" s="101"/>
      <c r="F5" s="5"/>
      <c r="G5" s="102">
        <f>SUM(F6:F22)</f>
        <v>109115683</v>
      </c>
    </row>
    <row r="6" spans="1:7" ht="153" x14ac:dyDescent="0.25">
      <c r="A6" s="8">
        <v>1.01</v>
      </c>
      <c r="B6" s="9" t="s">
        <v>9</v>
      </c>
      <c r="C6" s="10" t="s">
        <v>10</v>
      </c>
      <c r="D6" s="11">
        <v>1</v>
      </c>
      <c r="E6" s="12">
        <v>2423925</v>
      </c>
      <c r="F6" s="13">
        <f>E6*D6</f>
        <v>2423925</v>
      </c>
      <c r="G6" s="14"/>
    </row>
    <row r="7" spans="1:7" ht="127.5" x14ac:dyDescent="0.25">
      <c r="A7" s="15">
        <v>1.02</v>
      </c>
      <c r="B7" s="16" t="s">
        <v>11</v>
      </c>
      <c r="C7" s="17" t="s">
        <v>10</v>
      </c>
      <c r="D7" s="18">
        <v>10</v>
      </c>
      <c r="E7" s="19">
        <v>1562950</v>
      </c>
      <c r="F7" s="20">
        <f t="shared" ref="F7:F30" si="0">E7*D7</f>
        <v>15629500</v>
      </c>
      <c r="G7" s="21"/>
    </row>
    <row r="8" spans="1:7" ht="51" x14ac:dyDescent="0.25">
      <c r="A8" s="15">
        <v>1.03</v>
      </c>
      <c r="B8" s="22" t="s">
        <v>12</v>
      </c>
      <c r="C8" s="17" t="s">
        <v>13</v>
      </c>
      <c r="D8" s="18">
        <v>4</v>
      </c>
      <c r="E8" s="19">
        <v>420125</v>
      </c>
      <c r="F8" s="20">
        <f t="shared" si="0"/>
        <v>1680500</v>
      </c>
      <c r="G8" s="21"/>
    </row>
    <row r="9" spans="1:7" ht="51" x14ac:dyDescent="0.25">
      <c r="A9" s="15">
        <v>1.04</v>
      </c>
      <c r="B9" s="22" t="s">
        <v>49</v>
      </c>
      <c r="C9" s="17" t="s">
        <v>10</v>
      </c>
      <c r="D9" s="18">
        <v>1</v>
      </c>
      <c r="E9" s="19">
        <v>677058</v>
      </c>
      <c r="F9" s="20">
        <f t="shared" si="0"/>
        <v>677058</v>
      </c>
      <c r="G9" s="21"/>
    </row>
    <row r="10" spans="1:7" ht="127.5" x14ac:dyDescent="0.25">
      <c r="A10" s="15">
        <v>1.05</v>
      </c>
      <c r="B10" s="16" t="s">
        <v>14</v>
      </c>
      <c r="C10" s="17" t="s">
        <v>10</v>
      </c>
      <c r="D10" s="18">
        <v>1</v>
      </c>
      <c r="E10" s="19">
        <v>1116900</v>
      </c>
      <c r="F10" s="20">
        <f t="shared" si="0"/>
        <v>1116900</v>
      </c>
      <c r="G10" s="21"/>
    </row>
    <row r="11" spans="1:7" ht="63.75" x14ac:dyDescent="0.25">
      <c r="A11" s="15">
        <v>1.06</v>
      </c>
      <c r="B11" s="16" t="s">
        <v>15</v>
      </c>
      <c r="C11" s="17" t="s">
        <v>10</v>
      </c>
      <c r="D11" s="18">
        <v>4</v>
      </c>
      <c r="E11" s="19">
        <v>478500</v>
      </c>
      <c r="F11" s="20">
        <f t="shared" si="0"/>
        <v>1914000</v>
      </c>
      <c r="G11" s="21"/>
    </row>
    <row r="12" spans="1:7" ht="89.25" x14ac:dyDescent="0.25">
      <c r="A12" s="15">
        <v>1.07</v>
      </c>
      <c r="B12" s="22" t="s">
        <v>17</v>
      </c>
      <c r="C12" s="17" t="s">
        <v>13</v>
      </c>
      <c r="D12" s="18">
        <v>35</v>
      </c>
      <c r="E12" s="19">
        <v>399500</v>
      </c>
      <c r="F12" s="20">
        <f t="shared" si="0"/>
        <v>13982500</v>
      </c>
      <c r="G12" s="21"/>
    </row>
    <row r="13" spans="1:7" ht="51" x14ac:dyDescent="0.25">
      <c r="A13" s="15">
        <v>1.08</v>
      </c>
      <c r="B13" s="22" t="s">
        <v>41</v>
      </c>
      <c r="C13" s="47" t="s">
        <v>10</v>
      </c>
      <c r="D13" s="18">
        <v>2</v>
      </c>
      <c r="E13" s="19">
        <v>659900</v>
      </c>
      <c r="F13" s="20">
        <f t="shared" si="0"/>
        <v>1319800</v>
      </c>
      <c r="G13" s="21"/>
    </row>
    <row r="14" spans="1:7" ht="38.25" x14ac:dyDescent="0.25">
      <c r="A14" s="15">
        <v>1.0900000000000001</v>
      </c>
      <c r="B14" s="22" t="s">
        <v>18</v>
      </c>
      <c r="C14" s="17" t="s">
        <v>10</v>
      </c>
      <c r="D14" s="18">
        <v>1</v>
      </c>
      <c r="E14" s="19">
        <v>519450</v>
      </c>
      <c r="F14" s="20">
        <f t="shared" si="0"/>
        <v>519450</v>
      </c>
      <c r="G14" s="21"/>
    </row>
    <row r="15" spans="1:7" ht="18" x14ac:dyDescent="0.25">
      <c r="A15" s="15">
        <v>1.1000000000000001</v>
      </c>
      <c r="B15" s="22" t="s">
        <v>50</v>
      </c>
      <c r="C15" s="17" t="s">
        <v>13</v>
      </c>
      <c r="D15" s="18">
        <v>50</v>
      </c>
      <c r="E15" s="19">
        <v>180300</v>
      </c>
      <c r="F15" s="20">
        <f t="shared" si="0"/>
        <v>9015000</v>
      </c>
      <c r="G15" s="21"/>
    </row>
    <row r="16" spans="1:7" ht="38.25" x14ac:dyDescent="0.25">
      <c r="A16" s="15">
        <v>1.1100000000000001</v>
      </c>
      <c r="B16" s="22" t="s">
        <v>19</v>
      </c>
      <c r="C16" s="23" t="s">
        <v>10</v>
      </c>
      <c r="D16" s="18">
        <v>9</v>
      </c>
      <c r="E16" s="19">
        <v>548550</v>
      </c>
      <c r="F16" s="20">
        <f t="shared" si="0"/>
        <v>4936950</v>
      </c>
      <c r="G16" s="21"/>
    </row>
    <row r="17" spans="1:7" ht="63.75" x14ac:dyDescent="0.25">
      <c r="A17" s="15">
        <v>1.1200000000000001</v>
      </c>
      <c r="B17" s="22" t="s">
        <v>20</v>
      </c>
      <c r="C17" s="17" t="s">
        <v>10</v>
      </c>
      <c r="D17" s="18">
        <v>1</v>
      </c>
      <c r="E17" s="19">
        <v>1224500</v>
      </c>
      <c r="F17" s="20">
        <f t="shared" si="0"/>
        <v>1224500</v>
      </c>
      <c r="G17" s="21"/>
    </row>
    <row r="18" spans="1:7" ht="38.25" x14ac:dyDescent="0.25">
      <c r="A18" s="15">
        <v>1.1299999999999999</v>
      </c>
      <c r="B18" s="22" t="s">
        <v>22</v>
      </c>
      <c r="C18" s="17" t="s">
        <v>10</v>
      </c>
      <c r="D18" s="18">
        <v>4</v>
      </c>
      <c r="E18" s="19">
        <v>1255000</v>
      </c>
      <c r="F18" s="20">
        <f t="shared" si="0"/>
        <v>5020000</v>
      </c>
      <c r="G18" s="21"/>
    </row>
    <row r="19" spans="1:7" ht="98.25" customHeight="1" x14ac:dyDescent="0.25">
      <c r="A19" s="15">
        <v>1.1399999999999999</v>
      </c>
      <c r="B19" s="24" t="s">
        <v>23</v>
      </c>
      <c r="C19" s="17" t="s">
        <v>10</v>
      </c>
      <c r="D19" s="18">
        <v>1</v>
      </c>
      <c r="E19" s="19">
        <v>2913400</v>
      </c>
      <c r="F19" s="20">
        <f t="shared" si="0"/>
        <v>2913400</v>
      </c>
      <c r="G19" s="21"/>
    </row>
    <row r="20" spans="1:7" ht="306" x14ac:dyDescent="0.25">
      <c r="A20" s="15">
        <v>1.1499999999999999</v>
      </c>
      <c r="B20" s="25" t="s">
        <v>24</v>
      </c>
      <c r="C20" s="23" t="s">
        <v>10</v>
      </c>
      <c r="D20" s="26">
        <v>26</v>
      </c>
      <c r="E20" s="19">
        <v>938400</v>
      </c>
      <c r="F20" s="20">
        <f t="shared" si="0"/>
        <v>24398400</v>
      </c>
      <c r="G20" s="21"/>
    </row>
    <row r="21" spans="1:7" ht="38.25" x14ac:dyDescent="0.25">
      <c r="A21" s="15">
        <v>1.1599999999999999</v>
      </c>
      <c r="B21" s="24" t="s">
        <v>25</v>
      </c>
      <c r="C21" s="17" t="s">
        <v>10</v>
      </c>
      <c r="D21" s="18">
        <v>19</v>
      </c>
      <c r="E21" s="19">
        <v>772700</v>
      </c>
      <c r="F21" s="20">
        <f t="shared" si="0"/>
        <v>14681300</v>
      </c>
      <c r="G21" s="21"/>
    </row>
    <row r="22" spans="1:7" ht="90" thickBot="1" x14ac:dyDescent="0.3">
      <c r="A22" s="27">
        <v>1.17</v>
      </c>
      <c r="B22" s="28" t="s">
        <v>26</v>
      </c>
      <c r="C22" s="29" t="s">
        <v>10</v>
      </c>
      <c r="D22" s="30">
        <v>10</v>
      </c>
      <c r="E22" s="31">
        <v>766250</v>
      </c>
      <c r="F22" s="32">
        <f t="shared" si="0"/>
        <v>7662500</v>
      </c>
      <c r="G22" s="33"/>
    </row>
    <row r="23" spans="1:7" ht="16.5" thickBot="1" x14ac:dyDescent="0.3">
      <c r="A23" s="1">
        <v>2</v>
      </c>
      <c r="B23" s="2" t="s">
        <v>27</v>
      </c>
      <c r="C23" s="3"/>
      <c r="D23" s="4"/>
      <c r="E23" s="4"/>
      <c r="F23" s="34"/>
      <c r="G23" s="102">
        <f>SUM(F24:F30)</f>
        <v>11992259</v>
      </c>
    </row>
    <row r="24" spans="1:7" ht="38.25" x14ac:dyDescent="0.25">
      <c r="A24" s="35">
        <v>2.0099999999999998</v>
      </c>
      <c r="B24" s="36" t="s">
        <v>45</v>
      </c>
      <c r="C24" s="37" t="s">
        <v>10</v>
      </c>
      <c r="D24" s="11">
        <v>56</v>
      </c>
      <c r="E24" s="12">
        <v>22000</v>
      </c>
      <c r="F24" s="13">
        <f t="shared" si="0"/>
        <v>1232000</v>
      </c>
      <c r="G24" s="14"/>
    </row>
    <row r="25" spans="1:7" ht="25.5" x14ac:dyDescent="0.25">
      <c r="A25" s="38">
        <v>2.02</v>
      </c>
      <c r="B25" s="24" t="s">
        <v>28</v>
      </c>
      <c r="C25" s="17" t="s">
        <v>13</v>
      </c>
      <c r="D25" s="18">
        <v>2.99</v>
      </c>
      <c r="E25" s="19">
        <v>19100</v>
      </c>
      <c r="F25" s="20">
        <f t="shared" si="0"/>
        <v>57109</v>
      </c>
      <c r="G25" s="21"/>
    </row>
    <row r="26" spans="1:7" ht="15" x14ac:dyDescent="0.25">
      <c r="A26" s="38">
        <v>2.0299999999999998</v>
      </c>
      <c r="B26" s="16" t="s">
        <v>29</v>
      </c>
      <c r="C26" s="17" t="s">
        <v>10</v>
      </c>
      <c r="D26" s="18">
        <v>12</v>
      </c>
      <c r="E26" s="19">
        <v>29250</v>
      </c>
      <c r="F26" s="20">
        <f t="shared" si="0"/>
        <v>351000</v>
      </c>
      <c r="G26" s="21"/>
    </row>
    <row r="27" spans="1:7" ht="25.5" x14ac:dyDescent="0.25">
      <c r="A27" s="38">
        <v>2.04</v>
      </c>
      <c r="B27" s="24" t="s">
        <v>51</v>
      </c>
      <c r="C27" s="17" t="s">
        <v>10</v>
      </c>
      <c r="D27" s="18">
        <v>4</v>
      </c>
      <c r="E27" s="19">
        <v>259375</v>
      </c>
      <c r="F27" s="20">
        <f t="shared" si="0"/>
        <v>1037500</v>
      </c>
      <c r="G27" s="21"/>
    </row>
    <row r="28" spans="1:7" ht="28.5" customHeight="1" x14ac:dyDescent="0.25">
      <c r="A28" s="38">
        <v>2.0499999999999998</v>
      </c>
      <c r="B28" s="24" t="s">
        <v>31</v>
      </c>
      <c r="C28" s="39" t="s">
        <v>32</v>
      </c>
      <c r="D28" s="18">
        <v>35</v>
      </c>
      <c r="E28" s="19">
        <v>24750</v>
      </c>
      <c r="F28" s="20">
        <f t="shared" si="0"/>
        <v>866250</v>
      </c>
      <c r="G28" s="21"/>
    </row>
    <row r="29" spans="1:7" x14ac:dyDescent="0.25">
      <c r="A29" s="38">
        <v>2.06</v>
      </c>
      <c r="B29" s="24" t="s">
        <v>33</v>
      </c>
      <c r="C29" s="39" t="s">
        <v>34</v>
      </c>
      <c r="D29" s="18">
        <v>12</v>
      </c>
      <c r="E29" s="19">
        <v>165500</v>
      </c>
      <c r="F29" s="20">
        <f t="shared" si="0"/>
        <v>1986000</v>
      </c>
      <c r="G29" s="21"/>
    </row>
    <row r="30" spans="1:7" ht="51" x14ac:dyDescent="0.25">
      <c r="A30" s="40">
        <v>2.0699999999999998</v>
      </c>
      <c r="B30" s="28" t="s">
        <v>35</v>
      </c>
      <c r="C30" s="29" t="s">
        <v>10</v>
      </c>
      <c r="D30" s="30">
        <v>56</v>
      </c>
      <c r="E30" s="31">
        <v>115400</v>
      </c>
      <c r="F30" s="32">
        <f t="shared" si="0"/>
        <v>6462400</v>
      </c>
      <c r="G30" s="21"/>
    </row>
    <row r="31" spans="1:7" x14ac:dyDescent="0.25">
      <c r="A31" s="42"/>
      <c r="B31" s="43" t="s">
        <v>36</v>
      </c>
      <c r="C31" s="39"/>
      <c r="D31" s="44"/>
      <c r="E31" s="19"/>
      <c r="F31" s="19"/>
      <c r="G31" s="45">
        <f>SUM(G5:G30)</f>
        <v>121107942</v>
      </c>
    </row>
    <row r="32" spans="1:7" x14ac:dyDescent="0.25">
      <c r="A32" s="42"/>
      <c r="B32" s="46" t="s">
        <v>37</v>
      </c>
      <c r="C32" s="47" t="s">
        <v>38</v>
      </c>
      <c r="D32" s="48">
        <v>0.19</v>
      </c>
      <c r="E32" s="19"/>
      <c r="F32" s="19"/>
      <c r="G32" s="49">
        <f>+G31*D32</f>
        <v>23010509</v>
      </c>
    </row>
    <row r="33" spans="1:7" ht="16.5" thickBot="1" x14ac:dyDescent="0.3">
      <c r="A33" s="50"/>
      <c r="B33" s="51" t="s">
        <v>39</v>
      </c>
      <c r="C33" s="52"/>
      <c r="D33" s="53"/>
      <c r="E33" s="54"/>
      <c r="F33" s="54"/>
      <c r="G33" s="128">
        <f>SUM(G31:G32)</f>
        <v>144118451</v>
      </c>
    </row>
  </sheetData>
  <mergeCells count="2">
    <mergeCell ref="A3:G3"/>
    <mergeCell ref="A1:G2"/>
  </mergeCells>
  <pageMargins left="0.7" right="0.7" top="0.75" bottom="0.75" header="0.3" footer="0.3"/>
  <pageSetup scale="66"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J12"/>
  <sheetViews>
    <sheetView view="pageBreakPreview" topLeftCell="A10" zoomScaleNormal="70" zoomScaleSheetLayoutView="100" workbookViewId="0">
      <selection activeCell="I12" sqref="I12"/>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9" customFormat="1" ht="20.25" customHeight="1" x14ac:dyDescent="0.25">
      <c r="A1" s="290" t="s">
        <v>59</v>
      </c>
      <c r="B1" s="291"/>
      <c r="C1" s="291"/>
      <c r="D1" s="291"/>
      <c r="E1" s="291"/>
      <c r="F1" s="291"/>
      <c r="G1" s="289"/>
    </row>
    <row r="2" spans="1:9" customFormat="1" ht="20.25" customHeight="1" thickBot="1" x14ac:dyDescent="0.3">
      <c r="A2" s="292"/>
      <c r="B2" s="293"/>
      <c r="C2" s="293"/>
      <c r="D2" s="293"/>
      <c r="E2" s="293"/>
      <c r="F2" s="293"/>
      <c r="G2" s="294"/>
    </row>
    <row r="3" spans="1:9" customFormat="1" ht="20.25" customHeight="1" thickBot="1" x14ac:dyDescent="0.3">
      <c r="A3" s="287" t="s">
        <v>116</v>
      </c>
      <c r="B3" s="288"/>
      <c r="C3" s="288"/>
      <c r="D3" s="288"/>
      <c r="E3" s="288"/>
      <c r="F3" s="288"/>
      <c r="G3" s="298"/>
    </row>
    <row r="4" spans="1:9" customFormat="1" ht="32.25" thickBot="1" x14ac:dyDescent="0.3">
      <c r="A4" s="261" t="s">
        <v>1</v>
      </c>
      <c r="B4" s="240" t="s">
        <v>2</v>
      </c>
      <c r="C4" s="241" t="s">
        <v>3</v>
      </c>
      <c r="D4" s="242" t="s">
        <v>4</v>
      </c>
      <c r="E4" s="242" t="s">
        <v>5</v>
      </c>
      <c r="F4" s="243" t="s">
        <v>6</v>
      </c>
      <c r="G4" s="244" t="s">
        <v>7</v>
      </c>
    </row>
    <row r="5" spans="1:9" customFormat="1" ht="18.75" thickBot="1" x14ac:dyDescent="0.3">
      <c r="A5" s="1">
        <v>1</v>
      </c>
      <c r="B5" s="57" t="s">
        <v>8</v>
      </c>
      <c r="C5" s="58"/>
      <c r="D5" s="59"/>
      <c r="E5" s="60"/>
      <c r="F5" s="61"/>
      <c r="G5" s="62">
        <f>SUM(F6:F9)</f>
        <v>31659600</v>
      </c>
      <c r="H5" s="63"/>
      <c r="I5" s="129"/>
    </row>
    <row r="6" spans="1:9" customFormat="1" ht="38.25" x14ac:dyDescent="0.25">
      <c r="A6" s="8">
        <v>1.01</v>
      </c>
      <c r="B6" s="130" t="s">
        <v>22</v>
      </c>
      <c r="C6" s="83" t="s">
        <v>10</v>
      </c>
      <c r="D6" s="131">
        <v>2</v>
      </c>
      <c r="E6" s="132">
        <v>1255000</v>
      </c>
      <c r="F6" s="133">
        <f>D6*E6</f>
        <v>2510000</v>
      </c>
      <c r="G6" s="134"/>
      <c r="H6" s="63"/>
    </row>
    <row r="7" spans="1:9" customFormat="1" ht="78" customHeight="1" x14ac:dyDescent="0.25">
      <c r="A7" s="15">
        <v>1.02</v>
      </c>
      <c r="B7" s="24" t="s">
        <v>25</v>
      </c>
      <c r="C7" s="71" t="s">
        <v>10</v>
      </c>
      <c r="D7" s="135">
        <v>6</v>
      </c>
      <c r="E7" s="136">
        <v>772700</v>
      </c>
      <c r="F7" s="137">
        <f>D7*E7</f>
        <v>4636200</v>
      </c>
      <c r="G7" s="138"/>
      <c r="H7" s="63"/>
    </row>
    <row r="8" spans="1:9" customFormat="1" ht="409.5" customHeight="1" x14ac:dyDescent="0.25">
      <c r="A8" s="139">
        <v>1.03</v>
      </c>
      <c r="B8" s="24" t="s">
        <v>24</v>
      </c>
      <c r="C8" s="140" t="s">
        <v>10</v>
      </c>
      <c r="D8" s="141">
        <v>26</v>
      </c>
      <c r="E8" s="142">
        <v>938400</v>
      </c>
      <c r="F8" s="143">
        <f>D8*E8</f>
        <v>24398400</v>
      </c>
      <c r="G8" s="138"/>
      <c r="H8" s="63"/>
    </row>
    <row r="9" spans="1:9" customFormat="1" x14ac:dyDescent="0.25">
      <c r="A9" s="139">
        <v>1.04</v>
      </c>
      <c r="B9" s="144" t="s">
        <v>60</v>
      </c>
      <c r="C9" s="140" t="s">
        <v>10</v>
      </c>
      <c r="D9" s="141">
        <v>1</v>
      </c>
      <c r="E9" s="142">
        <v>115000</v>
      </c>
      <c r="F9" s="143">
        <f>D9*E9</f>
        <v>115000</v>
      </c>
      <c r="G9" s="138"/>
      <c r="H9" s="63"/>
    </row>
    <row r="10" spans="1:9" x14ac:dyDescent="0.25">
      <c r="A10" s="86"/>
      <c r="B10" s="43" t="s">
        <v>36</v>
      </c>
      <c r="C10" s="87"/>
      <c r="D10" s="43"/>
      <c r="E10" s="43"/>
      <c r="F10" s="43"/>
      <c r="G10" s="88">
        <f>SUM(G5:G9)</f>
        <v>31659600</v>
      </c>
    </row>
    <row r="11" spans="1:9" x14ac:dyDescent="0.2">
      <c r="A11" s="86"/>
      <c r="B11" s="46" t="s">
        <v>37</v>
      </c>
      <c r="C11" s="87" t="s">
        <v>38</v>
      </c>
      <c r="D11" s="91">
        <v>0.19</v>
      </c>
      <c r="E11" s="46"/>
      <c r="F11" s="92"/>
      <c r="G11" s="145">
        <f>+G10*D11</f>
        <v>6015324</v>
      </c>
    </row>
    <row r="12" spans="1:9" ht="18.75" thickBot="1" x14ac:dyDescent="0.3">
      <c r="A12" s="94"/>
      <c r="B12" s="51" t="s">
        <v>39</v>
      </c>
      <c r="C12" s="95"/>
      <c r="D12" s="51"/>
      <c r="E12" s="96"/>
      <c r="F12" s="51"/>
      <c r="G12" s="97">
        <f>SUM(G10:G11)</f>
        <v>37674924</v>
      </c>
      <c r="I12"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K24"/>
  <sheetViews>
    <sheetView view="pageBreakPreview" topLeftCell="A22" zoomScaleNormal="70" zoomScaleSheetLayoutView="100" workbookViewId="0">
      <selection activeCell="I24" sqref="I24"/>
    </sheetView>
  </sheetViews>
  <sheetFormatPr baseColWidth="10" defaultColWidth="11.42578125" defaultRowHeight="18" x14ac:dyDescent="0.25"/>
  <cols>
    <col min="1" max="1" width="10.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61</v>
      </c>
      <c r="B1" s="291"/>
      <c r="C1" s="291"/>
      <c r="D1" s="291"/>
      <c r="E1" s="291"/>
      <c r="F1" s="291"/>
      <c r="G1" s="289"/>
    </row>
    <row r="2" spans="1:11" customFormat="1" ht="20.25" customHeight="1" thickBot="1" x14ac:dyDescent="0.3">
      <c r="A2" s="295"/>
      <c r="B2" s="296"/>
      <c r="C2" s="296"/>
      <c r="D2" s="296"/>
      <c r="E2" s="296"/>
      <c r="F2" s="296"/>
      <c r="G2" s="297"/>
    </row>
    <row r="3" spans="1:11" customFormat="1" ht="20.25" customHeight="1" thickBot="1" x14ac:dyDescent="0.3">
      <c r="A3" s="287" t="s">
        <v>117</v>
      </c>
      <c r="B3" s="288"/>
      <c r="C3" s="288"/>
      <c r="D3" s="288"/>
      <c r="E3" s="288"/>
      <c r="F3" s="288"/>
      <c r="G3" s="298"/>
    </row>
    <row r="4" spans="1:11" customFormat="1" ht="32.25" thickBot="1" x14ac:dyDescent="0.3">
      <c r="A4" s="239" t="s">
        <v>1</v>
      </c>
      <c r="B4" s="240" t="s">
        <v>2</v>
      </c>
      <c r="C4" s="241" t="s">
        <v>3</v>
      </c>
      <c r="D4" s="242" t="s">
        <v>4</v>
      </c>
      <c r="E4" s="242" t="s">
        <v>5</v>
      </c>
      <c r="F4" s="243" t="s">
        <v>6</v>
      </c>
      <c r="G4" s="244" t="s">
        <v>7</v>
      </c>
    </row>
    <row r="5" spans="1:11" customFormat="1" ht="18.75" thickBot="1" x14ac:dyDescent="0.3">
      <c r="A5" s="1">
        <v>1</v>
      </c>
      <c r="B5" s="57" t="s">
        <v>8</v>
      </c>
      <c r="C5" s="58"/>
      <c r="D5" s="59"/>
      <c r="E5" s="60"/>
      <c r="F5" s="61"/>
      <c r="G5" s="62">
        <f>SUM(F6:F21)</f>
        <v>48843891</v>
      </c>
      <c r="H5" s="63"/>
    </row>
    <row r="6" spans="1:11" customFormat="1" ht="15.75" x14ac:dyDescent="0.25">
      <c r="A6" s="146">
        <v>1.01</v>
      </c>
      <c r="B6" s="147" t="s">
        <v>62</v>
      </c>
      <c r="C6" s="148" t="s">
        <v>10</v>
      </c>
      <c r="D6" s="149">
        <v>2</v>
      </c>
      <c r="E6" s="150">
        <v>29250</v>
      </c>
      <c r="F6" s="150">
        <f>D6*E6</f>
        <v>58500</v>
      </c>
      <c r="G6" s="151"/>
      <c r="H6" s="63"/>
    </row>
    <row r="7" spans="1:11" customFormat="1" ht="38.25" x14ac:dyDescent="0.25">
      <c r="A7" s="152">
        <v>1.02</v>
      </c>
      <c r="B7" s="24" t="s">
        <v>46</v>
      </c>
      <c r="C7" s="153" t="s">
        <v>10</v>
      </c>
      <c r="D7" s="154">
        <v>12</v>
      </c>
      <c r="E7" s="155">
        <v>49150</v>
      </c>
      <c r="F7" s="155">
        <f>D7*E7</f>
        <v>589800</v>
      </c>
      <c r="G7" s="156"/>
      <c r="H7" s="63"/>
    </row>
    <row r="8" spans="1:11" customFormat="1" ht="153" x14ac:dyDescent="0.25">
      <c r="A8" s="152">
        <v>1.03</v>
      </c>
      <c r="B8" s="157" t="s">
        <v>9</v>
      </c>
      <c r="C8" s="153" t="s">
        <v>10</v>
      </c>
      <c r="D8" s="154">
        <v>1</v>
      </c>
      <c r="E8" s="155">
        <v>2423925</v>
      </c>
      <c r="F8" s="155">
        <f>D8*E8</f>
        <v>2423925</v>
      </c>
      <c r="G8" s="156"/>
      <c r="H8" s="63"/>
    </row>
    <row r="9" spans="1:11" customFormat="1" ht="174.75" customHeight="1" x14ac:dyDescent="0.25">
      <c r="A9" s="15">
        <v>1.04</v>
      </c>
      <c r="B9" s="16" t="s">
        <v>63</v>
      </c>
      <c r="C9" s="153" t="s">
        <v>10</v>
      </c>
      <c r="D9" s="135">
        <v>3</v>
      </c>
      <c r="E9" s="73">
        <v>1562950</v>
      </c>
      <c r="F9" s="137">
        <f t="shared" ref="F9:F19" si="0">D9*E9</f>
        <v>4688850</v>
      </c>
      <c r="G9" s="85"/>
      <c r="H9" s="63"/>
    </row>
    <row r="10" spans="1:11" customFormat="1" ht="73.5" customHeight="1" x14ac:dyDescent="0.25">
      <c r="A10" s="15">
        <v>1.05</v>
      </c>
      <c r="B10" s="157" t="s">
        <v>12</v>
      </c>
      <c r="C10" s="153" t="s">
        <v>64</v>
      </c>
      <c r="D10" s="135">
        <v>8.8000000000000007</v>
      </c>
      <c r="E10" s="158">
        <v>420125</v>
      </c>
      <c r="F10" s="137">
        <f t="shared" si="0"/>
        <v>3697100</v>
      </c>
      <c r="G10" s="85"/>
      <c r="H10" s="63"/>
    </row>
    <row r="11" spans="1:11" customFormat="1" ht="69.75" customHeight="1" x14ac:dyDescent="0.25">
      <c r="A11" s="15">
        <v>1.06</v>
      </c>
      <c r="B11" s="157" t="s">
        <v>49</v>
      </c>
      <c r="C11" s="153" t="s">
        <v>10</v>
      </c>
      <c r="D11" s="135">
        <v>2</v>
      </c>
      <c r="E11" s="158">
        <v>677058</v>
      </c>
      <c r="F11" s="137">
        <f t="shared" si="0"/>
        <v>1354116</v>
      </c>
      <c r="G11" s="85"/>
      <c r="H11" s="63"/>
    </row>
    <row r="12" spans="1:11" customFormat="1" ht="93.75" customHeight="1" x14ac:dyDescent="0.25">
      <c r="A12" s="15">
        <v>1.07</v>
      </c>
      <c r="B12" s="157" t="s">
        <v>15</v>
      </c>
      <c r="C12" s="153" t="s">
        <v>10</v>
      </c>
      <c r="D12" s="135">
        <v>2</v>
      </c>
      <c r="E12" s="158">
        <v>478500</v>
      </c>
      <c r="F12" s="137">
        <f t="shared" si="0"/>
        <v>957000</v>
      </c>
      <c r="G12" s="85"/>
      <c r="H12" s="63"/>
    </row>
    <row r="13" spans="1:11" customFormat="1" ht="97.5" customHeight="1" x14ac:dyDescent="0.25">
      <c r="A13" s="15">
        <v>1.08</v>
      </c>
      <c r="B13" s="157" t="s">
        <v>16</v>
      </c>
      <c r="C13" s="153" t="s">
        <v>10</v>
      </c>
      <c r="D13" s="135">
        <v>2</v>
      </c>
      <c r="E13" s="158">
        <v>399150</v>
      </c>
      <c r="F13" s="137">
        <f t="shared" si="0"/>
        <v>798300</v>
      </c>
      <c r="G13" s="85"/>
      <c r="H13" s="63"/>
    </row>
    <row r="14" spans="1:11" customFormat="1" ht="125.25" customHeight="1" x14ac:dyDescent="0.25">
      <c r="A14" s="15">
        <v>1.0900000000000001</v>
      </c>
      <c r="B14" s="157" t="s">
        <v>17</v>
      </c>
      <c r="C14" s="153" t="s">
        <v>64</v>
      </c>
      <c r="D14" s="72">
        <v>7.7</v>
      </c>
      <c r="E14" s="158">
        <v>399500</v>
      </c>
      <c r="F14" s="137">
        <f t="shared" si="0"/>
        <v>3076150</v>
      </c>
      <c r="G14" s="74"/>
      <c r="H14" s="63"/>
      <c r="K14" s="159"/>
    </row>
    <row r="15" spans="1:11" customFormat="1" ht="27.75" customHeight="1" x14ac:dyDescent="0.25">
      <c r="A15" s="15">
        <v>1.1000000000000001</v>
      </c>
      <c r="B15" s="157" t="s">
        <v>65</v>
      </c>
      <c r="C15" s="153" t="s">
        <v>64</v>
      </c>
      <c r="D15" s="72">
        <v>5</v>
      </c>
      <c r="E15" s="160">
        <v>264750</v>
      </c>
      <c r="F15" s="137">
        <f t="shared" si="0"/>
        <v>1323750</v>
      </c>
      <c r="G15" s="74"/>
      <c r="H15" s="63"/>
      <c r="K15" s="159"/>
    </row>
    <row r="16" spans="1:11" customFormat="1" ht="48" customHeight="1" x14ac:dyDescent="0.25">
      <c r="A16" s="15">
        <v>1.1100000000000001</v>
      </c>
      <c r="B16" s="22" t="s">
        <v>66</v>
      </c>
      <c r="C16" s="153" t="s">
        <v>10</v>
      </c>
      <c r="D16" s="72">
        <v>4</v>
      </c>
      <c r="E16" s="160">
        <v>244250</v>
      </c>
      <c r="F16" s="137">
        <f t="shared" si="0"/>
        <v>977000</v>
      </c>
      <c r="G16" s="74"/>
      <c r="H16" s="63"/>
      <c r="K16" s="159"/>
    </row>
    <row r="17" spans="1:9" customFormat="1" ht="38.25" x14ac:dyDescent="0.25">
      <c r="A17" s="15">
        <v>1.1200000000000001</v>
      </c>
      <c r="B17" s="22" t="s">
        <v>22</v>
      </c>
      <c r="C17" s="153" t="s">
        <v>10</v>
      </c>
      <c r="D17" s="135">
        <v>2</v>
      </c>
      <c r="E17" s="136">
        <v>1255000</v>
      </c>
      <c r="F17" s="137">
        <f t="shared" si="0"/>
        <v>2510000</v>
      </c>
      <c r="G17" s="138"/>
      <c r="H17" s="63"/>
    </row>
    <row r="18" spans="1:9" customFormat="1" ht="409.5" customHeight="1" x14ac:dyDescent="0.25">
      <c r="A18" s="139">
        <v>1.1299999999999999</v>
      </c>
      <c r="B18" s="24" t="s">
        <v>24</v>
      </c>
      <c r="C18" s="153" t="s">
        <v>10</v>
      </c>
      <c r="D18" s="141">
        <v>24</v>
      </c>
      <c r="E18" s="142">
        <v>938400</v>
      </c>
      <c r="F18" s="143">
        <f t="shared" si="0"/>
        <v>22521600</v>
      </c>
      <c r="G18" s="138"/>
      <c r="H18" s="63"/>
    </row>
    <row r="19" spans="1:9" customFormat="1" ht="15.75" x14ac:dyDescent="0.25">
      <c r="A19" s="139">
        <v>1.1399999999999999</v>
      </c>
      <c r="B19" s="144" t="s">
        <v>60</v>
      </c>
      <c r="C19" s="153" t="s">
        <v>10</v>
      </c>
      <c r="D19" s="141">
        <v>1</v>
      </c>
      <c r="E19" s="142">
        <v>115000</v>
      </c>
      <c r="F19" s="143">
        <f t="shared" si="0"/>
        <v>115000</v>
      </c>
      <c r="G19" s="138"/>
      <c r="H19" s="63"/>
    </row>
    <row r="20" spans="1:9" customFormat="1" ht="38.25" x14ac:dyDescent="0.25">
      <c r="A20" s="15">
        <v>1.1499999999999999</v>
      </c>
      <c r="B20" s="24" t="s">
        <v>25</v>
      </c>
      <c r="C20" s="153" t="s">
        <v>10</v>
      </c>
      <c r="D20" s="141">
        <v>4</v>
      </c>
      <c r="E20" s="142">
        <v>772700</v>
      </c>
      <c r="F20" s="143">
        <f>D20*E20</f>
        <v>3090800</v>
      </c>
      <c r="G20" s="138"/>
      <c r="H20" s="63"/>
    </row>
    <row r="21" spans="1:9" customFormat="1" ht="15.75" x14ac:dyDescent="0.25">
      <c r="A21" s="15">
        <v>1.1599999999999999</v>
      </c>
      <c r="B21" s="24" t="s">
        <v>33</v>
      </c>
      <c r="C21" s="153" t="s">
        <v>10</v>
      </c>
      <c r="D21" s="135">
        <v>4</v>
      </c>
      <c r="E21" s="136">
        <v>165500</v>
      </c>
      <c r="F21" s="137">
        <f>D21*E21</f>
        <v>662000</v>
      </c>
      <c r="G21" s="138"/>
      <c r="H21" s="63"/>
    </row>
    <row r="22" spans="1:9" x14ac:dyDescent="0.25">
      <c r="A22" s="86"/>
      <c r="B22" s="43" t="s">
        <v>36</v>
      </c>
      <c r="C22" s="87"/>
      <c r="D22" s="43"/>
      <c r="E22" s="43"/>
      <c r="F22" s="43"/>
      <c r="G22" s="88">
        <f>SUM(G5:G21)</f>
        <v>48843891</v>
      </c>
    </row>
    <row r="23" spans="1:9" x14ac:dyDescent="0.2">
      <c r="A23" s="86"/>
      <c r="B23" s="46" t="s">
        <v>37</v>
      </c>
      <c r="C23" s="87" t="s">
        <v>38</v>
      </c>
      <c r="D23" s="91">
        <v>0.19</v>
      </c>
      <c r="E23" s="46"/>
      <c r="F23" s="92"/>
      <c r="G23" s="145">
        <f>+G22*D23</f>
        <v>9280339</v>
      </c>
    </row>
    <row r="24" spans="1:9" ht="18.75" thickBot="1" x14ac:dyDescent="0.3">
      <c r="A24" s="94"/>
      <c r="B24" s="51" t="s">
        <v>39</v>
      </c>
      <c r="C24" s="95"/>
      <c r="D24" s="51"/>
      <c r="E24" s="96"/>
      <c r="F24" s="51"/>
      <c r="G24" s="97">
        <f>SUM(G22:G23)</f>
        <v>58124230</v>
      </c>
      <c r="I24" s="98"/>
    </row>
  </sheetData>
  <mergeCells count="2">
    <mergeCell ref="A1:G2"/>
    <mergeCell ref="A3:G3"/>
  </mergeCells>
  <pageMargins left="0.7" right="0.7" top="0.75" bottom="0.75" header="0.3" footer="0.3"/>
  <pageSetup scale="65" orientation="portrait" horizontalDpi="4294967293" r:id="rId1"/>
  <colBreaks count="1" manualBreakCount="1">
    <brk id="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L22"/>
  <sheetViews>
    <sheetView view="pageBreakPreview" topLeftCell="A13" zoomScaleNormal="90" zoomScaleSheetLayoutView="100" workbookViewId="0">
      <selection activeCell="G22" sqref="G22"/>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2" customFormat="1" ht="20.25" customHeight="1" x14ac:dyDescent="0.25">
      <c r="A1" s="290" t="s">
        <v>68</v>
      </c>
      <c r="B1" s="291"/>
      <c r="C1" s="291"/>
      <c r="D1" s="291"/>
      <c r="E1" s="291"/>
      <c r="F1" s="291"/>
      <c r="G1" s="289"/>
    </row>
    <row r="2" spans="1:12" customFormat="1" ht="20.25" customHeight="1" thickBot="1" x14ac:dyDescent="0.3">
      <c r="A2" s="292"/>
      <c r="B2" s="293"/>
      <c r="C2" s="293"/>
      <c r="D2" s="293"/>
      <c r="E2" s="293"/>
      <c r="F2" s="293"/>
      <c r="G2" s="294"/>
    </row>
    <row r="3" spans="1:12" customFormat="1" ht="20.25" customHeight="1" thickBot="1" x14ac:dyDescent="0.3">
      <c r="A3" s="287" t="s">
        <v>69</v>
      </c>
      <c r="B3" s="288"/>
      <c r="C3" s="288"/>
      <c r="D3" s="288"/>
      <c r="E3" s="288"/>
      <c r="F3" s="288"/>
      <c r="G3" s="298"/>
    </row>
    <row r="4" spans="1:12" customFormat="1" ht="32.25" thickBot="1" x14ac:dyDescent="0.3">
      <c r="A4" s="239" t="s">
        <v>1</v>
      </c>
      <c r="B4" s="240" t="s">
        <v>2</v>
      </c>
      <c r="C4" s="241" t="s">
        <v>3</v>
      </c>
      <c r="D4" s="242" t="s">
        <v>4</v>
      </c>
      <c r="E4" s="242" t="s">
        <v>5</v>
      </c>
      <c r="F4" s="243" t="s">
        <v>6</v>
      </c>
      <c r="G4" s="244" t="s">
        <v>7</v>
      </c>
    </row>
    <row r="5" spans="1:12" customFormat="1" ht="18.75" thickBot="1" x14ac:dyDescent="0.3">
      <c r="A5" s="1">
        <v>1</v>
      </c>
      <c r="B5" s="57" t="s">
        <v>8</v>
      </c>
      <c r="C5" s="58"/>
      <c r="D5" s="59"/>
      <c r="E5" s="60"/>
      <c r="F5" s="61"/>
      <c r="G5" s="62">
        <f>SUM(F6:F15)</f>
        <v>32930378</v>
      </c>
      <c r="H5" s="63"/>
    </row>
    <row r="6" spans="1:12" customFormat="1" ht="261" customHeight="1" x14ac:dyDescent="0.25">
      <c r="A6" s="8">
        <v>1.01</v>
      </c>
      <c r="B6" s="162" t="s">
        <v>9</v>
      </c>
      <c r="C6" s="163" t="s">
        <v>10</v>
      </c>
      <c r="D6" s="131">
        <v>1</v>
      </c>
      <c r="E6" s="68">
        <v>2423925</v>
      </c>
      <c r="F6" s="133">
        <f t="shared" ref="F6:F13" si="0">D6*E6</f>
        <v>2423925</v>
      </c>
      <c r="G6" s="84"/>
      <c r="H6" s="63"/>
    </row>
    <row r="7" spans="1:12" customFormat="1" ht="163.5" customHeight="1" x14ac:dyDescent="0.25">
      <c r="A7" s="15">
        <v>1.02</v>
      </c>
      <c r="B7" s="164" t="s">
        <v>11</v>
      </c>
      <c r="C7" s="71" t="s">
        <v>10</v>
      </c>
      <c r="D7" s="135">
        <v>4</v>
      </c>
      <c r="E7" s="73">
        <v>1562950</v>
      </c>
      <c r="F7" s="137">
        <f t="shared" si="0"/>
        <v>6251800</v>
      </c>
      <c r="G7" s="85"/>
      <c r="H7" s="63"/>
    </row>
    <row r="8" spans="1:12" customFormat="1" ht="96.75" customHeight="1" x14ac:dyDescent="0.25">
      <c r="A8" s="15">
        <v>1.03</v>
      </c>
      <c r="B8" s="70" t="s">
        <v>12</v>
      </c>
      <c r="C8" s="71" t="s">
        <v>70</v>
      </c>
      <c r="D8" s="72">
        <v>8.5</v>
      </c>
      <c r="E8" s="73">
        <v>420125</v>
      </c>
      <c r="F8" s="137">
        <f t="shared" si="0"/>
        <v>3571063</v>
      </c>
      <c r="G8" s="74"/>
      <c r="H8" s="63"/>
      <c r="K8" s="159"/>
    </row>
    <row r="9" spans="1:12" s="165" customFormat="1" ht="106.5" customHeight="1" x14ac:dyDescent="0.25">
      <c r="A9" s="15">
        <v>1.04</v>
      </c>
      <c r="B9" s="164" t="s">
        <v>17</v>
      </c>
      <c r="C9" s="71" t="s">
        <v>70</v>
      </c>
      <c r="D9" s="135">
        <v>15</v>
      </c>
      <c r="E9" s="73">
        <v>399500</v>
      </c>
      <c r="F9" s="137">
        <f t="shared" si="0"/>
        <v>5992500</v>
      </c>
      <c r="G9" s="74"/>
      <c r="H9" s="63"/>
      <c r="K9" s="166"/>
      <c r="L9" s="167"/>
    </row>
    <row r="10" spans="1:12" customFormat="1" ht="58.5" customHeight="1" x14ac:dyDescent="0.25">
      <c r="A10" s="15">
        <v>1.05</v>
      </c>
      <c r="B10" s="168" t="s">
        <v>41</v>
      </c>
      <c r="C10" s="169" t="s">
        <v>10</v>
      </c>
      <c r="D10" s="135">
        <v>3</v>
      </c>
      <c r="E10" s="170">
        <v>659900</v>
      </c>
      <c r="F10" s="137">
        <f t="shared" si="0"/>
        <v>1979700</v>
      </c>
      <c r="G10" s="171"/>
      <c r="H10" s="63"/>
    </row>
    <row r="11" spans="1:12" customFormat="1" ht="21" x14ac:dyDescent="0.25">
      <c r="A11" s="15">
        <v>1.06</v>
      </c>
      <c r="B11" s="70" t="s">
        <v>71</v>
      </c>
      <c r="C11" s="71" t="s">
        <v>70</v>
      </c>
      <c r="D11" s="135">
        <v>22.68</v>
      </c>
      <c r="E11" s="136">
        <v>181750</v>
      </c>
      <c r="F11" s="137">
        <f t="shared" si="0"/>
        <v>4122090</v>
      </c>
      <c r="G11" s="138"/>
      <c r="H11" s="63"/>
    </row>
    <row r="12" spans="1:12" customFormat="1" ht="75.75" customHeight="1" x14ac:dyDescent="0.25">
      <c r="A12" s="15">
        <v>1.07</v>
      </c>
      <c r="B12" s="70" t="s">
        <v>19</v>
      </c>
      <c r="C12" s="172" t="s">
        <v>10</v>
      </c>
      <c r="D12" s="135">
        <v>4</v>
      </c>
      <c r="E12" s="136">
        <v>548550</v>
      </c>
      <c r="F12" s="137">
        <f t="shared" si="0"/>
        <v>2194200</v>
      </c>
      <c r="G12" s="138"/>
      <c r="H12" s="63"/>
    </row>
    <row r="13" spans="1:12" customFormat="1" ht="87" customHeight="1" x14ac:dyDescent="0.25">
      <c r="A13" s="15">
        <v>1.08</v>
      </c>
      <c r="B13" s="173" t="s">
        <v>20</v>
      </c>
      <c r="C13" s="71" t="s">
        <v>10</v>
      </c>
      <c r="D13" s="135">
        <v>1</v>
      </c>
      <c r="E13" s="136">
        <v>1224500</v>
      </c>
      <c r="F13" s="137">
        <f t="shared" si="0"/>
        <v>1224500</v>
      </c>
      <c r="G13" s="138"/>
      <c r="H13" s="63"/>
    </row>
    <row r="14" spans="1:12" customFormat="1" ht="88.5" customHeight="1" x14ac:dyDescent="0.25">
      <c r="A14" s="15">
        <v>1.0900000000000001</v>
      </c>
      <c r="B14" s="70" t="s">
        <v>72</v>
      </c>
      <c r="C14" s="71" t="s">
        <v>70</v>
      </c>
      <c r="D14" s="135">
        <v>6.6</v>
      </c>
      <c r="E14" s="136">
        <v>342000</v>
      </c>
      <c r="F14" s="137">
        <f>D14*E14</f>
        <v>2257200</v>
      </c>
      <c r="G14" s="138"/>
      <c r="H14" s="63"/>
    </row>
    <row r="15" spans="1:12" customFormat="1" ht="98.25" customHeight="1" thickBot="1" x14ac:dyDescent="0.3">
      <c r="A15" s="27">
        <v>1.1000000000000001</v>
      </c>
      <c r="B15" s="174" t="s">
        <v>23</v>
      </c>
      <c r="C15" s="76" t="s">
        <v>10</v>
      </c>
      <c r="D15" s="77">
        <v>1</v>
      </c>
      <c r="E15" s="175">
        <v>2913400</v>
      </c>
      <c r="F15" s="78">
        <f>D15*E15</f>
        <v>2913400</v>
      </c>
      <c r="G15" s="176"/>
      <c r="H15" s="63"/>
    </row>
    <row r="16" spans="1:12" customFormat="1" ht="18.75" thickBot="1" x14ac:dyDescent="0.3">
      <c r="A16" s="1">
        <v>2</v>
      </c>
      <c r="B16" s="57" t="s">
        <v>73</v>
      </c>
      <c r="C16" s="58"/>
      <c r="D16" s="59"/>
      <c r="E16" s="60"/>
      <c r="F16" s="61"/>
      <c r="G16" s="62">
        <f>SUM(F17:F17)</f>
        <v>5408900</v>
      </c>
      <c r="H16" s="63"/>
    </row>
    <row r="17" spans="1:9" customFormat="1" ht="39" thickBot="1" x14ac:dyDescent="0.3">
      <c r="A17" s="177">
        <v>2.0099999999999998</v>
      </c>
      <c r="B17" s="178" t="s">
        <v>25</v>
      </c>
      <c r="C17" s="179" t="s">
        <v>10</v>
      </c>
      <c r="D17" s="180">
        <v>7</v>
      </c>
      <c r="E17" s="181">
        <v>772700</v>
      </c>
      <c r="F17" s="182">
        <f>+E17*D17</f>
        <v>5408900</v>
      </c>
      <c r="G17" s="183"/>
      <c r="H17" s="63"/>
    </row>
    <row r="18" spans="1:9" customFormat="1" ht="18.75" thickBot="1" x14ac:dyDescent="0.3">
      <c r="A18" s="1">
        <v>3</v>
      </c>
      <c r="B18" s="57" t="s">
        <v>44</v>
      </c>
      <c r="C18" s="58"/>
      <c r="D18" s="59"/>
      <c r="E18" s="60"/>
      <c r="F18" s="61"/>
      <c r="G18" s="62">
        <f>SUM(F19:F19)</f>
        <v>162159</v>
      </c>
      <c r="H18" s="63"/>
    </row>
    <row r="19" spans="1:9" customFormat="1" ht="25.5" x14ac:dyDescent="0.25">
      <c r="A19" s="8">
        <v>3.01</v>
      </c>
      <c r="B19" s="162" t="s">
        <v>28</v>
      </c>
      <c r="C19" s="83" t="s">
        <v>70</v>
      </c>
      <c r="D19" s="66">
        <v>8.49</v>
      </c>
      <c r="E19" s="68">
        <v>19100</v>
      </c>
      <c r="F19" s="68">
        <f>+E19*D19</f>
        <v>162159</v>
      </c>
      <c r="G19" s="84"/>
      <c r="H19" s="63"/>
    </row>
    <row r="20" spans="1:9" x14ac:dyDescent="0.25">
      <c r="A20" s="86"/>
      <c r="B20" s="43" t="s">
        <v>36</v>
      </c>
      <c r="C20" s="87"/>
      <c r="D20" s="43"/>
      <c r="E20" s="43"/>
      <c r="F20" s="43"/>
      <c r="G20" s="88">
        <f>SUM(G5:G19)</f>
        <v>38501437</v>
      </c>
    </row>
    <row r="21" spans="1:9" x14ac:dyDescent="0.2">
      <c r="A21" s="86"/>
      <c r="B21" s="46" t="s">
        <v>37</v>
      </c>
      <c r="C21" s="87" t="s">
        <v>38</v>
      </c>
      <c r="D21" s="91">
        <v>0.19</v>
      </c>
      <c r="E21" s="46"/>
      <c r="F21" s="92"/>
      <c r="G21" s="93">
        <f>+G20*D21</f>
        <v>7315273</v>
      </c>
    </row>
    <row r="22" spans="1:9" ht="18.75" thickBot="1" x14ac:dyDescent="0.3">
      <c r="A22" s="94"/>
      <c r="B22" s="51" t="s">
        <v>39</v>
      </c>
      <c r="C22" s="95"/>
      <c r="D22" s="51"/>
      <c r="E22" s="96"/>
      <c r="F22" s="51"/>
      <c r="G22" s="97">
        <f>SUM(G20:G21)</f>
        <v>45816710</v>
      </c>
      <c r="I22" s="184"/>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23"/>
  <sheetViews>
    <sheetView view="pageBreakPreview" topLeftCell="A16" zoomScaleNormal="90" zoomScaleSheetLayoutView="100" workbookViewId="0">
      <selection activeCell="G23" sqref="G23"/>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74</v>
      </c>
      <c r="B1" s="291"/>
      <c r="C1" s="291"/>
      <c r="D1" s="291"/>
      <c r="E1" s="291"/>
      <c r="F1" s="291"/>
      <c r="G1" s="289"/>
    </row>
    <row r="2" spans="1:11" customFormat="1" ht="20.25" customHeight="1" thickBot="1" x14ac:dyDescent="0.3">
      <c r="A2" s="292"/>
      <c r="B2" s="293"/>
      <c r="C2" s="293"/>
      <c r="D2" s="293"/>
      <c r="E2" s="293"/>
      <c r="F2" s="293"/>
      <c r="G2" s="294"/>
    </row>
    <row r="3" spans="1:11" customFormat="1" ht="20.25" customHeight="1" thickBot="1" x14ac:dyDescent="0.3">
      <c r="A3" s="287" t="s">
        <v>119</v>
      </c>
      <c r="B3" s="288"/>
      <c r="C3" s="288"/>
      <c r="D3" s="288"/>
      <c r="E3" s="288"/>
      <c r="F3" s="288"/>
      <c r="G3" s="298"/>
    </row>
    <row r="4" spans="1:11" customFormat="1" ht="32.25" thickBot="1" x14ac:dyDescent="0.3">
      <c r="A4" s="239" t="s">
        <v>1</v>
      </c>
      <c r="B4" s="240" t="s">
        <v>2</v>
      </c>
      <c r="C4" s="241" t="s">
        <v>3</v>
      </c>
      <c r="D4" s="242" t="s">
        <v>4</v>
      </c>
      <c r="E4" s="242" t="s">
        <v>5</v>
      </c>
      <c r="F4" s="243" t="s">
        <v>6</v>
      </c>
      <c r="G4" s="244" t="s">
        <v>7</v>
      </c>
    </row>
    <row r="5" spans="1:11" customFormat="1" ht="18.75" thickBot="1" x14ac:dyDescent="0.3">
      <c r="A5" s="1">
        <v>1</v>
      </c>
      <c r="B5" s="57" t="s">
        <v>8</v>
      </c>
      <c r="C5" s="58"/>
      <c r="D5" s="59"/>
      <c r="E5" s="60"/>
      <c r="F5" s="61"/>
      <c r="G5" s="62">
        <f>SUM(F6:F20)</f>
        <v>78893272</v>
      </c>
      <c r="H5" s="63"/>
    </row>
    <row r="6" spans="1:11" customFormat="1" ht="33" customHeight="1" x14ac:dyDescent="0.25">
      <c r="A6" s="185">
        <v>1</v>
      </c>
      <c r="B6" s="186" t="s">
        <v>75</v>
      </c>
      <c r="C6" s="83" t="s">
        <v>64</v>
      </c>
      <c r="D6" s="187" t="s">
        <v>76</v>
      </c>
      <c r="E6" s="150">
        <v>19100</v>
      </c>
      <c r="F6" s="150">
        <f>D6*E6</f>
        <v>573000</v>
      </c>
      <c r="G6" s="151"/>
      <c r="H6" s="63"/>
    </row>
    <row r="7" spans="1:11" customFormat="1" ht="153" x14ac:dyDescent="0.25">
      <c r="A7" s="152">
        <v>1.02</v>
      </c>
      <c r="B7" s="157" t="s">
        <v>9</v>
      </c>
      <c r="C7" s="153" t="s">
        <v>10</v>
      </c>
      <c r="D7" s="154">
        <v>1</v>
      </c>
      <c r="E7" s="155">
        <v>2423925</v>
      </c>
      <c r="F7" s="155">
        <f>D7*E7</f>
        <v>2423925</v>
      </c>
      <c r="G7" s="156"/>
      <c r="H7" s="63"/>
    </row>
    <row r="8" spans="1:11" customFormat="1" ht="127.5" x14ac:dyDescent="0.25">
      <c r="A8" s="15">
        <v>1.03</v>
      </c>
      <c r="B8" s="16" t="s">
        <v>63</v>
      </c>
      <c r="C8" s="71" t="s">
        <v>10</v>
      </c>
      <c r="D8" s="135">
        <v>8</v>
      </c>
      <c r="E8" s="73">
        <v>1562950</v>
      </c>
      <c r="F8" s="137">
        <f t="shared" ref="F8:F17" si="0">D8*E8</f>
        <v>12503600</v>
      </c>
      <c r="G8" s="85"/>
      <c r="H8" s="63"/>
    </row>
    <row r="9" spans="1:11" customFormat="1" ht="51" x14ac:dyDescent="0.25">
      <c r="A9" s="15">
        <v>1.04</v>
      </c>
      <c r="B9" s="157" t="s">
        <v>12</v>
      </c>
      <c r="C9" s="71" t="s">
        <v>64</v>
      </c>
      <c r="D9" s="135">
        <v>5</v>
      </c>
      <c r="E9" s="188">
        <v>420125</v>
      </c>
      <c r="F9" s="137">
        <f t="shared" si="0"/>
        <v>2100625</v>
      </c>
      <c r="G9" s="85"/>
      <c r="H9" s="63"/>
    </row>
    <row r="10" spans="1:11" customFormat="1" ht="51" x14ac:dyDescent="0.25">
      <c r="A10" s="15">
        <v>1.05</v>
      </c>
      <c r="B10" s="157" t="s">
        <v>49</v>
      </c>
      <c r="C10" s="71" t="s">
        <v>10</v>
      </c>
      <c r="D10" s="135">
        <v>3</v>
      </c>
      <c r="E10" s="188">
        <v>677058</v>
      </c>
      <c r="F10" s="137">
        <f t="shared" si="0"/>
        <v>2031174</v>
      </c>
      <c r="G10" s="85"/>
      <c r="H10" s="63"/>
    </row>
    <row r="11" spans="1:11" customFormat="1" ht="63.75" x14ac:dyDescent="0.25">
      <c r="A11" s="15">
        <v>1.05</v>
      </c>
      <c r="B11" s="157" t="s">
        <v>15</v>
      </c>
      <c r="C11" s="71" t="s">
        <v>10</v>
      </c>
      <c r="D11" s="135">
        <v>1</v>
      </c>
      <c r="E11" s="188">
        <v>478500</v>
      </c>
      <c r="F11" s="137">
        <f t="shared" si="0"/>
        <v>478500</v>
      </c>
      <c r="G11" s="85"/>
      <c r="H11" s="63"/>
    </row>
    <row r="12" spans="1:11" customFormat="1" ht="89.25" x14ac:dyDescent="0.25">
      <c r="A12" s="15">
        <v>1.06</v>
      </c>
      <c r="B12" s="157" t="s">
        <v>17</v>
      </c>
      <c r="C12" s="71" t="s">
        <v>64</v>
      </c>
      <c r="D12" s="72">
        <v>28</v>
      </c>
      <c r="E12" s="188">
        <v>399500</v>
      </c>
      <c r="F12" s="137">
        <f t="shared" si="0"/>
        <v>11186000</v>
      </c>
      <c r="G12" s="74"/>
      <c r="H12" s="63"/>
      <c r="K12" s="159"/>
    </row>
    <row r="13" spans="1:11" customFormat="1" ht="25.5" x14ac:dyDescent="0.25">
      <c r="A13" s="15">
        <v>1.07</v>
      </c>
      <c r="B13" s="157" t="s">
        <v>65</v>
      </c>
      <c r="C13" s="71" t="s">
        <v>64</v>
      </c>
      <c r="D13" s="72">
        <v>34</v>
      </c>
      <c r="E13" s="160">
        <v>264750</v>
      </c>
      <c r="F13" s="137">
        <f t="shared" si="0"/>
        <v>9001500</v>
      </c>
      <c r="G13" s="74"/>
      <c r="H13" s="63"/>
      <c r="K13" s="159"/>
    </row>
    <row r="14" spans="1:11" customFormat="1" ht="38.25" x14ac:dyDescent="0.25">
      <c r="A14" s="15">
        <v>1.08</v>
      </c>
      <c r="B14" s="22" t="s">
        <v>66</v>
      </c>
      <c r="C14" s="127" t="s">
        <v>10</v>
      </c>
      <c r="D14" s="161">
        <v>9</v>
      </c>
      <c r="E14" s="73">
        <v>244250</v>
      </c>
      <c r="F14" s="137">
        <f t="shared" si="0"/>
        <v>2198250</v>
      </c>
      <c r="G14" s="74"/>
      <c r="H14" s="63"/>
      <c r="K14" s="159"/>
    </row>
    <row r="15" spans="1:11" customFormat="1" ht="38.25" x14ac:dyDescent="0.25">
      <c r="A15" s="15">
        <v>1.0900000000000001</v>
      </c>
      <c r="B15" s="22" t="s">
        <v>22</v>
      </c>
      <c r="C15" s="71" t="s">
        <v>10</v>
      </c>
      <c r="D15" s="135">
        <v>1</v>
      </c>
      <c r="E15" s="136">
        <v>1255000</v>
      </c>
      <c r="F15" s="137">
        <f t="shared" si="0"/>
        <v>1255000</v>
      </c>
      <c r="G15" s="138"/>
      <c r="H15" s="63"/>
    </row>
    <row r="16" spans="1:11" customFormat="1" ht="341.25" customHeight="1" x14ac:dyDescent="0.25">
      <c r="A16" s="139">
        <v>1.1000000000000001</v>
      </c>
      <c r="B16" s="24" t="s">
        <v>24</v>
      </c>
      <c r="C16" s="140" t="s">
        <v>10</v>
      </c>
      <c r="D16" s="141">
        <v>36</v>
      </c>
      <c r="E16" s="142">
        <v>938400</v>
      </c>
      <c r="F16" s="143">
        <f t="shared" si="0"/>
        <v>33782400</v>
      </c>
      <c r="G16" s="138"/>
      <c r="H16" s="63"/>
    </row>
    <row r="17" spans="1:9" customFormat="1" hidden="1" x14ac:dyDescent="0.25">
      <c r="A17" s="189">
        <v>1.3</v>
      </c>
      <c r="B17" s="190" t="s">
        <v>60</v>
      </c>
      <c r="C17" s="191" t="s">
        <v>10</v>
      </c>
      <c r="D17" s="192">
        <v>1</v>
      </c>
      <c r="E17" s="193">
        <v>115000</v>
      </c>
      <c r="F17" s="194">
        <f t="shared" si="0"/>
        <v>115000</v>
      </c>
      <c r="G17" s="138"/>
      <c r="H17" s="63"/>
    </row>
    <row r="18" spans="1:9" customFormat="1" ht="36" customHeight="1" x14ac:dyDescent="0.25">
      <c r="A18" s="139">
        <v>1.1100000000000001</v>
      </c>
      <c r="B18" s="24" t="s">
        <v>29</v>
      </c>
      <c r="C18" s="140" t="s">
        <v>10</v>
      </c>
      <c r="D18" s="141">
        <v>7</v>
      </c>
      <c r="E18" s="142">
        <v>29250</v>
      </c>
      <c r="F18" s="143">
        <f>D18*E18</f>
        <v>204750</v>
      </c>
      <c r="G18" s="138"/>
      <c r="H18" s="63"/>
    </row>
    <row r="19" spans="1:9" customFormat="1" ht="25.5" x14ac:dyDescent="0.25">
      <c r="A19" s="139">
        <v>1.1200000000000001</v>
      </c>
      <c r="B19" s="157" t="s">
        <v>77</v>
      </c>
      <c r="C19" s="140" t="s">
        <v>10</v>
      </c>
      <c r="D19" s="141">
        <v>7</v>
      </c>
      <c r="E19" s="142">
        <v>49150</v>
      </c>
      <c r="F19" s="143">
        <f>D19*E19</f>
        <v>344050</v>
      </c>
      <c r="G19" s="138"/>
      <c r="H19" s="63"/>
    </row>
    <row r="20" spans="1:9" customFormat="1" ht="36" x14ac:dyDescent="0.25">
      <c r="A20" s="139">
        <v>1.1299999999999999</v>
      </c>
      <c r="B20" s="195" t="s">
        <v>78</v>
      </c>
      <c r="C20" s="71" t="s">
        <v>64</v>
      </c>
      <c r="D20" s="141">
        <v>29.99</v>
      </c>
      <c r="E20" s="196">
        <v>23191</v>
      </c>
      <c r="F20" s="143">
        <f>D20*E20</f>
        <v>695498</v>
      </c>
      <c r="G20" s="138"/>
      <c r="H20" s="63"/>
    </row>
    <row r="21" spans="1:9" x14ac:dyDescent="0.25">
      <c r="A21" s="86"/>
      <c r="B21" s="43" t="s">
        <v>36</v>
      </c>
      <c r="C21" s="87"/>
      <c r="D21" s="43"/>
      <c r="E21" s="46"/>
      <c r="F21" s="43"/>
      <c r="G21" s="88">
        <f>SUM(G5:G20)</f>
        <v>78893272</v>
      </c>
    </row>
    <row r="22" spans="1:9" x14ac:dyDescent="0.2">
      <c r="A22" s="86"/>
      <c r="B22" s="46" t="s">
        <v>37</v>
      </c>
      <c r="C22" s="87" t="s">
        <v>38</v>
      </c>
      <c r="D22" s="91">
        <v>0.19</v>
      </c>
      <c r="E22" s="46"/>
      <c r="F22" s="92"/>
      <c r="G22" s="145">
        <f>+G21*D22</f>
        <v>14989722</v>
      </c>
    </row>
    <row r="23" spans="1:9" ht="18.75" thickBot="1" x14ac:dyDescent="0.3">
      <c r="A23" s="94"/>
      <c r="B23" s="51" t="s">
        <v>39</v>
      </c>
      <c r="C23" s="95"/>
      <c r="D23" s="51"/>
      <c r="E23" s="96"/>
      <c r="F23" s="51"/>
      <c r="G23" s="97">
        <f>SUM(G21:G22)</f>
        <v>93882994</v>
      </c>
      <c r="I23" s="98"/>
    </row>
  </sheetData>
  <mergeCells count="2">
    <mergeCell ref="A1:G2"/>
    <mergeCell ref="A3:G3"/>
  </mergeCells>
  <pageMargins left="0.7" right="0.7" top="0.75" bottom="0.75" header="0.3" footer="0.3"/>
  <pageSetup scale="66" orientation="portrait" horizontalDpi="4294967293" r:id="rId1"/>
  <colBreaks count="1" manualBreakCount="1">
    <brk id="7"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L22"/>
  <sheetViews>
    <sheetView topLeftCell="A7" zoomScale="70" zoomScaleNormal="70" zoomScaleSheetLayoutView="100" workbookViewId="0">
      <selection activeCell="I22" sqref="I22"/>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2" customFormat="1" ht="20.25" customHeight="1" x14ac:dyDescent="0.25">
      <c r="A1" s="290" t="s">
        <v>68</v>
      </c>
      <c r="B1" s="291"/>
      <c r="C1" s="291"/>
      <c r="D1" s="291"/>
      <c r="E1" s="291"/>
      <c r="F1" s="291"/>
      <c r="G1" s="289"/>
    </row>
    <row r="2" spans="1:12" customFormat="1" ht="20.25" customHeight="1" thickBot="1" x14ac:dyDescent="0.3">
      <c r="A2" s="292"/>
      <c r="B2" s="293"/>
      <c r="C2" s="293"/>
      <c r="D2" s="293"/>
      <c r="E2" s="293"/>
      <c r="F2" s="293"/>
      <c r="G2" s="294"/>
    </row>
    <row r="3" spans="1:12" customFormat="1" ht="20.25" customHeight="1" thickBot="1" x14ac:dyDescent="0.3">
      <c r="A3" s="287" t="s">
        <v>79</v>
      </c>
      <c r="B3" s="288"/>
      <c r="C3" s="288"/>
      <c r="D3" s="288"/>
      <c r="E3" s="288"/>
      <c r="F3" s="288"/>
      <c r="G3" s="298"/>
    </row>
    <row r="4" spans="1:12" customFormat="1" ht="32.25" thickBot="1" x14ac:dyDescent="0.3">
      <c r="A4" s="239" t="s">
        <v>1</v>
      </c>
      <c r="B4" s="240" t="s">
        <v>2</v>
      </c>
      <c r="C4" s="241" t="s">
        <v>3</v>
      </c>
      <c r="D4" s="242" t="s">
        <v>4</v>
      </c>
      <c r="E4" s="242" t="s">
        <v>5</v>
      </c>
      <c r="F4" s="243" t="s">
        <v>6</v>
      </c>
      <c r="G4" s="244" t="s">
        <v>7</v>
      </c>
    </row>
    <row r="5" spans="1:12" customFormat="1" ht="18.75" thickBot="1" x14ac:dyDescent="0.3">
      <c r="A5" s="1">
        <v>1</v>
      </c>
      <c r="B5" s="57" t="s">
        <v>8</v>
      </c>
      <c r="C5" s="58"/>
      <c r="D5" s="59"/>
      <c r="E5" s="60"/>
      <c r="F5" s="61"/>
      <c r="G5" s="62">
        <f>SUM(F6:F14)</f>
        <v>28055550</v>
      </c>
      <c r="H5" s="63"/>
    </row>
    <row r="6" spans="1:12" customFormat="1" ht="222.75" customHeight="1" x14ac:dyDescent="0.25">
      <c r="A6" s="8">
        <v>1.01</v>
      </c>
      <c r="B6" s="197" t="s">
        <v>11</v>
      </c>
      <c r="C6" s="83" t="s">
        <v>10</v>
      </c>
      <c r="D6" s="66">
        <v>3</v>
      </c>
      <c r="E6" s="68">
        <v>1562950</v>
      </c>
      <c r="F6" s="133">
        <f t="shared" ref="F6:F14" si="0">D6*E6</f>
        <v>4688850</v>
      </c>
      <c r="G6" s="84"/>
      <c r="H6" s="63"/>
    </row>
    <row r="7" spans="1:12" s="165" customFormat="1" ht="89.25" x14ac:dyDescent="0.25">
      <c r="A7" s="15">
        <v>1.02</v>
      </c>
      <c r="B7" s="70" t="s">
        <v>17</v>
      </c>
      <c r="C7" s="71" t="s">
        <v>70</v>
      </c>
      <c r="D7" s="72">
        <v>8.36</v>
      </c>
      <c r="E7" s="73">
        <v>320000</v>
      </c>
      <c r="F7" s="137">
        <f t="shared" si="0"/>
        <v>2675200</v>
      </c>
      <c r="G7" s="74"/>
      <c r="H7" s="63"/>
      <c r="K7" s="166"/>
      <c r="L7" s="167"/>
    </row>
    <row r="8" spans="1:12" s="165" customFormat="1" ht="51" x14ac:dyDescent="0.25">
      <c r="A8" s="15">
        <v>1.03</v>
      </c>
      <c r="B8" s="22" t="s">
        <v>21</v>
      </c>
      <c r="C8" s="71" t="s">
        <v>70</v>
      </c>
      <c r="D8" s="135">
        <v>6.6</v>
      </c>
      <c r="E8" s="73">
        <v>342000</v>
      </c>
      <c r="F8" s="137">
        <f t="shared" si="0"/>
        <v>2257200</v>
      </c>
      <c r="G8" s="74"/>
      <c r="H8" s="63"/>
      <c r="K8" s="166"/>
      <c r="L8" s="167"/>
    </row>
    <row r="9" spans="1:12" customFormat="1" ht="79.5" customHeight="1" x14ac:dyDescent="0.25">
      <c r="A9" s="15">
        <v>1.04</v>
      </c>
      <c r="B9" s="164" t="s">
        <v>41</v>
      </c>
      <c r="C9" s="169" t="s">
        <v>10</v>
      </c>
      <c r="D9" s="72">
        <v>1</v>
      </c>
      <c r="E9" s="170">
        <v>659900</v>
      </c>
      <c r="F9" s="137">
        <f t="shared" si="0"/>
        <v>659900</v>
      </c>
      <c r="G9" s="171"/>
      <c r="H9" s="63"/>
    </row>
    <row r="10" spans="1:12" customFormat="1" ht="25.5" x14ac:dyDescent="0.25">
      <c r="A10" s="15">
        <v>1.05</v>
      </c>
      <c r="B10" s="70" t="s">
        <v>71</v>
      </c>
      <c r="C10" s="71" t="s">
        <v>70</v>
      </c>
      <c r="D10" s="72">
        <v>44</v>
      </c>
      <c r="E10" s="136">
        <v>181750</v>
      </c>
      <c r="F10" s="137">
        <f t="shared" si="0"/>
        <v>7997000</v>
      </c>
      <c r="G10" s="138"/>
      <c r="H10" s="63"/>
    </row>
    <row r="11" spans="1:12" customFormat="1" ht="76.5" x14ac:dyDescent="0.25">
      <c r="A11" s="15">
        <v>1.06</v>
      </c>
      <c r="B11" s="24" t="s">
        <v>23</v>
      </c>
      <c r="C11" s="71" t="s">
        <v>10</v>
      </c>
      <c r="D11" s="72">
        <v>1</v>
      </c>
      <c r="E11" s="198">
        <v>2913400</v>
      </c>
      <c r="F11" s="73">
        <f t="shared" si="0"/>
        <v>2913400</v>
      </c>
      <c r="G11" s="138"/>
      <c r="H11" s="63"/>
    </row>
    <row r="12" spans="1:12" customFormat="1" ht="25.5" x14ac:dyDescent="0.25">
      <c r="A12" s="15">
        <v>1.07</v>
      </c>
      <c r="B12" s="22" t="s">
        <v>80</v>
      </c>
      <c r="C12" s="71" t="s">
        <v>10</v>
      </c>
      <c r="D12" s="72">
        <v>10</v>
      </c>
      <c r="E12" s="198">
        <v>618300</v>
      </c>
      <c r="F12" s="73">
        <f t="shared" si="0"/>
        <v>6183000</v>
      </c>
      <c r="G12" s="138"/>
      <c r="H12" s="63"/>
    </row>
    <row r="13" spans="1:12" customFormat="1" ht="25.5" x14ac:dyDescent="0.25">
      <c r="A13" s="15">
        <v>1.08</v>
      </c>
      <c r="B13" s="70" t="s">
        <v>81</v>
      </c>
      <c r="C13" s="71" t="s">
        <v>64</v>
      </c>
      <c r="D13" s="72">
        <v>6</v>
      </c>
      <c r="E13" s="198">
        <v>40000</v>
      </c>
      <c r="F13" s="73">
        <f t="shared" si="0"/>
        <v>240000</v>
      </c>
      <c r="G13" s="138"/>
      <c r="H13" s="63"/>
    </row>
    <row r="14" spans="1:12" customFormat="1" ht="18.75" thickBot="1" x14ac:dyDescent="0.3">
      <c r="A14" s="27"/>
      <c r="B14" s="75" t="s">
        <v>82</v>
      </c>
      <c r="C14" s="76" t="s">
        <v>64</v>
      </c>
      <c r="D14" s="77">
        <v>1.8</v>
      </c>
      <c r="E14" s="175">
        <v>245000</v>
      </c>
      <c r="F14" s="78">
        <f t="shared" si="0"/>
        <v>441000</v>
      </c>
      <c r="G14" s="176"/>
      <c r="H14" s="63"/>
    </row>
    <row r="15" spans="1:12" customFormat="1" ht="18.75" thickBot="1" x14ac:dyDescent="0.3">
      <c r="A15" s="1">
        <v>2</v>
      </c>
      <c r="B15" s="57" t="s">
        <v>73</v>
      </c>
      <c r="C15" s="58"/>
      <c r="D15" s="59"/>
      <c r="E15" s="60"/>
      <c r="F15" s="61"/>
      <c r="G15" s="62">
        <f>SUM(F16:F16)</f>
        <v>16999400</v>
      </c>
      <c r="H15" s="63"/>
    </row>
    <row r="16" spans="1:12" customFormat="1" ht="39" thickBot="1" x14ac:dyDescent="0.3">
      <c r="A16" s="177">
        <v>2.0099999999999998</v>
      </c>
      <c r="B16" s="199" t="s">
        <v>25</v>
      </c>
      <c r="C16" s="179" t="s">
        <v>10</v>
      </c>
      <c r="D16" s="180">
        <v>22</v>
      </c>
      <c r="E16" s="181">
        <v>772700</v>
      </c>
      <c r="F16" s="182">
        <f>+E16*D16</f>
        <v>16999400</v>
      </c>
      <c r="G16" s="183"/>
      <c r="H16" s="63"/>
    </row>
    <row r="17" spans="1:9" customFormat="1" ht="18.75" thickBot="1" x14ac:dyDescent="0.3">
      <c r="A17" s="1">
        <v>3</v>
      </c>
      <c r="B17" s="57" t="s">
        <v>44</v>
      </c>
      <c r="C17" s="58"/>
      <c r="D17" s="59"/>
      <c r="E17" s="60"/>
      <c r="F17" s="61"/>
      <c r="G17" s="62">
        <f>SUM(F18:F19)</f>
        <v>1524631</v>
      </c>
      <c r="H17" s="63"/>
    </row>
    <row r="18" spans="1:9" x14ac:dyDescent="0.2">
      <c r="A18" s="8">
        <v>3.01</v>
      </c>
      <c r="B18" s="9" t="s">
        <v>83</v>
      </c>
      <c r="C18" s="83" t="s">
        <v>10</v>
      </c>
      <c r="D18" s="66">
        <v>20</v>
      </c>
      <c r="E18" s="68">
        <v>71351</v>
      </c>
      <c r="F18" s="68">
        <f>+E18*D18</f>
        <v>1427020</v>
      </c>
      <c r="G18" s="84"/>
    </row>
    <row r="19" spans="1:9" x14ac:dyDescent="0.2">
      <c r="A19" s="15">
        <v>3.02</v>
      </c>
      <c r="B19" s="16" t="s">
        <v>84</v>
      </c>
      <c r="C19" s="71" t="s">
        <v>10</v>
      </c>
      <c r="D19" s="72">
        <v>1</v>
      </c>
      <c r="E19" s="73">
        <v>97611</v>
      </c>
      <c r="F19" s="73">
        <f>+E19*D19</f>
        <v>97611</v>
      </c>
      <c r="G19" s="85"/>
    </row>
    <row r="20" spans="1:9" x14ac:dyDescent="0.25">
      <c r="A20" s="86"/>
      <c r="B20" s="43" t="s">
        <v>36</v>
      </c>
      <c r="C20" s="87"/>
      <c r="D20" s="43"/>
      <c r="E20" s="43"/>
      <c r="F20" s="43"/>
      <c r="G20" s="88">
        <f>SUM(G5:G19)</f>
        <v>46579581</v>
      </c>
    </row>
    <row r="21" spans="1:9" x14ac:dyDescent="0.2">
      <c r="A21" s="86"/>
      <c r="B21" s="46" t="s">
        <v>37</v>
      </c>
      <c r="C21" s="87" t="s">
        <v>38</v>
      </c>
      <c r="D21" s="91">
        <v>0.19</v>
      </c>
      <c r="E21" s="46"/>
      <c r="F21" s="92"/>
      <c r="G21" s="93">
        <f>+G20*D21</f>
        <v>8850120</v>
      </c>
    </row>
    <row r="22" spans="1:9" ht="18.75" thickBot="1" x14ac:dyDescent="0.3">
      <c r="A22" s="94"/>
      <c r="B22" s="51" t="s">
        <v>39</v>
      </c>
      <c r="C22" s="95"/>
      <c r="D22" s="51"/>
      <c r="E22" s="96"/>
      <c r="F22" s="51"/>
      <c r="G22" s="97">
        <f>SUM(G20:G21)</f>
        <v>55429701</v>
      </c>
      <c r="I22" s="98"/>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G22"/>
  <sheetViews>
    <sheetView topLeftCell="A10" zoomScale="87" zoomScaleNormal="87" workbookViewId="0">
      <selection activeCell="H22" sqref="H22"/>
    </sheetView>
  </sheetViews>
  <sheetFormatPr baseColWidth="10" defaultRowHeight="15.75" x14ac:dyDescent="0.25"/>
  <cols>
    <col min="1" max="1" width="8.28515625" customWidth="1"/>
    <col min="2" max="2" width="64" customWidth="1"/>
    <col min="3" max="3" width="6.5703125" style="56" customWidth="1"/>
    <col min="4" max="4" width="9.7109375" customWidth="1"/>
    <col min="5" max="5" width="15" customWidth="1"/>
    <col min="6" max="6" width="15" style="126" customWidth="1"/>
    <col min="7" max="7" width="17.7109375" customWidth="1"/>
  </cols>
  <sheetData>
    <row r="1" spans="1:7" ht="39" customHeight="1" x14ac:dyDescent="0.25">
      <c r="A1" s="299" t="s">
        <v>85</v>
      </c>
      <c r="B1" s="300"/>
      <c r="C1" s="300"/>
      <c r="D1" s="300"/>
      <c r="E1" s="300"/>
      <c r="F1" s="300"/>
      <c r="G1" s="301"/>
    </row>
    <row r="2" spans="1:7" ht="3" customHeight="1" thickBot="1" x14ac:dyDescent="0.3">
      <c r="A2" s="302"/>
      <c r="B2" s="303"/>
      <c r="C2" s="303"/>
      <c r="D2" s="303"/>
      <c r="E2" s="303"/>
      <c r="F2" s="303"/>
      <c r="G2" s="304"/>
    </row>
    <row r="3" spans="1:7" ht="20.25" customHeight="1" thickBot="1" x14ac:dyDescent="0.3">
      <c r="A3" s="290" t="s">
        <v>120</v>
      </c>
      <c r="B3" s="291"/>
      <c r="C3" s="291"/>
      <c r="D3" s="291"/>
      <c r="E3" s="291"/>
      <c r="F3" s="291"/>
      <c r="G3" s="289"/>
    </row>
    <row r="4" spans="1:7" ht="32.25" thickBot="1" x14ac:dyDescent="0.3">
      <c r="A4" s="239" t="s">
        <v>1</v>
      </c>
      <c r="B4" s="253" t="s">
        <v>2</v>
      </c>
      <c r="C4" s="241" t="s">
        <v>3</v>
      </c>
      <c r="D4" s="254" t="s">
        <v>4</v>
      </c>
      <c r="E4" s="254" t="s">
        <v>5</v>
      </c>
      <c r="F4" s="259" t="s">
        <v>6</v>
      </c>
      <c r="G4" s="258" t="s">
        <v>86</v>
      </c>
    </row>
    <row r="5" spans="1:7" x14ac:dyDescent="0.25">
      <c r="A5" s="262">
        <v>1</v>
      </c>
      <c r="B5" s="263" t="s">
        <v>8</v>
      </c>
      <c r="C5" s="264"/>
      <c r="D5" s="265"/>
      <c r="E5" s="266"/>
      <c r="F5" s="267"/>
      <c r="G5" s="268">
        <f>SUM(F6:F10)</f>
        <v>50464450</v>
      </c>
    </row>
    <row r="6" spans="1:7" ht="155.25" customHeight="1" x14ac:dyDescent="0.25">
      <c r="A6" s="15">
        <v>1.01</v>
      </c>
      <c r="B6" s="16" t="s">
        <v>87</v>
      </c>
      <c r="C6" s="17" t="s">
        <v>10</v>
      </c>
      <c r="D6" s="161">
        <v>5</v>
      </c>
      <c r="E6" s="19">
        <v>1562950</v>
      </c>
      <c r="F6" s="20">
        <f>+D6*E6</f>
        <v>7814750</v>
      </c>
      <c r="G6" s="21"/>
    </row>
    <row r="7" spans="1:7" ht="159.75" customHeight="1" x14ac:dyDescent="0.25">
      <c r="A7" s="15">
        <v>1.02</v>
      </c>
      <c r="B7" s="16" t="s">
        <v>14</v>
      </c>
      <c r="C7" s="17" t="s">
        <v>10</v>
      </c>
      <c r="D7" s="161">
        <v>3</v>
      </c>
      <c r="E7" s="19">
        <v>1116900</v>
      </c>
      <c r="F7" s="20">
        <f t="shared" ref="F7:F18" si="0">+D7*E7</f>
        <v>3350700</v>
      </c>
      <c r="G7" s="21"/>
    </row>
    <row r="8" spans="1:7" ht="51" x14ac:dyDescent="0.25">
      <c r="A8" s="15">
        <v>1.03</v>
      </c>
      <c r="B8" s="22" t="s">
        <v>21</v>
      </c>
      <c r="C8" s="17" t="s">
        <v>13</v>
      </c>
      <c r="D8" s="161">
        <v>10</v>
      </c>
      <c r="E8" s="207">
        <v>342000</v>
      </c>
      <c r="F8" s="20">
        <f t="shared" si="0"/>
        <v>3420000</v>
      </c>
      <c r="G8" s="21"/>
    </row>
    <row r="9" spans="1:7" ht="306" x14ac:dyDescent="0.25">
      <c r="A9" s="15">
        <v>1.04</v>
      </c>
      <c r="B9" s="25" t="s">
        <v>24</v>
      </c>
      <c r="C9" s="23" t="s">
        <v>10</v>
      </c>
      <c r="D9" s="208">
        <v>30</v>
      </c>
      <c r="E9" s="209">
        <v>938400</v>
      </c>
      <c r="F9" s="20">
        <f t="shared" si="0"/>
        <v>28152000</v>
      </c>
      <c r="G9" s="21"/>
    </row>
    <row r="10" spans="1:7" ht="38.25" x14ac:dyDescent="0.25">
      <c r="A10" s="15">
        <v>1.05</v>
      </c>
      <c r="B10" s="24" t="s">
        <v>25</v>
      </c>
      <c r="C10" s="17" t="s">
        <v>10</v>
      </c>
      <c r="D10" s="18">
        <v>10</v>
      </c>
      <c r="E10" s="111">
        <v>772700</v>
      </c>
      <c r="F10" s="20">
        <f t="shared" si="0"/>
        <v>7727000</v>
      </c>
      <c r="G10" s="21"/>
    </row>
    <row r="11" spans="1:7" x14ac:dyDescent="0.25">
      <c r="A11" s="200">
        <v>2</v>
      </c>
      <c r="B11" s="201" t="s">
        <v>27</v>
      </c>
      <c r="C11" s="202"/>
      <c r="D11" s="203"/>
      <c r="E11" s="204"/>
      <c r="F11" s="205"/>
      <c r="G11" s="206">
        <f>SUM(F12:F18)</f>
        <v>5343450</v>
      </c>
    </row>
    <row r="12" spans="1:7" ht="38.25" x14ac:dyDescent="0.25">
      <c r="A12" s="38">
        <v>2.0099999999999998</v>
      </c>
      <c r="B12" s="24" t="s">
        <v>45</v>
      </c>
      <c r="C12" s="17" t="s">
        <v>10</v>
      </c>
      <c r="D12" s="18">
        <v>42</v>
      </c>
      <c r="E12" s="111">
        <v>22000</v>
      </c>
      <c r="F12" s="20">
        <f t="shared" si="0"/>
        <v>924000</v>
      </c>
      <c r="G12" s="21"/>
    </row>
    <row r="13" spans="1:7" ht="38.25" x14ac:dyDescent="0.25">
      <c r="A13" s="38">
        <v>2.02</v>
      </c>
      <c r="B13" s="24" t="s">
        <v>46</v>
      </c>
      <c r="C13" s="17" t="s">
        <v>10</v>
      </c>
      <c r="D13" s="18">
        <v>42</v>
      </c>
      <c r="E13" s="111">
        <v>49150</v>
      </c>
      <c r="F13" s="20">
        <f t="shared" si="0"/>
        <v>2064300</v>
      </c>
      <c r="G13" s="21"/>
    </row>
    <row r="14" spans="1:7" ht="25.5" x14ac:dyDescent="0.25">
      <c r="A14" s="38">
        <v>2.0299999999999998</v>
      </c>
      <c r="B14" s="24" t="s">
        <v>28</v>
      </c>
      <c r="C14" s="17" t="s">
        <v>13</v>
      </c>
      <c r="D14" s="18">
        <v>10</v>
      </c>
      <c r="E14" s="111">
        <v>19100</v>
      </c>
      <c r="F14" s="20">
        <f t="shared" si="0"/>
        <v>191000</v>
      </c>
      <c r="G14" s="21"/>
    </row>
    <row r="15" spans="1:7" ht="25.5" x14ac:dyDescent="0.25">
      <c r="A15" s="38">
        <v>2.04</v>
      </c>
      <c r="B15" s="16" t="s">
        <v>29</v>
      </c>
      <c r="C15" s="17" t="s">
        <v>10</v>
      </c>
      <c r="D15" s="18">
        <v>5</v>
      </c>
      <c r="E15" s="111">
        <v>29250</v>
      </c>
      <c r="F15" s="20">
        <f t="shared" si="0"/>
        <v>146250</v>
      </c>
      <c r="G15" s="21"/>
    </row>
    <row r="16" spans="1:7" ht="28.5" customHeight="1" x14ac:dyDescent="0.25">
      <c r="A16" s="38">
        <v>2.0499999999999998</v>
      </c>
      <c r="B16" s="24" t="s">
        <v>31</v>
      </c>
      <c r="C16" s="39" t="s">
        <v>32</v>
      </c>
      <c r="D16" s="18">
        <v>10</v>
      </c>
      <c r="E16" s="111">
        <v>24750</v>
      </c>
      <c r="F16" s="20">
        <f t="shared" si="0"/>
        <v>247500</v>
      </c>
      <c r="G16" s="21"/>
    </row>
    <row r="17" spans="1:7" x14ac:dyDescent="0.25">
      <c r="A17" s="38">
        <v>2.06</v>
      </c>
      <c r="B17" s="24" t="s">
        <v>33</v>
      </c>
      <c r="C17" s="39" t="s">
        <v>34</v>
      </c>
      <c r="D17" s="18">
        <v>10</v>
      </c>
      <c r="E17" s="111">
        <v>165500</v>
      </c>
      <c r="F17" s="20">
        <f t="shared" si="0"/>
        <v>1655000</v>
      </c>
      <c r="G17" s="21"/>
    </row>
    <row r="18" spans="1:7" ht="51" x14ac:dyDescent="0.25">
      <c r="A18" s="38">
        <v>2.0699999999999998</v>
      </c>
      <c r="B18" s="24" t="s">
        <v>35</v>
      </c>
      <c r="C18" s="17" t="s">
        <v>10</v>
      </c>
      <c r="D18" s="18">
        <v>1</v>
      </c>
      <c r="E18" s="111">
        <v>115400</v>
      </c>
      <c r="F18" s="20">
        <f t="shared" si="0"/>
        <v>115400</v>
      </c>
      <c r="G18" s="21"/>
    </row>
    <row r="19" spans="1:7" x14ac:dyDescent="0.25">
      <c r="A19" s="42"/>
      <c r="B19" s="43" t="s">
        <v>36</v>
      </c>
      <c r="C19" s="39"/>
      <c r="D19" s="19"/>
      <c r="E19" s="19"/>
      <c r="F19" s="20"/>
      <c r="G19" s="45">
        <f>SUM(G5:G18)</f>
        <v>55807900</v>
      </c>
    </row>
    <row r="20" spans="1:7" x14ac:dyDescent="0.25">
      <c r="A20" s="42"/>
      <c r="B20" s="46" t="s">
        <v>37</v>
      </c>
      <c r="C20" s="39" t="s">
        <v>38</v>
      </c>
      <c r="D20" s="91">
        <v>0.19</v>
      </c>
      <c r="E20" s="19"/>
      <c r="F20" s="20"/>
      <c r="G20" s="49">
        <f>+G19*D20</f>
        <v>10603501</v>
      </c>
    </row>
    <row r="21" spans="1:7" ht="16.5" thickBot="1" x14ac:dyDescent="0.3">
      <c r="A21" s="50"/>
      <c r="B21" s="51" t="s">
        <v>39</v>
      </c>
      <c r="C21" s="52"/>
      <c r="D21" s="54"/>
      <c r="E21" s="54"/>
      <c r="F21" s="210"/>
      <c r="G21" s="55">
        <f>+G19+G20</f>
        <v>66411401</v>
      </c>
    </row>
    <row r="22" spans="1:7" x14ac:dyDescent="0.25">
      <c r="F22" s="124"/>
    </row>
  </sheetData>
  <mergeCells count="2">
    <mergeCell ref="A1:G2"/>
    <mergeCell ref="A3:G3"/>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J23"/>
  <sheetViews>
    <sheetView topLeftCell="A16" zoomScale="85" zoomScaleNormal="85" zoomScaleSheetLayoutView="100" workbookViewId="0">
      <selection activeCell="I23" sqref="I23"/>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8" customFormat="1" ht="20.25" customHeight="1" x14ac:dyDescent="0.25">
      <c r="A1" s="290" t="s">
        <v>68</v>
      </c>
      <c r="B1" s="291"/>
      <c r="C1" s="291"/>
      <c r="D1" s="291"/>
      <c r="E1" s="291"/>
      <c r="F1" s="291"/>
      <c r="G1" s="289"/>
    </row>
    <row r="2" spans="1:8" customFormat="1" ht="20.25" customHeight="1" thickBot="1" x14ac:dyDescent="0.3">
      <c r="A2" s="292"/>
      <c r="B2" s="293"/>
      <c r="C2" s="293"/>
      <c r="D2" s="293"/>
      <c r="E2" s="293"/>
      <c r="F2" s="293"/>
      <c r="G2" s="294"/>
    </row>
    <row r="3" spans="1:8" customFormat="1" ht="20.25" customHeight="1" thickBot="1" x14ac:dyDescent="0.3">
      <c r="A3" s="287" t="s">
        <v>88</v>
      </c>
      <c r="B3" s="288"/>
      <c r="C3" s="288"/>
      <c r="D3" s="288"/>
      <c r="E3" s="288"/>
      <c r="F3" s="288"/>
      <c r="G3" s="298"/>
    </row>
    <row r="4" spans="1:8" customFormat="1" ht="32.25" thickBot="1" x14ac:dyDescent="0.3">
      <c r="A4" s="239" t="s">
        <v>1</v>
      </c>
      <c r="B4" s="240" t="s">
        <v>2</v>
      </c>
      <c r="C4" s="241" t="s">
        <v>3</v>
      </c>
      <c r="D4" s="242" t="s">
        <v>4</v>
      </c>
      <c r="E4" s="242" t="s">
        <v>5</v>
      </c>
      <c r="F4" s="243" t="s">
        <v>6</v>
      </c>
      <c r="G4" s="244" t="s">
        <v>7</v>
      </c>
    </row>
    <row r="5" spans="1:8" customFormat="1" ht="18.75" thickBot="1" x14ac:dyDescent="0.3">
      <c r="A5" s="211">
        <v>1</v>
      </c>
      <c r="B5" s="212" t="s">
        <v>8</v>
      </c>
      <c r="C5" s="213"/>
      <c r="D5" s="214"/>
      <c r="E5" s="215"/>
      <c r="F5" s="216"/>
      <c r="G5" s="217">
        <f>SUM(F6:F12)</f>
        <v>16293975</v>
      </c>
      <c r="H5" s="63"/>
    </row>
    <row r="6" spans="1:8" customFormat="1" ht="152.25" customHeight="1" x14ac:dyDescent="0.25">
      <c r="A6" s="8">
        <v>1.01</v>
      </c>
      <c r="B6" s="162" t="s">
        <v>9</v>
      </c>
      <c r="C6" s="163" t="s">
        <v>10</v>
      </c>
      <c r="D6" s="131">
        <v>1</v>
      </c>
      <c r="E6" s="68">
        <v>2423925</v>
      </c>
      <c r="F6" s="133">
        <f t="shared" ref="F6:F12" si="0">D6*E6</f>
        <v>2423925</v>
      </c>
      <c r="G6" s="84"/>
      <c r="H6" s="63"/>
    </row>
    <row r="7" spans="1:8" customFormat="1" ht="127.5" x14ac:dyDescent="0.25">
      <c r="A7" s="15">
        <v>1.02</v>
      </c>
      <c r="B7" s="157" t="s">
        <v>11</v>
      </c>
      <c r="C7" s="71" t="s">
        <v>10</v>
      </c>
      <c r="D7" s="135">
        <v>4</v>
      </c>
      <c r="E7" s="73">
        <v>1562950</v>
      </c>
      <c r="F7" s="137">
        <f>D7*E7</f>
        <v>6251800</v>
      </c>
      <c r="G7" s="85"/>
      <c r="H7" s="63"/>
    </row>
    <row r="8" spans="1:8" customFormat="1" ht="51" customHeight="1" x14ac:dyDescent="0.25">
      <c r="A8" s="15">
        <v>1.03</v>
      </c>
      <c r="B8" s="168" t="s">
        <v>41</v>
      </c>
      <c r="C8" s="169" t="s">
        <v>10</v>
      </c>
      <c r="D8" s="135">
        <v>2</v>
      </c>
      <c r="E8" s="170">
        <v>659900</v>
      </c>
      <c r="F8" s="137">
        <f t="shared" si="0"/>
        <v>1319800</v>
      </c>
      <c r="G8" s="171"/>
      <c r="H8" s="63"/>
    </row>
    <row r="9" spans="1:8" customFormat="1" ht="41.25" customHeight="1" x14ac:dyDescent="0.25">
      <c r="A9" s="15">
        <v>1.04</v>
      </c>
      <c r="B9" s="173" t="s">
        <v>89</v>
      </c>
      <c r="C9" s="71" t="s">
        <v>10</v>
      </c>
      <c r="D9" s="135">
        <v>1</v>
      </c>
      <c r="E9" s="73">
        <v>2013000</v>
      </c>
      <c r="F9" s="137">
        <f t="shared" si="0"/>
        <v>2013000</v>
      </c>
      <c r="G9" s="74"/>
      <c r="H9" s="63"/>
    </row>
    <row r="10" spans="1:8" customFormat="1" ht="59.25" customHeight="1" x14ac:dyDescent="0.25">
      <c r="A10" s="15">
        <v>1.05</v>
      </c>
      <c r="B10" s="22" t="s">
        <v>19</v>
      </c>
      <c r="C10" s="172" t="s">
        <v>10</v>
      </c>
      <c r="D10" s="135">
        <v>5</v>
      </c>
      <c r="E10" s="136">
        <v>548550</v>
      </c>
      <c r="F10" s="137">
        <f t="shared" si="0"/>
        <v>2742750</v>
      </c>
      <c r="G10" s="138"/>
      <c r="H10" s="63"/>
    </row>
    <row r="11" spans="1:8" customFormat="1" ht="76.5" customHeight="1" x14ac:dyDescent="0.25">
      <c r="A11" s="15">
        <v>1.06</v>
      </c>
      <c r="B11" s="22" t="s">
        <v>20</v>
      </c>
      <c r="C11" s="71" t="s">
        <v>10</v>
      </c>
      <c r="D11" s="135">
        <v>1</v>
      </c>
      <c r="E11" s="136">
        <v>1224500</v>
      </c>
      <c r="F11" s="137">
        <f t="shared" si="0"/>
        <v>1224500</v>
      </c>
      <c r="G11" s="138"/>
      <c r="H11" s="63"/>
    </row>
    <row r="12" spans="1:8" customFormat="1" ht="99" customHeight="1" thickBot="1" x14ac:dyDescent="0.3">
      <c r="A12" s="27">
        <v>1.07</v>
      </c>
      <c r="B12" s="218" t="s">
        <v>90</v>
      </c>
      <c r="C12" s="76" t="s">
        <v>10</v>
      </c>
      <c r="D12" s="77">
        <v>2</v>
      </c>
      <c r="E12" s="175">
        <v>159100</v>
      </c>
      <c r="F12" s="78">
        <f t="shared" si="0"/>
        <v>318200</v>
      </c>
      <c r="G12" s="176"/>
      <c r="H12" s="63"/>
    </row>
    <row r="13" spans="1:8" customFormat="1" ht="18.75" thickBot="1" x14ac:dyDescent="0.3">
      <c r="A13" s="1">
        <v>2</v>
      </c>
      <c r="B13" s="57" t="s">
        <v>73</v>
      </c>
      <c r="C13" s="58"/>
      <c r="D13" s="59"/>
      <c r="E13" s="60"/>
      <c r="F13" s="61"/>
      <c r="G13" s="62">
        <f>SUM(F14:F14)</f>
        <v>9384000</v>
      </c>
      <c r="H13" s="63"/>
    </row>
    <row r="14" spans="1:8" customFormat="1" ht="315" customHeight="1" thickBot="1" x14ac:dyDescent="0.3">
      <c r="A14" s="177">
        <v>2.0099999999999998</v>
      </c>
      <c r="B14" s="199" t="s">
        <v>24</v>
      </c>
      <c r="C14" s="219" t="s">
        <v>10</v>
      </c>
      <c r="D14" s="220">
        <v>10</v>
      </c>
      <c r="E14" s="221">
        <v>938400</v>
      </c>
      <c r="F14" s="182">
        <f>+E14*D14</f>
        <v>9384000</v>
      </c>
      <c r="G14" s="183"/>
      <c r="H14" s="63"/>
    </row>
    <row r="15" spans="1:8" customFormat="1" ht="18.75" thickBot="1" x14ac:dyDescent="0.3">
      <c r="A15" s="1">
        <v>3</v>
      </c>
      <c r="B15" s="57" t="s">
        <v>44</v>
      </c>
      <c r="C15" s="58"/>
      <c r="D15" s="59"/>
      <c r="E15" s="60"/>
      <c r="F15" s="61"/>
      <c r="G15" s="62">
        <f>SUM(F16:F20)</f>
        <v>1579900</v>
      </c>
      <c r="H15" s="63"/>
    </row>
    <row r="16" spans="1:8" customFormat="1" ht="38.25" x14ac:dyDescent="0.25">
      <c r="A16" s="8">
        <v>3.01</v>
      </c>
      <c r="B16" s="9" t="s">
        <v>45</v>
      </c>
      <c r="C16" s="83" t="s">
        <v>10</v>
      </c>
      <c r="D16" s="66">
        <v>50</v>
      </c>
      <c r="E16" s="68">
        <v>22000</v>
      </c>
      <c r="F16" s="68">
        <f>+E16*D16</f>
        <v>1100000</v>
      </c>
      <c r="G16" s="84"/>
      <c r="H16" s="63"/>
    </row>
    <row r="17" spans="1:7" ht="25.5" x14ac:dyDescent="0.2">
      <c r="A17" s="15">
        <v>3.02</v>
      </c>
      <c r="B17" s="16" t="s">
        <v>29</v>
      </c>
      <c r="C17" s="71" t="s">
        <v>10</v>
      </c>
      <c r="D17" s="72">
        <v>4</v>
      </c>
      <c r="E17" s="73">
        <v>29250</v>
      </c>
      <c r="F17" s="73">
        <f>+E17*D17</f>
        <v>117000</v>
      </c>
      <c r="G17" s="85"/>
    </row>
    <row r="18" spans="1:7" ht="25.5" x14ac:dyDescent="0.2">
      <c r="A18" s="15">
        <v>3.03</v>
      </c>
      <c r="B18" s="16" t="s">
        <v>91</v>
      </c>
      <c r="C18" s="71" t="s">
        <v>10</v>
      </c>
      <c r="D18" s="72">
        <v>1</v>
      </c>
      <c r="E18" s="73">
        <v>27900</v>
      </c>
      <c r="F18" s="73">
        <f>+E18*D18</f>
        <v>27900</v>
      </c>
      <c r="G18" s="85"/>
    </row>
    <row r="19" spans="1:7" ht="25.5" x14ac:dyDescent="0.2">
      <c r="A19" s="15">
        <v>3.04</v>
      </c>
      <c r="B19" s="16" t="s">
        <v>92</v>
      </c>
      <c r="C19" s="71" t="s">
        <v>10</v>
      </c>
      <c r="D19" s="72">
        <v>1</v>
      </c>
      <c r="E19" s="73">
        <v>35000</v>
      </c>
      <c r="F19" s="73">
        <f>+E19*D19</f>
        <v>35000</v>
      </c>
      <c r="G19" s="85"/>
    </row>
    <row r="20" spans="1:7" ht="76.5" x14ac:dyDescent="0.2">
      <c r="A20" s="15">
        <v>3.05</v>
      </c>
      <c r="B20" s="16" t="s">
        <v>93</v>
      </c>
      <c r="C20" s="71" t="s">
        <v>10</v>
      </c>
      <c r="D20" s="72">
        <v>5</v>
      </c>
      <c r="E20" s="73">
        <v>60000</v>
      </c>
      <c r="F20" s="73">
        <f>+E20*D20</f>
        <v>300000</v>
      </c>
      <c r="G20" s="85"/>
    </row>
    <row r="21" spans="1:7" x14ac:dyDescent="0.25">
      <c r="A21" s="86"/>
      <c r="B21" s="43" t="s">
        <v>36</v>
      </c>
      <c r="C21" s="87"/>
      <c r="D21" s="43"/>
      <c r="E21" s="43"/>
      <c r="F21" s="43"/>
      <c r="G21" s="88">
        <f>SUM(G5:G20)</f>
        <v>27257875</v>
      </c>
    </row>
    <row r="22" spans="1:7" x14ac:dyDescent="0.2">
      <c r="A22" s="86"/>
      <c r="B22" s="46" t="s">
        <v>37</v>
      </c>
      <c r="C22" s="87" t="s">
        <v>38</v>
      </c>
      <c r="D22" s="91">
        <v>0.19</v>
      </c>
      <c r="E22" s="46"/>
      <c r="F22" s="92"/>
      <c r="G22" s="93">
        <f>+G21*D22</f>
        <v>5178996</v>
      </c>
    </row>
    <row r="23" spans="1:7" ht="18.75" thickBot="1" x14ac:dyDescent="0.3">
      <c r="A23" s="94"/>
      <c r="B23" s="51" t="s">
        <v>39</v>
      </c>
      <c r="C23" s="95"/>
      <c r="D23" s="51"/>
      <c r="E23" s="96"/>
      <c r="F23" s="51"/>
      <c r="G23" s="97">
        <f>SUM(G21:G22)</f>
        <v>32436871</v>
      </c>
    </row>
  </sheetData>
  <mergeCells count="2">
    <mergeCell ref="A1:G2"/>
    <mergeCell ref="A3:G3"/>
  </mergeCells>
  <pageMargins left="0.7" right="0.7" top="0.75" bottom="0.75" header="0.3" footer="0.3"/>
  <pageSetup scale="71" orientation="portrait" horizontalDpi="4294967293" verticalDpi="0" r:id="rId1"/>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16"/>
  <sheetViews>
    <sheetView topLeftCell="A9" zoomScale="90" zoomScaleNormal="90" zoomScaleSheetLayoutView="100" workbookViewId="0">
      <selection activeCell="I16" sqref="I16"/>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9" customFormat="1" ht="20.25" customHeight="1" x14ac:dyDescent="0.25">
      <c r="A1" s="290" t="s">
        <v>67</v>
      </c>
      <c r="B1" s="291"/>
      <c r="C1" s="291"/>
      <c r="D1" s="291"/>
      <c r="E1" s="291"/>
      <c r="F1" s="291"/>
      <c r="G1" s="289"/>
    </row>
    <row r="2" spans="1:9" customFormat="1" ht="20.25" customHeight="1" thickBot="1" x14ac:dyDescent="0.3">
      <c r="A2" s="292"/>
      <c r="B2" s="293"/>
      <c r="C2" s="293"/>
      <c r="D2" s="293"/>
      <c r="E2" s="293"/>
      <c r="F2" s="293"/>
      <c r="G2" s="294"/>
    </row>
    <row r="3" spans="1:9" customFormat="1" ht="20.25" customHeight="1" thickBot="1" x14ac:dyDescent="0.3">
      <c r="A3" s="287" t="s">
        <v>118</v>
      </c>
      <c r="B3" s="288"/>
      <c r="C3" s="288"/>
      <c r="D3" s="288"/>
      <c r="E3" s="288"/>
      <c r="F3" s="288"/>
      <c r="G3" s="298"/>
    </row>
    <row r="4" spans="1:9" customFormat="1" ht="32.25" thickBot="1" x14ac:dyDescent="0.3">
      <c r="A4" s="239" t="s">
        <v>1</v>
      </c>
      <c r="B4" s="240" t="s">
        <v>2</v>
      </c>
      <c r="C4" s="241" t="s">
        <v>3</v>
      </c>
      <c r="D4" s="242" t="s">
        <v>4</v>
      </c>
      <c r="E4" s="242" t="s">
        <v>5</v>
      </c>
      <c r="F4" s="243" t="s">
        <v>6</v>
      </c>
      <c r="G4" s="244" t="s">
        <v>7</v>
      </c>
    </row>
    <row r="5" spans="1:9" customFormat="1" ht="18.75" thickBot="1" x14ac:dyDescent="0.3">
      <c r="A5" s="1">
        <v>1</v>
      </c>
      <c r="B5" s="57" t="s">
        <v>8</v>
      </c>
      <c r="C5" s="58"/>
      <c r="D5" s="59"/>
      <c r="E5" s="60"/>
      <c r="F5" s="61"/>
      <c r="G5" s="62">
        <f>SUM(F6:F13)</f>
        <v>67444850</v>
      </c>
      <c r="H5" s="63"/>
    </row>
    <row r="6" spans="1:9" customFormat="1" ht="127.5" x14ac:dyDescent="0.25">
      <c r="A6" s="8">
        <v>1.01</v>
      </c>
      <c r="B6" s="9" t="s">
        <v>63</v>
      </c>
      <c r="C6" s="83" t="s">
        <v>10</v>
      </c>
      <c r="D6" s="131">
        <v>13</v>
      </c>
      <c r="E6" s="68">
        <v>1562950</v>
      </c>
      <c r="F6" s="133">
        <f t="shared" ref="F6:F13" si="0">D6*E6</f>
        <v>20318350</v>
      </c>
      <c r="G6" s="84"/>
      <c r="H6" s="63"/>
    </row>
    <row r="7" spans="1:9" customFormat="1" ht="63.75" x14ac:dyDescent="0.25">
      <c r="A7" s="15">
        <v>1.02</v>
      </c>
      <c r="B7" s="157" t="s">
        <v>15</v>
      </c>
      <c r="C7" s="17" t="s">
        <v>10</v>
      </c>
      <c r="D7" s="135">
        <v>3</v>
      </c>
      <c r="E7" s="73">
        <v>478500</v>
      </c>
      <c r="F7" s="137">
        <f t="shared" si="0"/>
        <v>1435500</v>
      </c>
      <c r="G7" s="85"/>
      <c r="H7" s="63"/>
    </row>
    <row r="8" spans="1:9" customFormat="1" ht="38.25" x14ac:dyDescent="0.25">
      <c r="A8" s="15">
        <v>1.03</v>
      </c>
      <c r="B8" s="22" t="s">
        <v>66</v>
      </c>
      <c r="C8" s="127" t="s">
        <v>10</v>
      </c>
      <c r="D8" s="161">
        <v>14</v>
      </c>
      <c r="E8" s="73">
        <v>244250</v>
      </c>
      <c r="F8" s="137">
        <f t="shared" si="0"/>
        <v>3419500</v>
      </c>
      <c r="G8" s="85"/>
      <c r="H8" s="63"/>
    </row>
    <row r="9" spans="1:9" customFormat="1" ht="38.25" x14ac:dyDescent="0.25">
      <c r="A9" s="15">
        <v>1.04</v>
      </c>
      <c r="B9" s="22" t="s">
        <v>22</v>
      </c>
      <c r="C9" s="71" t="s">
        <v>10</v>
      </c>
      <c r="D9" s="135">
        <v>1</v>
      </c>
      <c r="E9" s="136">
        <v>1255000</v>
      </c>
      <c r="F9" s="137">
        <f t="shared" si="0"/>
        <v>1255000</v>
      </c>
      <c r="G9" s="138"/>
      <c r="H9" s="63"/>
    </row>
    <row r="10" spans="1:9" customFormat="1" ht="38.25" x14ac:dyDescent="0.25">
      <c r="A10" s="15">
        <v>1.05</v>
      </c>
      <c r="B10" s="24" t="s">
        <v>25</v>
      </c>
      <c r="C10" s="71" t="s">
        <v>10</v>
      </c>
      <c r="D10" s="135">
        <v>4</v>
      </c>
      <c r="E10" s="136">
        <v>772700</v>
      </c>
      <c r="F10" s="137">
        <f t="shared" si="0"/>
        <v>3090800</v>
      </c>
      <c r="G10" s="138"/>
      <c r="H10" s="63"/>
    </row>
    <row r="11" spans="1:9" customFormat="1" x14ac:dyDescent="0.25">
      <c r="A11" s="15">
        <v>1.06</v>
      </c>
      <c r="B11" s="24" t="s">
        <v>33</v>
      </c>
      <c r="C11" s="71" t="s">
        <v>10</v>
      </c>
      <c r="D11" s="135">
        <v>13</v>
      </c>
      <c r="E11" s="136">
        <v>165500</v>
      </c>
      <c r="F11" s="137">
        <f t="shared" si="0"/>
        <v>2151500</v>
      </c>
      <c r="G11" s="138"/>
      <c r="H11" s="63"/>
    </row>
    <row r="12" spans="1:9" customFormat="1" ht="306" x14ac:dyDescent="0.25">
      <c r="A12" s="139">
        <v>1.07</v>
      </c>
      <c r="B12" s="24" t="s">
        <v>24</v>
      </c>
      <c r="C12" s="140" t="s">
        <v>10</v>
      </c>
      <c r="D12" s="141">
        <v>38</v>
      </c>
      <c r="E12" s="142">
        <v>938400</v>
      </c>
      <c r="F12" s="143">
        <f t="shared" si="0"/>
        <v>35659200</v>
      </c>
      <c r="G12" s="138"/>
      <c r="H12" s="63"/>
    </row>
    <row r="13" spans="1:9" customFormat="1" x14ac:dyDescent="0.25">
      <c r="A13" s="139">
        <v>1.08</v>
      </c>
      <c r="B13" s="144" t="s">
        <v>60</v>
      </c>
      <c r="C13" s="140" t="s">
        <v>10</v>
      </c>
      <c r="D13" s="141">
        <v>1</v>
      </c>
      <c r="E13" s="142">
        <v>115000</v>
      </c>
      <c r="F13" s="143">
        <f t="shared" si="0"/>
        <v>115000</v>
      </c>
      <c r="G13" s="138"/>
      <c r="H13" s="63"/>
    </row>
    <row r="14" spans="1:9" x14ac:dyDescent="0.25">
      <c r="A14" s="86"/>
      <c r="B14" s="43" t="s">
        <v>36</v>
      </c>
      <c r="C14" s="87"/>
      <c r="D14" s="43"/>
      <c r="E14" s="43"/>
      <c r="F14" s="43"/>
      <c r="G14" s="88">
        <f>SUM(G5:G13)</f>
        <v>67444850</v>
      </c>
    </row>
    <row r="15" spans="1:9" x14ac:dyDescent="0.2">
      <c r="A15" s="86"/>
      <c r="B15" s="46" t="s">
        <v>37</v>
      </c>
      <c r="C15" s="87" t="s">
        <v>38</v>
      </c>
      <c r="D15" s="91">
        <v>0.19</v>
      </c>
      <c r="E15" s="46"/>
      <c r="F15" s="92"/>
      <c r="G15" s="145">
        <f>+G14*D15</f>
        <v>12814522</v>
      </c>
    </row>
    <row r="16" spans="1:9" ht="18.75" thickBot="1" x14ac:dyDescent="0.3">
      <c r="A16" s="94"/>
      <c r="B16" s="51" t="s">
        <v>39</v>
      </c>
      <c r="C16" s="95"/>
      <c r="D16" s="51"/>
      <c r="E16" s="96"/>
      <c r="F16" s="51"/>
      <c r="G16" s="97">
        <f>SUM(G14:G15)</f>
        <v>80259372</v>
      </c>
      <c r="I16" s="98"/>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K14"/>
  <sheetViews>
    <sheetView topLeftCell="A7" zoomScale="90" zoomScaleNormal="90" zoomScaleSheetLayoutView="100" workbookViewId="0">
      <selection activeCell="G14" sqref="G14"/>
    </sheetView>
  </sheetViews>
  <sheetFormatPr baseColWidth="10" defaultColWidth="11.42578125" defaultRowHeight="18" x14ac:dyDescent="0.25"/>
  <cols>
    <col min="1" max="1" width="8.28515625" style="99" customWidth="1"/>
    <col min="2" max="2" width="64" style="90" customWidth="1"/>
    <col min="3" max="3" width="6.5703125" style="100" customWidth="1"/>
    <col min="4" max="4" width="9.7109375" style="90" customWidth="1"/>
    <col min="5" max="6" width="15" style="90" customWidth="1"/>
    <col min="7" max="7" width="17.7109375" style="90" customWidth="1"/>
    <col min="8" max="8" width="11.85546875" style="89" customWidth="1"/>
    <col min="9" max="9" width="13.7109375" style="89" customWidth="1"/>
    <col min="10" max="10" width="12.28515625" style="89" customWidth="1"/>
    <col min="11" max="11" width="13.85546875" style="90" bestFit="1" customWidth="1"/>
    <col min="12" max="12" width="16.5703125" style="90" bestFit="1" customWidth="1"/>
    <col min="13" max="13" width="12" style="90" bestFit="1" customWidth="1"/>
    <col min="14" max="16384" width="11.42578125" style="90"/>
  </cols>
  <sheetData>
    <row r="1" spans="1:11" customFormat="1" ht="20.25" customHeight="1" x14ac:dyDescent="0.25">
      <c r="A1" s="290" t="s">
        <v>94</v>
      </c>
      <c r="B1" s="291"/>
      <c r="C1" s="291"/>
      <c r="D1" s="291"/>
      <c r="E1" s="291"/>
      <c r="F1" s="291"/>
      <c r="G1" s="289"/>
    </row>
    <row r="2" spans="1:11" customFormat="1" ht="20.25" customHeight="1" thickBot="1" x14ac:dyDescent="0.3">
      <c r="A2" s="292"/>
      <c r="B2" s="293"/>
      <c r="C2" s="293"/>
      <c r="D2" s="293"/>
      <c r="E2" s="293"/>
      <c r="F2" s="293"/>
      <c r="G2" s="294"/>
    </row>
    <row r="3" spans="1:11" customFormat="1" ht="20.25" customHeight="1" thickBot="1" x14ac:dyDescent="0.3">
      <c r="A3" s="287" t="s">
        <v>121</v>
      </c>
      <c r="B3" s="288"/>
      <c r="C3" s="288"/>
      <c r="D3" s="288"/>
      <c r="E3" s="288"/>
      <c r="F3" s="288"/>
      <c r="G3" s="298"/>
    </row>
    <row r="4" spans="1:11" customFormat="1" ht="32.25" customHeight="1" thickBot="1" x14ac:dyDescent="0.3">
      <c r="A4" s="239" t="s">
        <v>1</v>
      </c>
      <c r="B4" s="240" t="s">
        <v>2</v>
      </c>
      <c r="C4" s="241" t="s">
        <v>3</v>
      </c>
      <c r="D4" s="242" t="s">
        <v>4</v>
      </c>
      <c r="E4" s="242" t="s">
        <v>5</v>
      </c>
      <c r="F4" s="269" t="s">
        <v>6</v>
      </c>
      <c r="G4" s="270" t="s">
        <v>7</v>
      </c>
    </row>
    <row r="5" spans="1:11" customFormat="1" ht="18.75" thickBot="1" x14ac:dyDescent="0.3">
      <c r="A5" s="1">
        <v>1</v>
      </c>
      <c r="B5" s="57" t="s">
        <v>8</v>
      </c>
      <c r="C5" s="58"/>
      <c r="D5" s="59"/>
      <c r="E5" s="60"/>
      <c r="F5" s="61"/>
      <c r="G5" s="62">
        <f>SUM(F6:F11)</f>
        <v>26199349</v>
      </c>
      <c r="H5" s="63"/>
    </row>
    <row r="6" spans="1:11" customFormat="1" ht="127.5" x14ac:dyDescent="0.25">
      <c r="A6" s="222">
        <v>1.02</v>
      </c>
      <c r="B6" s="223" t="s">
        <v>63</v>
      </c>
      <c r="C6" s="224" t="s">
        <v>10</v>
      </c>
      <c r="D6" s="225">
        <v>3</v>
      </c>
      <c r="E6" s="226">
        <v>1562950</v>
      </c>
      <c r="F6" s="227">
        <f t="shared" ref="F6:F11" si="0">D6*E6</f>
        <v>4688850</v>
      </c>
      <c r="G6" s="228"/>
      <c r="H6" s="63"/>
    </row>
    <row r="7" spans="1:11" customFormat="1" ht="51" x14ac:dyDescent="0.25">
      <c r="A7" s="15">
        <v>1.03</v>
      </c>
      <c r="B7" s="70" t="s">
        <v>12</v>
      </c>
      <c r="C7" s="71" t="s">
        <v>70</v>
      </c>
      <c r="D7" s="72">
        <v>5.99</v>
      </c>
      <c r="E7" s="158">
        <v>420125</v>
      </c>
      <c r="F7" s="137">
        <f t="shared" si="0"/>
        <v>2516549</v>
      </c>
      <c r="G7" s="74"/>
      <c r="H7" s="63"/>
      <c r="K7" s="159"/>
    </row>
    <row r="8" spans="1:11" customFormat="1" ht="38.25" x14ac:dyDescent="0.25">
      <c r="A8" s="15">
        <v>1.04</v>
      </c>
      <c r="B8" s="22" t="s">
        <v>66</v>
      </c>
      <c r="C8" s="127" t="s">
        <v>10</v>
      </c>
      <c r="D8" s="161">
        <v>3</v>
      </c>
      <c r="E8" s="73">
        <v>244250</v>
      </c>
      <c r="F8" s="137">
        <f t="shared" si="0"/>
        <v>732750</v>
      </c>
      <c r="G8" s="74"/>
      <c r="H8" s="63"/>
      <c r="K8" s="159"/>
    </row>
    <row r="9" spans="1:11" customFormat="1" ht="38.25" x14ac:dyDescent="0.25">
      <c r="A9" s="15">
        <v>1.05</v>
      </c>
      <c r="B9" s="22" t="s">
        <v>22</v>
      </c>
      <c r="C9" s="71" t="s">
        <v>10</v>
      </c>
      <c r="D9" s="135">
        <v>1</v>
      </c>
      <c r="E9" s="136">
        <v>1255000</v>
      </c>
      <c r="F9" s="137">
        <f t="shared" si="0"/>
        <v>1255000</v>
      </c>
      <c r="G9" s="138"/>
      <c r="H9" s="63"/>
    </row>
    <row r="10" spans="1:11" customFormat="1" ht="306" x14ac:dyDescent="0.25">
      <c r="A10" s="139">
        <v>1.06</v>
      </c>
      <c r="B10" s="24" t="s">
        <v>24</v>
      </c>
      <c r="C10" s="140" t="s">
        <v>10</v>
      </c>
      <c r="D10" s="141">
        <v>18</v>
      </c>
      <c r="E10" s="142">
        <v>938400</v>
      </c>
      <c r="F10" s="143">
        <f t="shared" si="0"/>
        <v>16891200</v>
      </c>
      <c r="G10" s="138"/>
      <c r="H10" s="63"/>
    </row>
    <row r="11" spans="1:11" customFormat="1" hidden="1" x14ac:dyDescent="0.25">
      <c r="A11" s="189">
        <v>1.3</v>
      </c>
      <c r="B11" s="190" t="s">
        <v>60</v>
      </c>
      <c r="C11" s="191" t="s">
        <v>10</v>
      </c>
      <c r="D11" s="192">
        <v>1</v>
      </c>
      <c r="E11" s="193">
        <v>115000</v>
      </c>
      <c r="F11" s="194">
        <f t="shared" si="0"/>
        <v>115000</v>
      </c>
      <c r="G11" s="138"/>
      <c r="H11" s="63"/>
    </row>
    <row r="12" spans="1:11" x14ac:dyDescent="0.25">
      <c r="A12" s="86"/>
      <c r="B12" s="43" t="s">
        <v>36</v>
      </c>
      <c r="C12" s="87"/>
      <c r="D12" s="43"/>
      <c r="E12" s="43"/>
      <c r="F12" s="43"/>
      <c r="G12" s="88">
        <f>SUM(G5:G11)</f>
        <v>26199349</v>
      </c>
    </row>
    <row r="13" spans="1:11" x14ac:dyDescent="0.2">
      <c r="A13" s="86"/>
      <c r="B13" s="46" t="s">
        <v>37</v>
      </c>
      <c r="C13" s="87" t="s">
        <v>38</v>
      </c>
      <c r="D13" s="91">
        <v>0.19</v>
      </c>
      <c r="E13" s="46"/>
      <c r="F13" s="92"/>
      <c r="G13" s="145">
        <f>+G12*D13</f>
        <v>4977876</v>
      </c>
    </row>
    <row r="14" spans="1:11" ht="18.75" thickBot="1" x14ac:dyDescent="0.3">
      <c r="A14" s="94"/>
      <c r="B14" s="51" t="s">
        <v>39</v>
      </c>
      <c r="C14" s="95"/>
      <c r="D14" s="51"/>
      <c r="E14" s="96"/>
      <c r="F14" s="51"/>
      <c r="G14" s="97">
        <f>SUM(G12:G13)</f>
        <v>31177225</v>
      </c>
    </row>
  </sheetData>
  <mergeCells count="2">
    <mergeCell ref="A1:G2"/>
    <mergeCell ref="A3:G3"/>
  </mergeCells>
  <pageMargins left="0.7" right="0.7" top="0.75" bottom="0.75" header="0.3" footer="0.3"/>
  <pageSetup scale="71" orientation="portrait" horizontalDpi="4294967293" r:id="rId1"/>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G40"/>
  <sheetViews>
    <sheetView tabSelected="1" topLeftCell="A21" workbookViewId="0">
      <selection activeCell="D42" sqref="D42"/>
    </sheetView>
  </sheetViews>
  <sheetFormatPr baseColWidth="10" defaultRowHeight="15" x14ac:dyDescent="0.25"/>
  <cols>
    <col min="3" max="3" width="22.85546875" customWidth="1"/>
    <col min="4" max="4" width="17.85546875" bestFit="1" customWidth="1"/>
    <col min="5" max="5" width="20" customWidth="1"/>
    <col min="6" max="6" width="19" customWidth="1"/>
    <col min="7" max="7" width="16" customWidth="1"/>
  </cols>
  <sheetData>
    <row r="1" spans="2:7" ht="15.75" hidden="1" thickBot="1" x14ac:dyDescent="0.3"/>
    <row r="2" spans="2:7" ht="15.75" hidden="1" thickBot="1" x14ac:dyDescent="0.3">
      <c r="B2" s="305" t="s">
        <v>122</v>
      </c>
      <c r="C2" s="306"/>
      <c r="D2" s="307"/>
    </row>
    <row r="3" spans="2:7" ht="15.75" hidden="1" thickBot="1" x14ac:dyDescent="0.3">
      <c r="B3" s="251" t="s">
        <v>95</v>
      </c>
      <c r="C3" s="252" t="s">
        <v>96</v>
      </c>
      <c r="D3" s="274" t="s">
        <v>97</v>
      </c>
      <c r="E3" s="273" t="s">
        <v>123</v>
      </c>
    </row>
    <row r="4" spans="2:7" hidden="1" x14ac:dyDescent="0.25">
      <c r="B4" s="229">
        <v>1</v>
      </c>
      <c r="C4" s="230" t="s">
        <v>98</v>
      </c>
      <c r="D4" s="275">
        <v>170281265</v>
      </c>
      <c r="E4" s="278">
        <f>+'DUITAMA M'!G31</f>
        <v>170281265</v>
      </c>
      <c r="F4" s="272">
        <f>+D4-E4</f>
        <v>0</v>
      </c>
      <c r="G4" s="271"/>
    </row>
    <row r="5" spans="2:7" hidden="1" x14ac:dyDescent="0.25">
      <c r="B5" s="42">
        <v>2</v>
      </c>
      <c r="C5" s="44" t="s">
        <v>99</v>
      </c>
      <c r="D5" s="276">
        <v>7391328</v>
      </c>
      <c r="E5" s="278">
        <f>+' RAMIRIQUI MUEBLES '!G14</f>
        <v>7391328</v>
      </c>
      <c r="F5" s="272">
        <f t="shared" ref="F5:F18" si="0">+D5-E5</f>
        <v>0</v>
      </c>
      <c r="G5" s="271"/>
    </row>
    <row r="6" spans="2:7" hidden="1" x14ac:dyDescent="0.25">
      <c r="B6" s="42">
        <v>3</v>
      </c>
      <c r="C6" s="44" t="s">
        <v>100</v>
      </c>
      <c r="D6" s="276">
        <v>59485467</v>
      </c>
      <c r="E6" s="278">
        <f>+'EL COCUY M'!G30</f>
        <v>59485176</v>
      </c>
      <c r="F6" s="272">
        <f t="shared" si="0"/>
        <v>291</v>
      </c>
      <c r="G6" s="271"/>
    </row>
    <row r="7" spans="2:7" hidden="1" x14ac:dyDescent="0.25">
      <c r="B7" s="42">
        <v>4</v>
      </c>
      <c r="C7" s="44" t="s">
        <v>101</v>
      </c>
      <c r="D7" s="276">
        <v>81546654</v>
      </c>
      <c r="E7" s="278">
        <f>+'MONIQUIRA MUEBLES'!G17</f>
        <v>81546654</v>
      </c>
      <c r="F7" s="272">
        <f t="shared" si="0"/>
        <v>0</v>
      </c>
      <c r="G7" s="271"/>
    </row>
    <row r="8" spans="2:7" hidden="1" x14ac:dyDescent="0.25">
      <c r="B8" s="42">
        <v>5</v>
      </c>
      <c r="C8" s="44" t="s">
        <v>102</v>
      </c>
      <c r="D8" s="276">
        <v>237557701</v>
      </c>
      <c r="E8" s="278">
        <f>+'FUSAGASUGA M'!G34</f>
        <v>237557476</v>
      </c>
      <c r="F8" s="272">
        <f t="shared" si="0"/>
        <v>225</v>
      </c>
      <c r="G8" s="271"/>
    </row>
    <row r="9" spans="2:7" hidden="1" x14ac:dyDescent="0.25">
      <c r="B9" s="42">
        <v>6</v>
      </c>
      <c r="C9" s="44" t="s">
        <v>103</v>
      </c>
      <c r="D9" s="276">
        <v>144118678</v>
      </c>
      <c r="E9" s="278">
        <f>+'GIRARDOT M'!G33</f>
        <v>144118451</v>
      </c>
      <c r="F9" s="272">
        <f t="shared" si="0"/>
        <v>227</v>
      </c>
      <c r="G9" s="271"/>
    </row>
    <row r="10" spans="2:7" hidden="1" x14ac:dyDescent="0.25">
      <c r="B10" s="42">
        <v>7</v>
      </c>
      <c r="C10" s="44" t="s">
        <v>104</v>
      </c>
      <c r="D10" s="276">
        <v>37674924</v>
      </c>
      <c r="E10" s="278">
        <f>+'CHINACOTA MUEBLES DF'!G12</f>
        <v>37674924</v>
      </c>
      <c r="F10" s="272">
        <f t="shared" si="0"/>
        <v>0</v>
      </c>
      <c r="G10" s="271"/>
    </row>
    <row r="11" spans="2:7" hidden="1" x14ac:dyDescent="0.25">
      <c r="B11" s="42">
        <v>8</v>
      </c>
      <c r="C11" s="44" t="s">
        <v>105</v>
      </c>
      <c r="D11" s="276">
        <v>58124230</v>
      </c>
      <c r="E11" s="278">
        <f>+'SALAZAR MUEBLES DF'!G24</f>
        <v>58124230</v>
      </c>
      <c r="F11" s="272">
        <f t="shared" si="0"/>
        <v>0</v>
      </c>
      <c r="G11" s="271"/>
    </row>
    <row r="12" spans="2:7" hidden="1" x14ac:dyDescent="0.25">
      <c r="B12" s="42">
        <v>9</v>
      </c>
      <c r="C12" s="44" t="s">
        <v>106</v>
      </c>
      <c r="D12" s="276">
        <v>45816937</v>
      </c>
      <c r="E12" s="278">
        <f>+'CONCEPCION MUEBLES '!G22</f>
        <v>45816710</v>
      </c>
      <c r="F12" s="272">
        <f t="shared" si="0"/>
        <v>227</v>
      </c>
      <c r="G12" s="271"/>
    </row>
    <row r="13" spans="2:7" hidden="1" x14ac:dyDescent="0.25">
      <c r="B13" s="42">
        <v>10</v>
      </c>
      <c r="C13" s="44" t="s">
        <v>107</v>
      </c>
      <c r="D13" s="276">
        <v>93883270</v>
      </c>
      <c r="E13" s="278">
        <f>+'SOCORRO MUEBLES DF '!G23</f>
        <v>93882994</v>
      </c>
      <c r="F13" s="272">
        <f t="shared" si="0"/>
        <v>276</v>
      </c>
      <c r="G13" s="271"/>
    </row>
    <row r="14" spans="2:7" hidden="1" x14ac:dyDescent="0.25">
      <c r="B14" s="42">
        <v>11</v>
      </c>
      <c r="C14" s="44" t="s">
        <v>108</v>
      </c>
      <c r="D14" s="276">
        <v>55429701</v>
      </c>
      <c r="E14" s="278">
        <f>+'BARRANCABERMEJA MUEBLES '!G22</f>
        <v>55429701</v>
      </c>
      <c r="F14" s="272">
        <f t="shared" si="0"/>
        <v>0</v>
      </c>
      <c r="G14" s="271"/>
    </row>
    <row r="15" spans="2:7" hidden="1" x14ac:dyDescent="0.25">
      <c r="B15" s="42">
        <v>12</v>
      </c>
      <c r="C15" s="44" t="s">
        <v>109</v>
      </c>
      <c r="D15" s="276">
        <v>66411401</v>
      </c>
      <c r="E15" s="278">
        <f>+'VELEZ M'!G21</f>
        <v>66411401</v>
      </c>
      <c r="F15" s="272">
        <f t="shared" si="0"/>
        <v>0</v>
      </c>
      <c r="G15" s="271"/>
    </row>
    <row r="16" spans="2:7" hidden="1" x14ac:dyDescent="0.25">
      <c r="B16" s="42">
        <v>13</v>
      </c>
      <c r="C16" s="44" t="s">
        <v>110</v>
      </c>
      <c r="D16" s="276">
        <v>32436871</v>
      </c>
      <c r="E16" s="278">
        <f>+' MALAGA MUEBLES '!G23</f>
        <v>32436871</v>
      </c>
      <c r="F16" s="272">
        <f t="shared" si="0"/>
        <v>0</v>
      </c>
      <c r="G16" s="271"/>
    </row>
    <row r="17" spans="2:7" hidden="1" x14ac:dyDescent="0.25">
      <c r="B17" s="231">
        <v>14</v>
      </c>
      <c r="C17" s="232" t="s">
        <v>111</v>
      </c>
      <c r="D17" s="277">
        <v>80259372</v>
      </c>
      <c r="E17" s="278">
        <f>+' OCAÑA MUEBLES '!G16</f>
        <v>80259372</v>
      </c>
      <c r="F17" s="272">
        <f t="shared" si="0"/>
        <v>0</v>
      </c>
      <c r="G17" s="271"/>
    </row>
    <row r="18" spans="2:7" ht="15.75" hidden="1" thickBot="1" x14ac:dyDescent="0.3">
      <c r="B18" s="231">
        <v>15</v>
      </c>
      <c r="C18" s="232" t="s">
        <v>112</v>
      </c>
      <c r="D18" s="277">
        <v>31182225</v>
      </c>
      <c r="E18" s="278">
        <f>+'PUENTE NACIONAL MUEBLES '!G14</f>
        <v>31177225</v>
      </c>
      <c r="F18" s="272">
        <f t="shared" si="0"/>
        <v>5000</v>
      </c>
      <c r="G18" s="271"/>
    </row>
    <row r="19" spans="2:7" ht="15.75" hidden="1" thickBot="1" x14ac:dyDescent="0.3">
      <c r="C19" s="279"/>
      <c r="D19" s="280">
        <f>SUM(D4:D18)</f>
        <v>1201600024</v>
      </c>
      <c r="E19" s="281">
        <f>SUM(E4:E18)</f>
        <v>1201593778</v>
      </c>
    </row>
    <row r="20" spans="2:7" hidden="1" x14ac:dyDescent="0.25"/>
    <row r="23" spans="2:7" ht="25.5" customHeight="1" x14ac:dyDescent="0.25">
      <c r="B23" s="308" t="s">
        <v>122</v>
      </c>
      <c r="C23" s="308"/>
      <c r="D23" s="308"/>
    </row>
    <row r="24" spans="2:7" x14ac:dyDescent="0.25">
      <c r="B24" s="283" t="s">
        <v>95</v>
      </c>
      <c r="C24" s="283" t="s">
        <v>96</v>
      </c>
      <c r="D24" s="283" t="s">
        <v>97</v>
      </c>
    </row>
    <row r="25" spans="2:7" x14ac:dyDescent="0.25">
      <c r="B25" s="284">
        <v>1</v>
      </c>
      <c r="C25" s="284" t="s">
        <v>98</v>
      </c>
      <c r="D25" s="285">
        <f>'DUITAMA M'!G31</f>
        <v>170281265</v>
      </c>
    </row>
    <row r="26" spans="2:7" x14ac:dyDescent="0.25">
      <c r="B26" s="284">
        <v>2</v>
      </c>
      <c r="C26" s="284" t="s">
        <v>99</v>
      </c>
      <c r="D26" s="285">
        <f>' RAMIRIQUI MUEBLES '!G14</f>
        <v>7391328</v>
      </c>
    </row>
    <row r="27" spans="2:7" x14ac:dyDescent="0.25">
      <c r="B27" s="284">
        <v>3</v>
      </c>
      <c r="C27" s="284" t="s">
        <v>100</v>
      </c>
      <c r="D27" s="285">
        <f>'EL COCUY M'!G30</f>
        <v>59485176</v>
      </c>
    </row>
    <row r="28" spans="2:7" x14ac:dyDescent="0.25">
      <c r="B28" s="284">
        <v>4</v>
      </c>
      <c r="C28" s="284" t="s">
        <v>101</v>
      </c>
      <c r="D28" s="285">
        <f>'MONIQUIRA MUEBLES'!G17</f>
        <v>81546654</v>
      </c>
    </row>
    <row r="29" spans="2:7" x14ac:dyDescent="0.25">
      <c r="B29" s="284">
        <v>5</v>
      </c>
      <c r="C29" s="284" t="s">
        <v>102</v>
      </c>
      <c r="D29" s="285">
        <f>'FUSAGASUGA M'!G34</f>
        <v>237557476</v>
      </c>
    </row>
    <row r="30" spans="2:7" x14ac:dyDescent="0.25">
      <c r="B30" s="284">
        <v>6</v>
      </c>
      <c r="C30" s="284" t="s">
        <v>103</v>
      </c>
      <c r="D30" s="285">
        <f>'GIRARDOT M'!G33</f>
        <v>144118451</v>
      </c>
    </row>
    <row r="31" spans="2:7" x14ac:dyDescent="0.25">
      <c r="B31" s="284">
        <v>7</v>
      </c>
      <c r="C31" s="284" t="s">
        <v>104</v>
      </c>
      <c r="D31" s="285">
        <f>'CHINACOTA MUEBLES DF'!G12</f>
        <v>37674924</v>
      </c>
    </row>
    <row r="32" spans="2:7" x14ac:dyDescent="0.25">
      <c r="B32" s="284">
        <v>8</v>
      </c>
      <c r="C32" s="284" t="s">
        <v>105</v>
      </c>
      <c r="D32" s="285">
        <f>'SALAZAR MUEBLES DF'!G24</f>
        <v>58124230</v>
      </c>
    </row>
    <row r="33" spans="2:4" x14ac:dyDescent="0.25">
      <c r="B33" s="284">
        <v>9</v>
      </c>
      <c r="C33" s="284" t="s">
        <v>106</v>
      </c>
      <c r="D33" s="285">
        <f>'CONCEPCION MUEBLES '!G22</f>
        <v>45816710</v>
      </c>
    </row>
    <row r="34" spans="2:4" x14ac:dyDescent="0.25">
      <c r="B34" s="284">
        <v>10</v>
      </c>
      <c r="C34" s="284" t="s">
        <v>107</v>
      </c>
      <c r="D34" s="285">
        <f>'SOCORRO MUEBLES DF '!G23</f>
        <v>93882994</v>
      </c>
    </row>
    <row r="35" spans="2:4" x14ac:dyDescent="0.25">
      <c r="B35" s="284">
        <v>11</v>
      </c>
      <c r="C35" s="284" t="s">
        <v>108</v>
      </c>
      <c r="D35" s="285">
        <f>'BARRANCABERMEJA MUEBLES '!G22</f>
        <v>55429701</v>
      </c>
    </row>
    <row r="36" spans="2:4" x14ac:dyDescent="0.25">
      <c r="B36" s="284">
        <v>12</v>
      </c>
      <c r="C36" s="284" t="s">
        <v>109</v>
      </c>
      <c r="D36" s="285">
        <f>'VELEZ M'!G21</f>
        <v>66411401</v>
      </c>
    </row>
    <row r="37" spans="2:4" x14ac:dyDescent="0.25">
      <c r="B37" s="284">
        <v>13</v>
      </c>
      <c r="C37" s="284" t="s">
        <v>110</v>
      </c>
      <c r="D37" s="285">
        <f>' MALAGA MUEBLES '!G23</f>
        <v>32436871</v>
      </c>
    </row>
    <row r="38" spans="2:4" x14ac:dyDescent="0.25">
      <c r="B38" s="284">
        <v>14</v>
      </c>
      <c r="C38" s="284" t="s">
        <v>111</v>
      </c>
      <c r="D38" s="285">
        <f>' OCAÑA MUEBLES '!G16</f>
        <v>80259372</v>
      </c>
    </row>
    <row r="39" spans="2:4" x14ac:dyDescent="0.25">
      <c r="B39" s="284">
        <v>15</v>
      </c>
      <c r="C39" s="284" t="s">
        <v>112</v>
      </c>
      <c r="D39" s="285">
        <f>'PUENTE NACIONAL MUEBLES '!G14</f>
        <v>31177225</v>
      </c>
    </row>
    <row r="40" spans="2:4" x14ac:dyDescent="0.25">
      <c r="B40" s="113"/>
      <c r="C40" s="282"/>
      <c r="D40" s="286">
        <f>SUM(D25:D39)</f>
        <v>1201593778</v>
      </c>
    </row>
  </sheetData>
  <mergeCells count="2">
    <mergeCell ref="B2:D2"/>
    <mergeCell ref="B23:D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DUITAMA M</vt:lpstr>
      <vt:lpstr> RAMIRIQUI MUEBLES </vt:lpstr>
      <vt:lpstr>EL COCUY M</vt:lpstr>
      <vt:lpstr>MONIQUIRA MUEBLES</vt:lpstr>
      <vt:lpstr>FUSAGASUGA M</vt:lpstr>
      <vt:lpstr>GIRARDOT M</vt:lpstr>
      <vt:lpstr>CHINACOTA MUEBLES DF</vt:lpstr>
      <vt:lpstr>SALAZAR MUEBLES DF</vt:lpstr>
      <vt:lpstr>CONCEPCION MUEBLES </vt:lpstr>
      <vt:lpstr>SOCORRO MUEBLES DF </vt:lpstr>
      <vt:lpstr>BARRANCABERMEJA MUEBLES </vt:lpstr>
      <vt:lpstr>VELEZ M</vt:lpstr>
      <vt:lpstr> MALAGA MUEBLES </vt:lpstr>
      <vt:lpstr> OCAÑA MUEBLES </vt:lpstr>
      <vt:lpstr>PUENTE NACIONAL MUEBLES </vt:lpstr>
      <vt:lpstr>AGRUPACIÓN N°2 </vt:lpstr>
      <vt:lpstr>' MALAGA MUEBLES '!Área_de_impresión</vt:lpstr>
      <vt:lpstr>' OCAÑA MUEBLES '!Área_de_impresión</vt:lpstr>
      <vt:lpstr>' RAMIRIQUI MUEBLES '!Área_de_impresión</vt:lpstr>
      <vt:lpstr>'BARRANCABERMEJA MUEBLES '!Área_de_impresión</vt:lpstr>
      <vt:lpstr>'CHINACOTA MUEBLES DF'!Área_de_impresión</vt:lpstr>
      <vt:lpstr>'CONCEPCION MUEBLES '!Área_de_impresión</vt:lpstr>
      <vt:lpstr>'PUENTE NACIONAL MUEBLES '!Área_de_impresión</vt:lpstr>
      <vt:lpstr>'SALAZAR MUEBLES DF'!Área_de_impresión</vt:lpstr>
      <vt:lpstr>'SOCORRO MUEBLES DF '!Área_de_impresión</vt:lpstr>
      <vt:lpstr>'DUITAMA M'!Títulos_a_imprimir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Jacqueline del Carmen Guzman Herazo</cp:lastModifiedBy>
  <dcterms:created xsi:type="dcterms:W3CDTF">2021-08-15T23:42:58Z</dcterms:created>
  <dcterms:modified xsi:type="dcterms:W3CDTF">2021-09-10T16:51:16Z</dcterms:modified>
</cp:coreProperties>
</file>