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10"/>
  <workbookPr defaultThemeVersion="166925"/>
  <mc:AlternateContent xmlns:mc="http://schemas.openxmlformats.org/markup-compatibility/2006">
    <mc:Choice Requires="x15">
      <x15ac:absPath xmlns:x15ac="http://schemas.microsoft.com/office/spreadsheetml/2010/11/ac" url="https://gobiernobogota-my.sharepoint.com/personal/paula_martinez_gobiernobogota_gov_co/Documents/DOCUMENTOS PROYECTO LOGÍSTICA CONSUMO DE SPA/"/>
    </mc:Choice>
  </mc:AlternateContent>
  <xr:revisionPtr revIDLastSave="354" documentId="13_ncr:1_{D0F73399-850E-45C9-8AC8-3498D10F06EA}" xr6:coauthVersionLast="47" xr6:coauthVersionMax="47" xr10:uidLastSave="{3F8E6972-A7EA-4A0F-B429-6656E379CC43}"/>
  <bookViews>
    <workbookView xWindow="2460" yWindow="2460" windowWidth="21600" windowHeight="11385" xr2:uid="{DB8C67D0-1338-4CB7-863E-39A08411DEF1}"/>
  </bookViews>
  <sheets>
    <sheet name="Hoja1" sheetId="1" r:id="rId1"/>
  </sheets>
  <definedNames>
    <definedName name="_Hlk524595505"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1" l="1"/>
  <c r="G3" i="1"/>
  <c r="G2" i="1"/>
  <c r="G30" i="1"/>
  <c r="G32" i="1"/>
  <c r="G31" i="1"/>
  <c r="G29" i="1"/>
  <c r="G18" i="1"/>
  <c r="G40" i="1"/>
  <c r="G15" i="1"/>
  <c r="G10" i="1" l="1"/>
  <c r="G36" i="1"/>
  <c r="G12" i="1"/>
  <c r="G11" i="1"/>
  <c r="G4" i="1"/>
  <c r="G41" i="1"/>
  <c r="G21" i="1" l="1"/>
  <c r="G7" i="1"/>
  <c r="G8" i="1"/>
  <c r="G9" i="1"/>
  <c r="G13" i="1"/>
  <c r="G14" i="1"/>
  <c r="G16" i="1"/>
  <c r="G17" i="1"/>
  <c r="G19" i="1"/>
  <c r="G20" i="1"/>
  <c r="G22" i="1"/>
  <c r="G23" i="1"/>
  <c r="G24" i="1"/>
  <c r="G25" i="1"/>
  <c r="G26" i="1"/>
  <c r="G27" i="1"/>
  <c r="G28" i="1"/>
  <c r="G33" i="1"/>
  <c r="G34" i="1"/>
  <c r="G35" i="1"/>
  <c r="G37" i="1"/>
  <c r="G38" i="1"/>
  <c r="G39" i="1"/>
  <c r="G42" i="1"/>
  <c r="G43" i="1"/>
  <c r="G6" i="1"/>
  <c r="G5" i="1"/>
</calcChain>
</file>

<file path=xl/sharedStrings.xml><?xml version="1.0" encoding="utf-8"?>
<sst xmlns="http://schemas.openxmlformats.org/spreadsheetml/2006/main" count="139" uniqueCount="109">
  <si>
    <t xml:space="preserve">GRUPO </t>
  </si>
  <si>
    <t>ITEM</t>
  </si>
  <si>
    <t>DESCRIPCIÓN</t>
  </si>
  <si>
    <t>UNIDAD DE MEDIDA</t>
  </si>
  <si>
    <t>CANTIDAD</t>
  </si>
  <si>
    <t>VALOR UNITARIO</t>
  </si>
  <si>
    <t>VALOR TOTAL</t>
  </si>
  <si>
    <t>BIOSEGURIDAD</t>
  </si>
  <si>
    <t>GEL ANTIBACTERIAL</t>
  </si>
  <si>
    <t>Gel antibacterial quirúrgico presentación X 1000 ml sobre pedestal de activación por pedal.</t>
  </si>
  <si>
    <t>Unidad</t>
  </si>
  <si>
    <t>Gel antibacterial quirúrgico presentación X galón</t>
  </si>
  <si>
    <t>Galón</t>
  </si>
  <si>
    <t>ALCOHOL PARA 
DESINFECCION AL 70%</t>
  </si>
  <si>
    <t>Alcohol con ficha técnica y etiquetas de uso.</t>
  </si>
  <si>
    <t>TAPABOCAS ANTIFLUIDO</t>
  </si>
  <si>
    <t>Tapabocas elaborados en tela antifluido con tres capas de protección y ajuste nasal (tela antifluido portofino, tela quirúrgica y poliéster) tela antifluido, costura industrial y sublimado con el logotipo solicitado, reutilizable y resistente hasta por 35 lavadas. Elástico. Empacados en bolsa individual. Tallas Hombre - Mujer – Niño(a).</t>
  </si>
  <si>
    <t>PUBLICIDAD</t>
  </si>
  <si>
    <t>AFICHES 1/4</t>
  </si>
  <si>
    <t>Impresos en propalcote de 150 gr. Tamaño 1/4 de pliego a cuatro (4) tintas acabado brillante</t>
  </si>
  <si>
    <t>VOLANTES</t>
  </si>
  <si>
    <t>Volantes impresos en Papel Bond. Tamaño 1/2 de carta a cuatro (4) tintas, acabado brillante, impreso a 1 cara</t>
  </si>
  <si>
    <t>PANCARTA</t>
  </si>
  <si>
    <t>Impresión digital en Banner de 10 onzas de 4mts X 1.5mts a full color con ojales reforzados metálicos y soportes metálico lateral (varilla). Incluido los cordones de sujeción.</t>
  </si>
  <si>
    <t>BOTONES</t>
  </si>
  <si>
    <t>Botones recordatorios con una imagen y los logos institucionales, medidas (Diámetro 5.5 cm). Forma circular a full color, con prendedor.</t>
  </si>
  <si>
    <t>PLEGABLES</t>
  </si>
  <si>
    <t>Plegable impreso en propalcote de 150 gr. Tamaño carta a cuatro (4) tintas, acabado brillante, plegado tipo envolvente.</t>
  </si>
  <si>
    <t>STICKERS</t>
  </si>
  <si>
    <t>Sticker Adhesivo Tinta 4 * 4 rectangular Acabado plastificado brillante entre 5cm x 12 cm y 6cm x 11cm.</t>
  </si>
  <si>
    <t>CERTIFICADOS</t>
  </si>
  <si>
    <t>Entrega de Certificados Nivel Básico en papel opalina de 240 gr, tintas 4X0, tamaño carta. Según diseño institucional.</t>
  </si>
  <si>
    <t>CUADERNILLO</t>
  </si>
  <si>
    <t>Tamaño Final 15 X 13 cm., 100 páginas interiores impresas a 4 X 4 tintas en Bond de 75 gr., carátula impresa a 4 X 4 tintas en propalcote de 150 gr., encuadernado cosido al lomo con dos (2) ganchos.</t>
  </si>
  <si>
    <t>ESFERO ECOLÓGICO</t>
  </si>
  <si>
    <t>Esfero Ecológico de forma cilíndrica de cartón rígido, tinta negra, tampografía a 1 tinta.</t>
  </si>
  <si>
    <t>PAPELERÍA</t>
  </si>
  <si>
    <t>FICHAS BIBLIOGRÁFICAS</t>
  </si>
  <si>
    <t>Fichas bibliográficas colores surtidos paquete x 100 und</t>
  </si>
  <si>
    <t>Paquete</t>
  </si>
  <si>
    <t>PAPEL KRAFT</t>
  </si>
  <si>
    <t>Rollo papel kratf 60 gramos, 230 METROS.</t>
  </si>
  <si>
    <t>Rollo</t>
  </si>
  <si>
    <t xml:space="preserve">CINTA TRANSPARENTE 
2" </t>
  </si>
  <si>
    <t>Cinta Ancha 2" Transparente.</t>
  </si>
  <si>
    <t>POST-IT</t>
  </si>
  <si>
    <t>Post-it paquete de colores - taco</t>
  </si>
  <si>
    <t>MARCADOR 
PERMANENTE</t>
  </si>
  <si>
    <t>Caja de marcadores punta gruesa - Colores Surtidos.</t>
  </si>
  <si>
    <t xml:space="preserve"> Caja x 10</t>
  </si>
  <si>
    <t>LOGÍSTICA</t>
  </si>
  <si>
    <t>TARIMA-CARPA 12x6</t>
  </si>
  <si>
    <t>Alquiler Tarima de 12 x 6 mts con carpa estructural, escalera a la altura requerida (1,5 mts) y faldones. Estructura certificada, debe tener extintor multipropósito 20 libras.</t>
  </si>
  <si>
    <t>CARPA 12X6</t>
  </si>
  <si>
    <t>Alquiler Carpa estructural lona 100% impermeable; resistente a la intemperie tipo kiosco de 12x6 mts,  Lona alta densidad, alto calibre con microfibras internas para mayor duración calibre 700 a 530 fibras con techo blanco con laterales. debe tener extintor multipropósito 20 libras.</t>
  </si>
  <si>
    <t>SILLAS</t>
  </si>
  <si>
    <t>Alquiler de sillas plásticas con brazos para adultos.</t>
  </si>
  <si>
    <t>MESAS</t>
  </si>
  <si>
    <t>Alquiler Mesas de 90X60 cm para la exhibición de productos de los beneficiarios.</t>
  </si>
  <si>
    <t>SONIDO GRANDE</t>
  </si>
  <si>
    <t>Sonido line array 8000 px colgado del trus 25000 vatios se compone de: (2) consola de 40 canales digital, (1) rack de procesos para el frente y monitores digitales, (8) medios altos de 1780 vatios c/u de 136 db de presión sonora, (4) sub bajos de 2000 vatios c/u, (8) monitores de piso, (2) side fill a tres vias, (1) racks de amplificadores, (1) kit de micr fonos de acuerdo a los requerimientos, (32) bases de micrófonos, (1) central eléctrica para las conexiones del equipo, (1) unidad de cd profesional denom doble 1 usb.</t>
  </si>
  <si>
    <t>1 Dia</t>
  </si>
  <si>
    <t>BAÑO PORTÁTIL CON 
LAVAMANOS</t>
  </si>
  <si>
    <t xml:space="preserve">Alquiler de baño portátil con opción de lavamanos para eventos masivos. Incluye suministro de papel higiénico y transporte de las unidades. </t>
  </si>
  <si>
    <t>BAÑO PORTÁTIL 
BÁSICO</t>
  </si>
  <si>
    <t xml:space="preserve">Alquiler de baño portátil por jornada en eventos masivos. Incluye suministro de papel higiénico y transporte de las unidades. </t>
  </si>
  <si>
    <t>BAÑO PARA PERSONAS CON DISCAPACIDAD</t>
  </si>
  <si>
    <t>Alquiler de baño portátil para personas en condición de discapacidad para eventos masivos. Incluye suministro de papel higiénico y transporte de las unidades.</t>
  </si>
  <si>
    <t>PLANTA ELÉCTRICA 50
KV</t>
  </si>
  <si>
    <t>Alquiler de Planta Eléctrica de 50 KVA (transporte, parcial de corriente 10 metros, trifásica, tierra y neutro, operario), e insonorizada. (1 jornada)</t>
  </si>
  <si>
    <t>1 Día</t>
  </si>
  <si>
    <t>REFRIGERIO TIPO 1</t>
  </si>
  <si>
    <t>Un sólido: Un pastel de pollo o un pastel gloria, jugo o avena en caja, fruta (manzana, pera, durazno, banano, mandarina, o ciruela) y dulce de chocolate. Que cumpla con las normas de Bioseguridad – Empacado.</t>
  </si>
  <si>
    <t>ALMUERZO TIPO 3</t>
  </si>
  <si>
    <t>Una entrada, plato fuerte, postre y un líquido. Almuerzo Caliente Servido a la mesa, incluye menaje (meseros, samovares, plato en loza, vaso en cristal, cubierto en electro plata y manteles)</t>
  </si>
  <si>
    <t>DESAYUNO TIPO 1</t>
  </si>
  <si>
    <t>Jugo de fruta natural, caldo de costilla o huevos al gusto, pan, café en leche o chocolate. (Consumo calórico normal diario) Que cumpla con las normas de Bioseguridad - Empacado</t>
  </si>
  <si>
    <t>DESAYUNO TIPO 2</t>
  </si>
  <si>
    <t>Jugo de fruta natural, cereal en leche y fruta. (Consumo calórico normal diario) Que cumpla con las normas de Bioseguridad - Empacado</t>
  </si>
  <si>
    <t>PRESENTADOR</t>
  </si>
  <si>
    <t>Presentador con experiencia en presentación de eventos culturales populares. Jornada por 5 horas.</t>
  </si>
  <si>
    <t>5 Horas</t>
  </si>
  <si>
    <t>AUXILIAR DE 
ENFERMERÍA</t>
  </si>
  <si>
    <t>Auxiliar de enfermería, con kit de primeros auxilios. 5 a 6 Horas</t>
  </si>
  <si>
    <t>Jornada</t>
  </si>
  <si>
    <t>ESTACIÓN DE CAFÉ (100 PERSONAS)</t>
  </si>
  <si>
    <t xml:space="preserve">Servicio de cafetería (tinto, aromática y agua): Operario + presentación mesa + vasos de cartón bebida caliente 4 oz. + mezclador + azúcar + crema para café). Duración del evento aprox. 5 horas. Transporte incluido. Nota: El aforo en cada taller no superará 50 personas, y tendrá un máximo de tres (3) horas </t>
  </si>
  <si>
    <t>1 Jornada</t>
  </si>
  <si>
    <t>CAMISETA</t>
  </si>
  <si>
    <t>Camiseta de Cuello Redondo en Algodón con tres (3) estampados, 1 a full color y dos (2) a una tinta.</t>
  </si>
  <si>
    <t xml:space="preserve">TALLERISTA (PROFESIONAL ESPECIALIZADO I) </t>
  </si>
  <si>
    <t xml:space="preserve">Profesional correspondiente a los Núcleos de Conocimiento de ciencias de la educación y afines, con más de 24 meses de experiencia profesional debidamente certificada en agricultura urbana y/o sabedor/a con al menos 06 meses de experiencia específica relacionada con agricultura urbana y usos alternativos y terapéuticos de plantas desde un enfoque diferencial.  Durante una jornada, el/la tallerista dictará tres (3) talleres. Cada uno durará entre 40 y 50 minutos y será dictado a un grupo de treinta (30) personas. 
Nota: Incluye materiales. </t>
  </si>
  <si>
    <t>CUENTERO</t>
  </si>
  <si>
    <t>Presentación de función de narración oral o cuentería para niños, jóvenes y/o adultos. 1 hora.</t>
  </si>
  <si>
    <t>1 Hora</t>
  </si>
  <si>
    <t>GRUPO ARTÍSTICO</t>
  </si>
  <si>
    <t>Agrupación Teatral o artística de mínimo 6 personas de carácter profesional que maneje diferentes técnicas con una puesta en escena entre 45 - 60 minutos.</t>
  </si>
  <si>
    <t>Grupo</t>
  </si>
  <si>
    <t>GRUPO MUSICAL</t>
  </si>
  <si>
    <t>Orquesta Musical de mínimo 4 integrantes y/o músicos en vivo y por lo menos 4 instrumentos para eventos varios en la localidad. Diversidad de géneros musicales. (Incluido Transporte, Instrumentos) por Hora de Presentación</t>
  </si>
  <si>
    <t>INTERPRETE DE SEÑAS</t>
  </si>
  <si>
    <t xml:space="preserve">Interprete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
Nota: El cobro de este item estará sujeto al cumplimiento de las seis (6) horas, relacionada con una jornada de trabajo y según cronograma </t>
  </si>
  <si>
    <t>MEDIOS COMUNITARIOS</t>
  </si>
  <si>
    <t>PAUTA INFORMATIVA</t>
  </si>
  <si>
    <t>Pauta informativa en periódico de circulación Local Impreso / Impresión Full Color por una edición de circulación de mínimo 2000 ejemplares / 32,5 x 22 cm Contraportada y en Pagina Web y Redes Sociales por 6 meses por Medios Comunitarios Locales y se encuentre incluidos en la base de medios comunitarios que publica el Instituto Distrital de la Participación y Acción Comunal - IDPAC en cumplimiento de la Resolución Nro. 095 de 2018.</t>
  </si>
  <si>
    <t>Página 
Completa</t>
  </si>
  <si>
    <t>ANUNCIO SONORO</t>
  </si>
  <si>
    <t>Anuncio Sonoro de 20 segundos por Medios Comunitarios Locales y se encuentre incluidos en la base de medios comunitarios que publica el Instituto Distrital de la Participación y Acción Comunal - IDPAC en cumplimiento de la Resolución Nro. 095 de 2018.</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</si>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</sst>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5">
    <font>
      <sz val="11"/>
      <color theme="1"/>
      <name val="Calibri"/>
      <family val="2"/>
      <scheme val="minor"/>
    </font>
    <font>
      <b/>
      <sz val="11"/>
      <color theme="1"/>
      <name val="Calibri"/>
      <family val="2"/>
      <scheme val="minor"/>
    </font>
    <font>
      <sz val="11"/>
      <color theme="1"/>
      <name val="Calibri"/>
      <family val="2"/>
      <scheme val="minor"/>
    </font>
    <font>
      <sz val="11"/>
      <color rgb="FFFF0000"/>
      <name val="Calibri"/>
      <family val="2"/>
      <scheme val="minor"/>
    </font>
    <font>
      <sz val="11"/>
      <color rgb="FF000000"/>
      <name val="Calibri"/>
      <family val="2"/>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s>
  <cellStyleXfs count="2">
    <xf numFmtId="0" fontId="0" fillId="0" borderId="0"/>
    <xf numFmtId="164" fontId="2" fillId="0" borderId="0" applyFont="0" applyFill="0" applyBorder="0" applyAlignment="0" applyProtection="0"/>
  </cellStyleXfs>
  <cellXfs count="38">
    <xf numFmtId="0" fontId="0" fillId="0" borderId="0" xfId="0"/>
    <xf numFmtId="165" fontId="0" fillId="0" borderId="0" xfId="1" applyNumberFormat="1" applyFont="1" applyAlignment="1">
      <alignment vertical="center" wrapText="1"/>
    </xf>
    <xf numFmtId="0" fontId="3"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165" fontId="1" fillId="0" borderId="9" xfId="1" applyNumberFormat="1" applyFont="1" applyBorder="1" applyAlignment="1">
      <alignment horizontal="center" vertical="center" wrapText="1"/>
    </xf>
    <xf numFmtId="165" fontId="1" fillId="0" borderId="10" xfId="1" applyNumberFormat="1" applyFont="1" applyBorder="1" applyAlignment="1">
      <alignment horizontal="center" vertical="center" wrapText="1"/>
    </xf>
    <xf numFmtId="0" fontId="0" fillId="0" borderId="11" xfId="0" applyBorder="1" applyAlignment="1">
      <alignment horizontal="center" vertical="center" wrapText="1"/>
    </xf>
    <xf numFmtId="0" fontId="4" fillId="0" borderId="2" xfId="0" applyFont="1" applyBorder="1" applyAlignment="1">
      <alignment horizontal="justify" vertical="center" wrapText="1"/>
    </xf>
    <xf numFmtId="165" fontId="1" fillId="0" borderId="10" xfId="1" applyNumberFormat="1" applyFont="1" applyBorder="1" applyAlignment="1">
      <alignment vertical="center" wrapText="1"/>
    </xf>
    <xf numFmtId="164" fontId="0" fillId="0" borderId="0" xfId="0" applyNumberFormat="1" applyAlignment="1">
      <alignmen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165" fontId="4" fillId="0" borderId="3" xfId="1" applyNumberFormat="1" applyFont="1" applyBorder="1" applyAlignment="1">
      <alignment vertical="center" wrapText="1"/>
    </xf>
    <xf numFmtId="165" fontId="4" fillId="0" borderId="7" xfId="1" applyNumberFormat="1"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165" fontId="4" fillId="0" borderId="1" xfId="1" applyNumberFormat="1" applyFont="1" applyBorder="1" applyAlignment="1">
      <alignment vertical="center" wrapText="1"/>
    </xf>
    <xf numFmtId="165" fontId="4" fillId="0" borderId="5" xfId="1" applyNumberFormat="1" applyFont="1" applyBorder="1" applyAlignment="1">
      <alignment vertical="center" wrapText="1"/>
    </xf>
    <xf numFmtId="165" fontId="4" fillId="0" borderId="1" xfId="1" applyNumberFormat="1" applyFont="1" applyFill="1" applyBorder="1" applyAlignment="1">
      <alignment vertical="center" wrapText="1"/>
    </xf>
    <xf numFmtId="165" fontId="4" fillId="0" borderId="5" xfId="1" applyNumberFormat="1" applyFont="1" applyFill="1" applyBorder="1" applyAlignment="1">
      <alignment vertical="center" wrapText="1"/>
    </xf>
    <xf numFmtId="0" fontId="4" fillId="0" borderId="2" xfId="0" applyFont="1" applyBorder="1" applyAlignment="1">
      <alignment vertical="center" wrapText="1"/>
    </xf>
    <xf numFmtId="0" fontId="4" fillId="0" borderId="2" xfId="0" applyFont="1" applyBorder="1" applyAlignment="1">
      <alignment horizontal="center" vertical="center" wrapText="1"/>
    </xf>
    <xf numFmtId="165" fontId="4" fillId="0" borderId="2" xfId="1" applyNumberFormat="1" applyFont="1" applyBorder="1" applyAlignment="1">
      <alignment vertical="center" wrapText="1"/>
    </xf>
    <xf numFmtId="165" fontId="4" fillId="0" borderId="12" xfId="1" applyNumberFormat="1" applyFont="1" applyBorder="1" applyAlignment="1">
      <alignment vertical="center" wrapText="1"/>
    </xf>
    <xf numFmtId="0" fontId="0" fillId="0" borderId="4" xfId="0"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0" fillId="0" borderId="6"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6"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01292-2973-41AF-AFD3-F77645DE9139}">
  <dimension ref="A1:I44"/>
  <sheetViews>
    <sheetView tabSelected="1" topLeftCell="A42" zoomScale="65" zoomScaleNormal="130" workbookViewId="0">
      <selection activeCell="G45" sqref="G45"/>
    </sheetView>
  </sheetViews>
  <sheetFormatPr defaultColWidth="35.85546875" defaultRowHeight="15"/>
  <cols>
    <col min="1" max="1" width="20.42578125" style="4" customWidth="1"/>
    <col min="2" max="2" width="25.7109375" style="3" customWidth="1"/>
    <col min="3" max="3" width="61" style="3" customWidth="1"/>
    <col min="4" max="4" width="14.85546875" style="3" customWidth="1"/>
    <col min="5" max="5" width="18.28515625" style="4" customWidth="1"/>
    <col min="6" max="6" width="17.7109375" style="1" customWidth="1"/>
    <col min="7" max="7" width="23.42578125" style="1" customWidth="1"/>
    <col min="8" max="16384" width="35.85546875" style="3"/>
  </cols>
  <sheetData>
    <row r="1" spans="1:8" ht="30.75" thickBot="1">
      <c r="A1" s="13" t="s">
        <v>0</v>
      </c>
      <c r="B1" s="14" t="s">
        <v>1</v>
      </c>
      <c r="C1" s="14" t="s">
        <v>2</v>
      </c>
      <c r="D1" s="14" t="s">
        <v>3</v>
      </c>
      <c r="E1" s="14" t="s">
        <v>4</v>
      </c>
      <c r="F1" s="7" t="s">
        <v>5</v>
      </c>
      <c r="G1" s="8" t="s">
        <v>6</v>
      </c>
    </row>
    <row r="2" spans="1:8" ht="30">
      <c r="A2" s="32" t="s">
        <v>7</v>
      </c>
      <c r="B2" s="15" t="s">
        <v>8</v>
      </c>
      <c r="C2" s="6" t="s">
        <v>9</v>
      </c>
      <c r="D2" s="15" t="s">
        <v>10</v>
      </c>
      <c r="E2" s="16">
        <v>3</v>
      </c>
      <c r="F2" s="17">
        <v>100000</v>
      </c>
      <c r="G2" s="18">
        <f>(F2*E2)</f>
        <v>300000</v>
      </c>
      <c r="H2" s="12"/>
    </row>
    <row r="3" spans="1:8">
      <c r="A3" s="32"/>
      <c r="B3" s="15" t="s">
        <v>8</v>
      </c>
      <c r="C3" s="6" t="s">
        <v>11</v>
      </c>
      <c r="D3" s="15" t="s">
        <v>12</v>
      </c>
      <c r="E3" s="16">
        <v>8</v>
      </c>
      <c r="F3" s="17">
        <v>35050</v>
      </c>
      <c r="G3" s="18">
        <f>(F3*E3)</f>
        <v>280400</v>
      </c>
      <c r="H3" s="12"/>
    </row>
    <row r="4" spans="1:8" ht="30">
      <c r="A4" s="29"/>
      <c r="B4" s="19" t="s">
        <v>13</v>
      </c>
      <c r="C4" s="5" t="s">
        <v>14</v>
      </c>
      <c r="D4" s="19" t="s">
        <v>12</v>
      </c>
      <c r="E4" s="20">
        <v>8</v>
      </c>
      <c r="F4" s="21">
        <v>34600</v>
      </c>
      <c r="G4" s="22">
        <f t="shared" ref="G2:G43" si="0">(F4*E4)</f>
        <v>276800</v>
      </c>
      <c r="H4" s="12"/>
    </row>
    <row r="5" spans="1:8" ht="90">
      <c r="A5" s="29"/>
      <c r="B5" s="19" t="s">
        <v>15</v>
      </c>
      <c r="C5" s="5" t="s">
        <v>16</v>
      </c>
      <c r="D5" s="19" t="s">
        <v>10</v>
      </c>
      <c r="E5" s="20">
        <v>700</v>
      </c>
      <c r="F5" s="21">
        <v>5050</v>
      </c>
      <c r="G5" s="22">
        <f t="shared" si="0"/>
        <v>3535000</v>
      </c>
      <c r="H5" s="12"/>
    </row>
    <row r="6" spans="1:8" ht="30">
      <c r="A6" s="33" t="s">
        <v>17</v>
      </c>
      <c r="B6" s="19" t="s">
        <v>18</v>
      </c>
      <c r="C6" s="5" t="s">
        <v>19</v>
      </c>
      <c r="D6" s="19" t="s">
        <v>10</v>
      </c>
      <c r="E6" s="20">
        <v>700</v>
      </c>
      <c r="F6" s="21">
        <v>2050</v>
      </c>
      <c r="G6" s="22">
        <f t="shared" si="0"/>
        <v>1435000</v>
      </c>
      <c r="H6" s="12"/>
    </row>
    <row r="7" spans="1:8" ht="30">
      <c r="A7" s="34"/>
      <c r="B7" s="19" t="s">
        <v>20</v>
      </c>
      <c r="C7" s="5" t="s">
        <v>21</v>
      </c>
      <c r="D7" s="19" t="s">
        <v>10</v>
      </c>
      <c r="E7" s="20">
        <v>3400</v>
      </c>
      <c r="F7" s="21">
        <v>500</v>
      </c>
      <c r="G7" s="22">
        <f t="shared" si="0"/>
        <v>1700000</v>
      </c>
      <c r="H7" s="12"/>
    </row>
    <row r="8" spans="1:8" ht="45">
      <c r="A8" s="34"/>
      <c r="B8" s="19" t="s">
        <v>22</v>
      </c>
      <c r="C8" s="5" t="s">
        <v>23</v>
      </c>
      <c r="D8" s="19" t="s">
        <v>10</v>
      </c>
      <c r="E8" s="20">
        <v>3</v>
      </c>
      <c r="F8" s="21">
        <v>206800</v>
      </c>
      <c r="G8" s="22">
        <f t="shared" si="0"/>
        <v>620400</v>
      </c>
      <c r="H8" s="12"/>
    </row>
    <row r="9" spans="1:8" ht="45">
      <c r="A9" s="34"/>
      <c r="B9" s="19" t="s">
        <v>24</v>
      </c>
      <c r="C9" s="5" t="s">
        <v>25</v>
      </c>
      <c r="D9" s="19" t="s">
        <v>10</v>
      </c>
      <c r="E9" s="20">
        <v>2000</v>
      </c>
      <c r="F9" s="21">
        <v>1350</v>
      </c>
      <c r="G9" s="22">
        <f t="shared" si="0"/>
        <v>2700000</v>
      </c>
      <c r="H9" s="12"/>
    </row>
    <row r="10" spans="1:8" ht="30">
      <c r="A10" s="34"/>
      <c r="B10" s="19" t="s">
        <v>26</v>
      </c>
      <c r="C10" s="5" t="s">
        <v>27</v>
      </c>
      <c r="D10" s="19" t="s">
        <v>10</v>
      </c>
      <c r="E10" s="20">
        <v>700</v>
      </c>
      <c r="F10" s="21">
        <v>2650</v>
      </c>
      <c r="G10" s="22">
        <f t="shared" si="0"/>
        <v>1855000</v>
      </c>
      <c r="H10" s="12"/>
    </row>
    <row r="11" spans="1:8" ht="30">
      <c r="A11" s="34"/>
      <c r="B11" s="19" t="s">
        <v>28</v>
      </c>
      <c r="C11" s="5" t="s">
        <v>29</v>
      </c>
      <c r="D11" s="19" t="s">
        <v>10</v>
      </c>
      <c r="E11" s="20">
        <v>999</v>
      </c>
      <c r="F11" s="21">
        <v>650</v>
      </c>
      <c r="G11" s="22">
        <f t="shared" si="0"/>
        <v>649350</v>
      </c>
      <c r="H11" s="12"/>
    </row>
    <row r="12" spans="1:8" ht="30">
      <c r="A12" s="34"/>
      <c r="B12" s="19" t="s">
        <v>30</v>
      </c>
      <c r="C12" s="5" t="s">
        <v>31</v>
      </c>
      <c r="D12" s="19" t="s">
        <v>10</v>
      </c>
      <c r="E12" s="20">
        <v>700</v>
      </c>
      <c r="F12" s="21">
        <v>2150</v>
      </c>
      <c r="G12" s="22">
        <f t="shared" si="0"/>
        <v>1505000</v>
      </c>
      <c r="H12" s="12"/>
    </row>
    <row r="13" spans="1:8" ht="60">
      <c r="A13" s="34"/>
      <c r="B13" s="19" t="s">
        <v>32</v>
      </c>
      <c r="C13" s="5" t="s">
        <v>33</v>
      </c>
      <c r="D13" s="19" t="s">
        <v>10</v>
      </c>
      <c r="E13" s="20">
        <v>700</v>
      </c>
      <c r="F13" s="21">
        <v>5900</v>
      </c>
      <c r="G13" s="22">
        <f t="shared" si="0"/>
        <v>4130000</v>
      </c>
      <c r="H13" s="12"/>
    </row>
    <row r="14" spans="1:8" ht="30">
      <c r="A14" s="32"/>
      <c r="B14" s="19" t="s">
        <v>34</v>
      </c>
      <c r="C14" s="5" t="s">
        <v>35</v>
      </c>
      <c r="D14" s="19" t="s">
        <v>10</v>
      </c>
      <c r="E14" s="20">
        <v>700</v>
      </c>
      <c r="F14" s="21">
        <v>700</v>
      </c>
      <c r="G14" s="22">
        <f t="shared" si="0"/>
        <v>490000</v>
      </c>
      <c r="H14" s="12"/>
    </row>
    <row r="15" spans="1:8">
      <c r="A15" s="35" t="s">
        <v>36</v>
      </c>
      <c r="B15" s="19" t="s">
        <v>37</v>
      </c>
      <c r="C15" s="5" t="s">
        <v>38</v>
      </c>
      <c r="D15" s="19" t="s">
        <v>39</v>
      </c>
      <c r="E15" s="20">
        <v>6</v>
      </c>
      <c r="F15" s="21">
        <v>2550</v>
      </c>
      <c r="G15" s="22">
        <f t="shared" si="0"/>
        <v>15300</v>
      </c>
      <c r="H15" s="12"/>
    </row>
    <row r="16" spans="1:8">
      <c r="A16" s="36"/>
      <c r="B16" s="19" t="s">
        <v>40</v>
      </c>
      <c r="C16" s="5" t="s">
        <v>41</v>
      </c>
      <c r="D16" s="19" t="s">
        <v>42</v>
      </c>
      <c r="E16" s="20">
        <v>2</v>
      </c>
      <c r="F16" s="21">
        <v>52500</v>
      </c>
      <c r="G16" s="22">
        <f t="shared" si="0"/>
        <v>105000</v>
      </c>
      <c r="H16" s="12"/>
    </row>
    <row r="17" spans="1:9" ht="30">
      <c r="A17" s="36"/>
      <c r="B17" s="19" t="s">
        <v>43</v>
      </c>
      <c r="C17" s="5" t="s">
        <v>44</v>
      </c>
      <c r="D17" s="19" t="s">
        <v>42</v>
      </c>
      <c r="E17" s="20">
        <v>5</v>
      </c>
      <c r="F17" s="21">
        <v>6150</v>
      </c>
      <c r="G17" s="22">
        <f t="shared" si="0"/>
        <v>30750</v>
      </c>
      <c r="H17" s="12"/>
    </row>
    <row r="18" spans="1:9" s="2" customFormat="1">
      <c r="A18" s="36"/>
      <c r="B18" s="19" t="s">
        <v>45</v>
      </c>
      <c r="C18" s="5" t="s">
        <v>46</v>
      </c>
      <c r="D18" s="19" t="s">
        <v>39</v>
      </c>
      <c r="E18" s="20">
        <v>6</v>
      </c>
      <c r="F18" s="21">
        <v>2600</v>
      </c>
      <c r="G18" s="22">
        <f t="shared" si="0"/>
        <v>15600</v>
      </c>
      <c r="H18" s="12"/>
      <c r="I18" s="3"/>
    </row>
    <row r="19" spans="1:9" ht="30">
      <c r="A19" s="37"/>
      <c r="B19" s="19" t="s">
        <v>47</v>
      </c>
      <c r="C19" s="5" t="s">
        <v>48</v>
      </c>
      <c r="D19" s="19" t="s">
        <v>49</v>
      </c>
      <c r="E19" s="20">
        <v>6</v>
      </c>
      <c r="F19" s="21">
        <v>20150</v>
      </c>
      <c r="G19" s="22">
        <f t="shared" si="0"/>
        <v>120900</v>
      </c>
      <c r="H19" s="12"/>
    </row>
    <row r="20" spans="1:9" ht="45">
      <c r="A20" s="29" t="s">
        <v>50</v>
      </c>
      <c r="B20" s="19" t="s">
        <v>51</v>
      </c>
      <c r="C20" s="5" t="s">
        <v>52</v>
      </c>
      <c r="D20" s="19" t="s">
        <v>10</v>
      </c>
      <c r="E20" s="20">
        <v>3</v>
      </c>
      <c r="F20" s="21">
        <v>2974100</v>
      </c>
      <c r="G20" s="22">
        <f t="shared" si="0"/>
        <v>8922300</v>
      </c>
      <c r="H20" s="12"/>
    </row>
    <row r="21" spans="1:9" ht="75">
      <c r="A21" s="29"/>
      <c r="B21" s="19" t="s">
        <v>53</v>
      </c>
      <c r="C21" s="5" t="s">
        <v>54</v>
      </c>
      <c r="D21" s="19" t="s">
        <v>10</v>
      </c>
      <c r="E21" s="20">
        <v>9</v>
      </c>
      <c r="F21" s="21">
        <v>1000700</v>
      </c>
      <c r="G21" s="22">
        <f t="shared" si="0"/>
        <v>9006300</v>
      </c>
      <c r="H21" s="12"/>
    </row>
    <row r="22" spans="1:9">
      <c r="A22" s="29"/>
      <c r="B22" s="19" t="s">
        <v>55</v>
      </c>
      <c r="C22" s="5" t="s">
        <v>56</v>
      </c>
      <c r="D22" s="19" t="s">
        <v>10</v>
      </c>
      <c r="E22" s="20">
        <v>400</v>
      </c>
      <c r="F22" s="21">
        <v>1550</v>
      </c>
      <c r="G22" s="22">
        <f t="shared" si="0"/>
        <v>620000</v>
      </c>
      <c r="H22" s="12"/>
    </row>
    <row r="23" spans="1:9" ht="30">
      <c r="A23" s="29"/>
      <c r="B23" s="19" t="s">
        <v>57</v>
      </c>
      <c r="C23" s="5" t="s">
        <v>58</v>
      </c>
      <c r="D23" s="19" t="s">
        <v>10</v>
      </c>
      <c r="E23" s="20">
        <v>30</v>
      </c>
      <c r="F23" s="21">
        <v>12500</v>
      </c>
      <c r="G23" s="22">
        <f t="shared" si="0"/>
        <v>375000</v>
      </c>
      <c r="H23" s="12"/>
    </row>
    <row r="24" spans="1:9" ht="135">
      <c r="A24" s="29"/>
      <c r="B24" s="19" t="s">
        <v>59</v>
      </c>
      <c r="C24" s="5" t="s">
        <v>60</v>
      </c>
      <c r="D24" s="19" t="s">
        <v>61</v>
      </c>
      <c r="E24" s="20">
        <v>3</v>
      </c>
      <c r="F24" s="21">
        <v>6553550</v>
      </c>
      <c r="G24" s="22">
        <f t="shared" si="0"/>
        <v>19660650</v>
      </c>
      <c r="H24" s="12"/>
    </row>
    <row r="25" spans="1:9" ht="45">
      <c r="A25" s="29"/>
      <c r="B25" s="19" t="s">
        <v>62</v>
      </c>
      <c r="C25" s="5" t="s">
        <v>63</v>
      </c>
      <c r="D25" s="19" t="s">
        <v>10</v>
      </c>
      <c r="E25" s="20">
        <v>4</v>
      </c>
      <c r="F25" s="21">
        <v>458900</v>
      </c>
      <c r="G25" s="22">
        <f t="shared" si="0"/>
        <v>1835600</v>
      </c>
      <c r="H25" s="12"/>
    </row>
    <row r="26" spans="1:9" ht="30">
      <c r="A26" s="29"/>
      <c r="B26" s="19" t="s">
        <v>64</v>
      </c>
      <c r="C26" s="5" t="s">
        <v>65</v>
      </c>
      <c r="D26" s="19" t="s">
        <v>10</v>
      </c>
      <c r="E26" s="20">
        <v>4</v>
      </c>
      <c r="F26" s="21">
        <v>374000</v>
      </c>
      <c r="G26" s="22">
        <f t="shared" si="0"/>
        <v>1496000</v>
      </c>
      <c r="H26" s="12"/>
    </row>
    <row r="27" spans="1:9" ht="45">
      <c r="A27" s="29"/>
      <c r="B27" s="19" t="s">
        <v>66</v>
      </c>
      <c r="C27" s="5" t="s">
        <v>67</v>
      </c>
      <c r="D27" s="19" t="s">
        <v>10</v>
      </c>
      <c r="E27" s="20">
        <v>4</v>
      </c>
      <c r="F27" s="23">
        <v>528700</v>
      </c>
      <c r="G27" s="24">
        <f t="shared" si="0"/>
        <v>2114800</v>
      </c>
      <c r="H27" s="12"/>
    </row>
    <row r="28" spans="1:9" ht="45">
      <c r="A28" s="29"/>
      <c r="B28" s="19" t="s">
        <v>68</v>
      </c>
      <c r="C28" s="5" t="s">
        <v>69</v>
      </c>
      <c r="D28" s="19" t="s">
        <v>70</v>
      </c>
      <c r="E28" s="20">
        <v>3</v>
      </c>
      <c r="F28" s="21">
        <v>970550</v>
      </c>
      <c r="G28" s="22">
        <f t="shared" si="0"/>
        <v>2911650</v>
      </c>
      <c r="H28" s="12"/>
    </row>
    <row r="29" spans="1:9" ht="60">
      <c r="A29" s="29"/>
      <c r="B29" s="19" t="s">
        <v>71</v>
      </c>
      <c r="C29" s="5" t="s">
        <v>72</v>
      </c>
      <c r="D29" s="19" t="s">
        <v>10</v>
      </c>
      <c r="E29" s="20">
        <v>6330</v>
      </c>
      <c r="F29" s="23">
        <v>6450</v>
      </c>
      <c r="G29" s="24">
        <f>(F29*E29)</f>
        <v>40828500</v>
      </c>
      <c r="H29" s="12"/>
    </row>
    <row r="30" spans="1:9" ht="45">
      <c r="A30" s="29"/>
      <c r="B30" s="19" t="s">
        <v>73</v>
      </c>
      <c r="C30" s="5" t="s">
        <v>74</v>
      </c>
      <c r="D30" s="19" t="s">
        <v>10</v>
      </c>
      <c r="E30" s="20">
        <v>80</v>
      </c>
      <c r="F30" s="23">
        <v>22300</v>
      </c>
      <c r="G30" s="24">
        <f>(F30*E30)</f>
        <v>1784000</v>
      </c>
      <c r="H30" s="12"/>
    </row>
    <row r="31" spans="1:9" ht="45">
      <c r="A31" s="29"/>
      <c r="B31" s="19" t="s">
        <v>75</v>
      </c>
      <c r="C31" s="5" t="s">
        <v>76</v>
      </c>
      <c r="D31" s="19" t="s">
        <v>10</v>
      </c>
      <c r="E31" s="20">
        <v>20</v>
      </c>
      <c r="F31" s="23">
        <v>12000</v>
      </c>
      <c r="G31" s="24">
        <f t="shared" si="0"/>
        <v>240000</v>
      </c>
      <c r="H31" s="12"/>
    </row>
    <row r="32" spans="1:9" ht="45">
      <c r="A32" s="29"/>
      <c r="B32" s="19" t="s">
        <v>77</v>
      </c>
      <c r="C32" s="5" t="s">
        <v>78</v>
      </c>
      <c r="D32" s="19" t="s">
        <v>10</v>
      </c>
      <c r="E32" s="20">
        <v>20</v>
      </c>
      <c r="F32" s="23">
        <v>11600</v>
      </c>
      <c r="G32" s="24">
        <f t="shared" si="0"/>
        <v>232000</v>
      </c>
      <c r="H32" s="12"/>
    </row>
    <row r="33" spans="1:8" ht="30">
      <c r="A33" s="29"/>
      <c r="B33" s="19" t="s">
        <v>79</v>
      </c>
      <c r="C33" s="5" t="s">
        <v>80</v>
      </c>
      <c r="D33" s="19" t="s">
        <v>81</v>
      </c>
      <c r="E33" s="20">
        <v>3</v>
      </c>
      <c r="F33" s="21">
        <v>434000</v>
      </c>
      <c r="G33" s="22">
        <f t="shared" si="0"/>
        <v>1302000</v>
      </c>
      <c r="H33" s="12"/>
    </row>
    <row r="34" spans="1:8" ht="30">
      <c r="A34" s="29"/>
      <c r="B34" s="19" t="s">
        <v>82</v>
      </c>
      <c r="C34" s="5" t="s">
        <v>83</v>
      </c>
      <c r="D34" s="19" t="s">
        <v>84</v>
      </c>
      <c r="E34" s="20">
        <v>4</v>
      </c>
      <c r="F34" s="21">
        <v>193300</v>
      </c>
      <c r="G34" s="22">
        <f t="shared" si="0"/>
        <v>773200</v>
      </c>
      <c r="H34" s="12"/>
    </row>
    <row r="35" spans="1:8" ht="75">
      <c r="A35" s="29"/>
      <c r="B35" s="19" t="s">
        <v>85</v>
      </c>
      <c r="C35" s="5" t="s">
        <v>86</v>
      </c>
      <c r="D35" s="19" t="s">
        <v>87</v>
      </c>
      <c r="E35" s="20">
        <v>4</v>
      </c>
      <c r="F35" s="21">
        <v>362950</v>
      </c>
      <c r="G35" s="22">
        <f t="shared" si="0"/>
        <v>1451800</v>
      </c>
      <c r="H35" s="12"/>
    </row>
    <row r="36" spans="1:8" ht="30">
      <c r="A36" s="29"/>
      <c r="B36" s="19" t="s">
        <v>88</v>
      </c>
      <c r="C36" s="5" t="s">
        <v>89</v>
      </c>
      <c r="D36" s="19" t="s">
        <v>10</v>
      </c>
      <c r="E36" s="20">
        <v>700</v>
      </c>
      <c r="F36" s="21">
        <v>24350</v>
      </c>
      <c r="G36" s="22">
        <f t="shared" si="0"/>
        <v>17045000</v>
      </c>
      <c r="H36" s="12"/>
    </row>
    <row r="37" spans="1:8" ht="177.75" customHeight="1">
      <c r="A37" s="29"/>
      <c r="B37" s="19" t="s">
        <v>90</v>
      </c>
      <c r="C37" s="19" t="s">
        <v>91</v>
      </c>
      <c r="D37" s="19" t="s">
        <v>84</v>
      </c>
      <c r="E37" s="20">
        <v>3</v>
      </c>
      <c r="F37" s="23">
        <v>527350</v>
      </c>
      <c r="G37" s="24">
        <f t="shared" si="0"/>
        <v>1582050</v>
      </c>
      <c r="H37" s="12"/>
    </row>
    <row r="38" spans="1:8" ht="30">
      <c r="A38" s="29"/>
      <c r="B38" s="19" t="s">
        <v>92</v>
      </c>
      <c r="C38" s="5" t="s">
        <v>93</v>
      </c>
      <c r="D38" s="19" t="s">
        <v>94</v>
      </c>
      <c r="E38" s="20">
        <v>3</v>
      </c>
      <c r="F38" s="21">
        <v>173250</v>
      </c>
      <c r="G38" s="22">
        <f t="shared" si="0"/>
        <v>519750</v>
      </c>
      <c r="H38" s="12"/>
    </row>
    <row r="39" spans="1:8" ht="45">
      <c r="A39" s="29"/>
      <c r="B39" s="19" t="s">
        <v>95</v>
      </c>
      <c r="C39" s="5" t="s">
        <v>96</v>
      </c>
      <c r="D39" s="19" t="s">
        <v>97</v>
      </c>
      <c r="E39" s="20">
        <v>4</v>
      </c>
      <c r="F39" s="21">
        <v>1904000</v>
      </c>
      <c r="G39" s="22">
        <f t="shared" si="0"/>
        <v>7616000</v>
      </c>
      <c r="H39" s="12"/>
    </row>
    <row r="40" spans="1:8" ht="60">
      <c r="A40" s="29"/>
      <c r="B40" s="19" t="s">
        <v>98</v>
      </c>
      <c r="C40" s="5" t="s">
        <v>99</v>
      </c>
      <c r="D40" s="19" t="s">
        <v>97</v>
      </c>
      <c r="E40" s="20">
        <v>3</v>
      </c>
      <c r="F40" s="21">
        <v>1100750</v>
      </c>
      <c r="G40" s="22">
        <f t="shared" si="0"/>
        <v>3302250</v>
      </c>
      <c r="H40" s="12"/>
    </row>
    <row r="41" spans="1:8" ht="135">
      <c r="A41" s="29"/>
      <c r="B41" s="19" t="s">
        <v>100</v>
      </c>
      <c r="C41" s="5" t="s">
        <v>101</v>
      </c>
      <c r="D41" s="19" t="s">
        <v>84</v>
      </c>
      <c r="E41" s="20">
        <v>1</v>
      </c>
      <c r="F41" s="21">
        <v>881300</v>
      </c>
      <c r="G41" s="22">
        <f t="shared" si="0"/>
        <v>881300</v>
      </c>
      <c r="H41" s="12"/>
    </row>
    <row r="42" spans="1:8" ht="105">
      <c r="A42" s="29" t="s">
        <v>102</v>
      </c>
      <c r="B42" s="19" t="s">
        <v>103</v>
      </c>
      <c r="C42" s="5" t="s">
        <v>104</v>
      </c>
      <c r="D42" s="19" t="s">
        <v>105</v>
      </c>
      <c r="E42" s="20">
        <v>1</v>
      </c>
      <c r="F42" s="21">
        <v>5712000</v>
      </c>
      <c r="G42" s="22">
        <f t="shared" si="0"/>
        <v>5712000</v>
      </c>
      <c r="H42" s="12"/>
    </row>
    <row r="43" spans="1:8" ht="60">
      <c r="A43" s="29"/>
      <c r="B43" s="25" t="s">
        <v>106</v>
      </c>
      <c r="C43" s="10" t="s">
        <v>107</v>
      </c>
      <c r="D43" s="25" t="s">
        <v>10</v>
      </c>
      <c r="E43" s="26">
        <v>1</v>
      </c>
      <c r="F43" s="27">
        <v>23350</v>
      </c>
      <c r="G43" s="28">
        <f t="shared" si="0"/>
        <v>23350</v>
      </c>
      <c r="H43" s="12"/>
    </row>
    <row r="44" spans="1:8" ht="15.75" thickBot="1">
      <c r="A44" s="9"/>
      <c r="B44" s="30" t="s">
        <v>108</v>
      </c>
      <c r="C44" s="31"/>
      <c r="D44" s="31"/>
      <c r="E44" s="31"/>
      <c r="F44" s="31"/>
      <c r="G44" s="11">
        <f>SUM(G2:G43)</f>
        <v>150000000</v>
      </c>
    </row>
  </sheetData>
  <mergeCells count="6">
    <mergeCell ref="A20:A41"/>
    <mergeCell ref="A42:A43"/>
    <mergeCell ref="B44:F44"/>
    <mergeCell ref="A2:A5"/>
    <mergeCell ref="A6:A14"/>
    <mergeCell ref="A15:A19"/>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vanes</dc:creator>
  <cp:keywords/>
  <dc:description/>
  <cp:lastModifiedBy>John Jairo Lopez Gavilan</cp:lastModifiedBy>
  <cp:revision/>
  <dcterms:created xsi:type="dcterms:W3CDTF">2021-07-26T19:55:23Z</dcterms:created>
  <dcterms:modified xsi:type="dcterms:W3CDTF">2021-08-17T15:07:06Z</dcterms:modified>
  <cp:category/>
  <cp:contentStatus/>
</cp:coreProperties>
</file>