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24226"/>
  <mc:AlternateContent xmlns:mc="http://schemas.openxmlformats.org/markup-compatibility/2006">
    <mc:Choice Requires="x15">
      <x15ac:absPath xmlns:x15ac="http://schemas.microsoft.com/office/spreadsheetml/2010/11/ac" url="D:\Doc_usuarios\alparrad\Desktop\Planeación 2021\RIESGOS PROCESOS CONTRACTUALES\Matriz 22-04-2021 Enajenación 342 piezas oro\"/>
    </mc:Choice>
  </mc:AlternateContent>
  <xr:revisionPtr revIDLastSave="0" documentId="13_ncr:1_{31E9F1F0-E580-4592-B910-D4D011C4A392}" xr6:coauthVersionLast="47" xr6:coauthVersionMax="47" xr10:uidLastSave="{00000000-0000-0000-0000-000000000000}"/>
  <bookViews>
    <workbookView xWindow="-120" yWindow="-120" windowWidth="20730" windowHeight="11160" xr2:uid="{00000000-000D-0000-FFFF-FFFF00000000}"/>
  </bookViews>
  <sheets>
    <sheet name="Matriz de Riesgos" sheetId="18" r:id="rId1"/>
    <sheet name="TABLAS VALORACIÓN" sheetId="19" r:id="rId2"/>
  </sheets>
  <externalReferences>
    <externalReference r:id="rId3"/>
  </externalReferences>
  <definedNames>
    <definedName name="_xlnm.Print_Area" localSheetId="0">'Matriz de Riesgos'!$B$2:$AC$9</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1" i="18" l="1"/>
  <c r="W11" i="18" s="1"/>
  <c r="U11" i="18"/>
  <c r="S11" i="18"/>
  <c r="M11" i="18"/>
  <c r="N11" i="18" s="1"/>
  <c r="L11" i="18"/>
  <c r="J11" i="18"/>
  <c r="V10" i="18"/>
  <c r="W10" i="18" s="1"/>
  <c r="U10" i="18"/>
  <c r="S10" i="18"/>
  <c r="M10" i="18"/>
  <c r="N10" i="18" s="1"/>
  <c r="L10" i="18"/>
  <c r="J10" i="18"/>
  <c r="U9" i="18" l="1"/>
  <c r="S9" i="18"/>
  <c r="V9" i="18" s="1"/>
  <c r="W9" i="18" s="1"/>
  <c r="M9" i="18"/>
  <c r="N9" i="18" s="1"/>
  <c r="L9" i="18"/>
  <c r="J9" i="18"/>
  <c r="V6" i="18" l="1"/>
  <c r="W6" i="18" s="1"/>
  <c r="U6" i="18"/>
  <c r="S6" i="18"/>
  <c r="M6" i="18"/>
  <c r="N6" i="18" s="1"/>
  <c r="L6" i="18"/>
  <c r="J6" i="18"/>
  <c r="L7" i="18" l="1"/>
  <c r="J7" i="18"/>
  <c r="U7" i="18"/>
  <c r="S7" i="18"/>
  <c r="M7" i="18"/>
  <c r="N7" i="18" s="1"/>
  <c r="V7" i="18" l="1"/>
  <c r="W7" i="18" s="1"/>
  <c r="U8" i="18" l="1"/>
  <c r="S8" i="18"/>
  <c r="M8" i="18"/>
  <c r="N8" i="18" s="1"/>
  <c r="L8" i="18"/>
  <c r="J8" i="18"/>
  <c r="V8" i="18" l="1"/>
  <c r="W8" i="18" s="1"/>
</calcChain>
</file>

<file path=xl/sharedStrings.xml><?xml version="1.0" encoding="utf-8"?>
<sst xmlns="http://schemas.openxmlformats.org/spreadsheetml/2006/main" count="315" uniqueCount="217">
  <si>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</si>
  <si>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</si>
  <si>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</si>
  <si>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</si>
  <si>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</si>
  <si>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</si>
  <si>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</si>
  <si>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</si>
  <si>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</si>
  <si>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</si>
  <si>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</si>
  <si>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</si>
  <si>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</si>
  <si>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</si>
  <si>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</si>
  <si>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</si>
  <si>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</si>
  <si>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</si>
  <si>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</si>
  <si>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</si>
  <si>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</si>
  <si>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</si>
  <si>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</si>
  <si>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</si>
  <si>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</si>
  <si>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</si>
  <si>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</si>
  <si>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</si>
  <si>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</si>
  <si>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</si>
  <si>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</si>
  <si>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</si>
  <si>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</si>
  <si>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</si>
  <si>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</si>
  <si>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</si>
  <si>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</si>
  <si>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</si>
  <si>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</si>
  <si>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</si>
  <si>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</si>
  <si>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</si>
  <si>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</si>
  <si>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</si>
  <si>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</si>
  <si>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</si>
  <si>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</si>
  <si>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</si>
  <si>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</si>
  <si>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</si>
  <si>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</si>
  <si>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</si>
  <si>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</si>
  <si>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</si>
  <si>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</si>
  <si>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</si>
  <si>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</si>
  <si>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</si>
  <si>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</si>
  <si>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</si>
  <si>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</si>
  <si>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</si>
  <si>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</si>
  <si>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</si>
  <si>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</si>
  <si>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</si>
  <si>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</si>
  <si>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</si>
  <si>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</si>
  <si>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</si>
  <si>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Ejec - Pos</t>
  </si>
  <si>
    <t>Permanente</t>
  </si>
  <si>
    <t>Dificulta la ejecución del contrato de manera baja. Aplicando medidas mínimas se puede lograr el objeto contractual.</t>
  </si>
  <si>
    <t>General</t>
  </si>
  <si>
    <t>Interno</t>
  </si>
  <si>
    <t>Planeación</t>
  </si>
  <si>
    <t>Operacionales</t>
  </si>
  <si>
    <t>Ejecución</t>
  </si>
  <si>
    <t>Obstruye la ejecución del contrato de manera intrascendente.</t>
  </si>
  <si>
    <t>Regulatorios</t>
  </si>
  <si>
    <t>Contratación</t>
  </si>
  <si>
    <t>Específico</t>
  </si>
  <si>
    <t>Externo</t>
  </si>
  <si>
    <t>Selección</t>
  </si>
  <si>
    <t xml:space="preserve">Cambios en las tarifas, tributos, mercados regulados, expedición de nuevas normas, entre otros, durante la ejecución del contrato </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</si>
  <si>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</si>
  <si>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</si>
  <si>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</si>
  <si>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</si>
  <si>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</si>
  <si>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</si>
  <si>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</si>
  <si>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</si>
  <si>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</si>
  <si>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</si>
  <si>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</si>
  <si>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</si>
  <si>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</si>
  <si>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</si>
  <si>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</si>
  <si>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</si>
  <si>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</si>
  <si>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</si>
  <si>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</si>
  <si>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</si>
  <si>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</si>
  <si>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</si>
  <si>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</si>
  <si>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</si>
  <si>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</si>
  <si>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</si>
  <si>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</si>
  <si>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</si>
  <si>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</si>
  <si>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</si>
  <si>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</si>
  <si>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</si>
  <si>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</si>
  <si>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</si>
  <si>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</si>
  <si>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</si>
  <si>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</si>
  <si>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</si>
  <si>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</si>
  <si>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</si>
  <si>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</si>
  <si>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</si>
  <si>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</si>
  <si>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</si>
  <si>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</si>
  <si>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</si>
  <si>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</si>
  <si>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</si>
  <si>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</si>
  <si>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</si>
  <si>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</si>
  <si>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</si>
  <si>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</si>
  <si>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</si>
  <si>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</si>
  <si>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</si>
  <si>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</si>
  <si>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</si>
  <si>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</si>
  <si>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</si>
  <si>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</si>
  <si>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</si>
  <si>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</si>
  <si>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</si>
  <si>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</si>
  <si>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</si>
  <si>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</si>
  <si>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</si>
  <si>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</si>
  <si>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</si>
  <si>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</si>
  <si>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</si>
  <si>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</si>
  <si>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</si>
  <si>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</si>
  <si>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</si>
  <si>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</si>
  <si>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</si>
  <si>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</si>
  <si>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</si>
  <si>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</si>
  <si>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</si>
  <si>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</si>
  <si>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</si>
  <si>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</si>
  <si>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</si>
  <si>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</si>
  <si>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FGN - FEAB</t>
  </si>
  <si>
    <t xml:space="preserve">Que el día del cierre no se presenten proponentes al proceso </t>
  </si>
  <si>
    <t>Sociales / Políticos</t>
  </si>
  <si>
    <t>Sí</t>
  </si>
  <si>
    <t>Contratista - FEAB</t>
  </si>
  <si>
    <t>Desde la publicación de manifestación de la necesidad</t>
  </si>
  <si>
    <t>Cierre de la presentación de ofertas</t>
  </si>
  <si>
    <t xml:space="preserve">Atención y respuesta a las observaciones - generación de adendas si se requiere. </t>
  </si>
  <si>
    <t>Efectuar el seguimiento a cronograma del proceso contractual para el perfeccionamiento del contrato.</t>
  </si>
  <si>
    <t>Desde la adjudicación del contrato</t>
  </si>
  <si>
    <t>Cumplimiento y entrega a tiempo de los documentos legalizados</t>
  </si>
  <si>
    <t xml:space="preserve">Confinamiento total o parcial decretado por el Gobierno Nacional o Local a causa  del COVID-19, que afecte el sector. </t>
  </si>
  <si>
    <t>Cuando se presente la eventualidad</t>
  </si>
  <si>
    <t>Contratista
FEAB</t>
  </si>
  <si>
    <t xml:space="preserve">Por parte de la entidad: 
1. Hacer firmar el Anexo "Compromiso Anticorrupción"
El contratista: 
1. Cumplir lo establecido en el compromiso anticorrupción.
</t>
  </si>
  <si>
    <t>Contratista
FEAB</t>
  </si>
  <si>
    <t>Conductas relacionadas con posibles actos de corrupción del proponente o contratista</t>
  </si>
  <si>
    <t>SOCIALES / POLÍTICOS</t>
  </si>
  <si>
    <t>Análisis de la situación y tomar las medidas a que haya lugar</t>
  </si>
  <si>
    <t>Atraso en la suscripción perfeccionamiento y  legalización de las garantías.</t>
  </si>
  <si>
    <t>Perfeccionamiento del contrato</t>
  </si>
  <si>
    <t>MATRIZ PARA LA TIPIFICACIÓN, ESTIMACIÓN Y ASIGNACIÓN DE RIESGOS PREVISIBLES 
ENAJENACIÓN DIRECTA CON PLURALIDAD DE OFERENTES EN SOBRE CERRADO DE 342 PIEZAS EN ORO  Y OTROS MATERIALES PUESTAS  A DISPOSICIÓN DEL FONDO ESPECIAL DE BIENES DE LA FISCALÍA GENERAL DE LA NACIÓN SOBRE LAS CUALES SE DECRETÓ EL COMISO DEFINITIVO POR PARTE DE LAS AUTORIDADES COMPETENTES.</t>
  </si>
  <si>
    <t>Afectación al cronograma de ejecución del proceso de enajenación</t>
  </si>
  <si>
    <r>
      <t xml:space="preserve">Afectación al proceso de enajenacion
Sanciones penales </t>
    </r>
    <r>
      <rPr>
        <sz val="16"/>
        <rFont val="Arial Narrow"/>
        <family val="2"/>
      </rPr>
      <t xml:space="preserve">
Afectación de la imagen de la Entidad. </t>
    </r>
  </si>
  <si>
    <t>Reducción de los ingresos esperados por el FEAB
Reprocesos Administrativos</t>
  </si>
  <si>
    <t>FEAB</t>
  </si>
  <si>
    <t xml:space="preserve">El FEAB debe estar pendiente de los cambios normativos que se puedan presentar y que afecten al sector. </t>
  </si>
  <si>
    <t>Desde la Consignación por parte del adjudicatario del 80% restante del valor de la subasta</t>
  </si>
  <si>
    <t>Una vez se emita la factura</t>
  </si>
  <si>
    <t>Verificación oportuna de los tributos e impuestos a que haya lugar</t>
  </si>
  <si>
    <t>No poder efectuar  la visita técnica por parte del  porponente. 
Atrasos en los cronogramas del proceso. 
Atrasos en la entrega material de los bienes que ya no son de propiedad del FEAB</t>
  </si>
  <si>
    <t>Adjudicación de los bienes</t>
  </si>
  <si>
    <t>Entrega total y material de los bienes</t>
  </si>
  <si>
    <t>Verificación y cumplimiento de los requisitos habilitantes</t>
  </si>
  <si>
    <t>Factura y entrega real y material del bien</t>
  </si>
  <si>
    <t xml:space="preserve">Huelgas, paros, sabotaje, actos terrorista que puedan interrumpir el cronograma de la subasta </t>
  </si>
  <si>
    <t xml:space="preserve">Que no se pueda realizar la subasta de acuerdo con la fecha establecida en el cronograma
No poder realizar la entrega material de los bienes de acuerdo con las fechas establecidas. </t>
  </si>
  <si>
    <t>Desde la habilitación de los proponentes</t>
  </si>
  <si>
    <t>Análisis de la situación por parte del contratista y la entidad  y tomar las medidas a que haya lugar</t>
  </si>
  <si>
    <t>Precontractual - Ejecución</t>
  </si>
  <si>
    <t>Entidad: Una sola vez
Contratista: permanente</t>
  </si>
  <si>
    <t>Análisis de la situación por parte del contratista y la entidad-FEAB  y tomar las medidas a que haya lugar</t>
  </si>
  <si>
    <t>Acta de recibo del bien por parte del adjudicatario</t>
  </si>
  <si>
    <t>No poder monetizar los bienes. 
Se declara desierto el proceso de enajenación.
Continuar con las piezas almacenadas reduciendo los ingresos y la aplicación de los sistemas de administración por parte del FEAB
Reprocesos Administrativos</t>
  </si>
  <si>
    <t xml:space="preserve">Contratista y FEAB: Realizar y revisar las observaciones frente a las condiciones técnicas y la manifestación de la necesidad con el fin de que las reglas del proceso sean claras para todos los interesados
Establecer estrategias de divulgación para dar a conocer las piezas que enajena el FEAB. 
Divulgar los procesos de contratación.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</si>
</sst>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9"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4"/>
      <name val="Arial Narrow"/>
      <family val="2"/>
    </font>
    <font>
      <b/>
      <sz val="8"/>
      <name val="Arial Narrow"/>
      <family val="2"/>
    </font>
    <font>
      <b/>
      <sz val="12"/>
      <name val="Arial Narrow"/>
      <family val="2"/>
    </font>
    <font>
      <sz val="11"/>
      <name val="Arial Narrow"/>
      <family val="2"/>
    </font>
    <font>
      <sz val="8"/>
      <name val="Arial Narrow"/>
      <family val="2"/>
    </font>
    <font>
      <sz val="12"/>
      <name val="Arial Narrow"/>
      <family val="2"/>
    </font>
    <font>
      <b/>
      <sz val="11"/>
      <name val="Arial Narrow"/>
      <family val="2"/>
    </font>
    <font>
      <b/>
      <sz val="11"/>
      <color rgb="FF00B0F0"/>
      <name val="Arial"/>
      <family val="2"/>
    </font>
    <font>
      <sz val="8"/>
      <name val="Arial"/>
      <family val="2"/>
    </font>
    <font>
      <sz val="8"/>
      <color theme="1"/>
      <name val="Arial"/>
      <family val="2"/>
    </font>
    <font>
      <b/>
      <sz val="16"/>
      <name val="Arial Narrow"/>
      <family val="2"/>
    </font>
    <font>
      <sz val="10"/>
      <name val="Arial"/>
      <family val="2"/>
    </font>
    <font>
      <sz val="16"/>
      <name val="Arial Narrow"/>
      <family val="2"/>
    </font>
    <font>
      <sz val="12"/>
      <name val="Arial"/>
      <family val="2"/>
    </font>
  </fonts>
  <fills count="1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
      <patternFill patternType="solid">
        <fgColor theme="0"/>
        <bgColor theme="4" tint="0.79998168889431442"/>
      </patternFill>
    </fill>
  </fills>
  <borders count="3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theme="0" tint="-0.24994659260841701"/>
      </left>
      <right style="thin">
        <color theme="0" tint="-0.24994659260841701"/>
      </right>
      <top style="thin">
        <color theme="0" tint="-0.24994659260841701"/>
      </top>
      <bottom/>
      <diagonal/>
    </border>
    <border>
      <left style="medium">
        <color rgb="FF386398"/>
      </left>
      <right/>
      <top style="medium">
        <color rgb="FF386398"/>
      </top>
      <bottom style="thin">
        <color theme="0" tint="-0.24994659260841701"/>
      </bottom>
      <diagonal/>
    </border>
    <border>
      <left/>
      <right/>
      <top style="medium">
        <color rgb="FF386398"/>
      </top>
      <bottom style="thin">
        <color theme="0" tint="-0.24994659260841701"/>
      </bottom>
      <diagonal/>
    </border>
    <border>
      <left/>
      <right style="medium">
        <color rgb="FF386398"/>
      </right>
      <top style="medium">
        <color rgb="FF386398"/>
      </top>
      <bottom style="thin">
        <color theme="0"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rgb="FF386398"/>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style="medium">
        <color rgb="FF386398"/>
      </right>
      <top style="thin">
        <color theme="0" tint="-0.24994659260841701"/>
      </top>
      <bottom/>
      <diagonal/>
    </border>
  </borders>
  <cellStyleXfs count="4">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cellStyleXfs>
  <cellXfs count="156">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Fill="1" applyBorder="1" applyAlignment="1">
      <alignment horizontal="justify" vertical="center"/>
    </xf>
    <xf numFmtId="0" fontId="3" fillId="0" borderId="0" xfId="0" applyFont="1" applyFill="1" applyBorder="1" applyAlignment="1">
      <alignment horizontal="justify"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Fill="1" applyBorder="1" applyAlignment="1">
      <alignment horizontal="justify" vertical="center" wrapText="1"/>
    </xf>
    <xf numFmtId="0" fontId="7" fillId="0" borderId="0" xfId="0" applyFont="1" applyFill="1" applyBorder="1" applyAlignment="1">
      <alignment horizontal="justify" vertical="center"/>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10" fillId="0" borderId="0" xfId="0" applyFont="1" applyAlignment="1">
      <alignment horizontal="center" vertical="center"/>
    </xf>
    <xf numFmtId="0" fontId="10" fillId="0" borderId="3" xfId="0" applyFont="1" applyBorder="1" applyAlignment="1">
      <alignment horizontal="center" vertical="center" textRotation="90" wrapText="1"/>
    </xf>
    <xf numFmtId="0" fontId="10" fillId="0" borderId="5" xfId="0" applyFont="1" applyBorder="1" applyAlignment="1">
      <alignment horizontal="center" vertical="center" textRotation="90" wrapText="1"/>
    </xf>
    <xf numFmtId="0" fontId="10" fillId="0" borderId="5" xfId="0" applyFont="1" applyBorder="1" applyAlignment="1">
      <alignment horizontal="center" vertical="center" wrapText="1"/>
    </xf>
    <xf numFmtId="0" fontId="10" fillId="0" borderId="5" xfId="0" applyFont="1" applyBorder="1" applyAlignment="1">
      <alignment horizontal="left" vertical="center" textRotation="90" wrapText="1"/>
    </xf>
    <xf numFmtId="0" fontId="10" fillId="0" borderId="0" xfId="0" applyFont="1" applyAlignment="1">
      <alignment vertical="center" wrapText="1"/>
    </xf>
    <xf numFmtId="0" fontId="10" fillId="0" borderId="0" xfId="0" applyFont="1" applyAlignment="1">
      <alignment vertical="center"/>
    </xf>
    <xf numFmtId="0" fontId="3" fillId="0" borderId="0" xfId="0" applyFont="1" applyAlignment="1">
      <alignment horizontal="center" vertical="center" textRotation="90" wrapText="1"/>
    </xf>
    <xf numFmtId="0" fontId="12" fillId="0" borderId="0" xfId="0" applyFont="1"/>
    <xf numFmtId="0" fontId="13" fillId="0" borderId="0" xfId="0" applyFont="1"/>
    <xf numFmtId="0" fontId="14" fillId="0" borderId="0" xfId="0" applyFont="1"/>
    <xf numFmtId="0" fontId="14" fillId="8" borderId="12" xfId="0" applyFont="1" applyFill="1" applyBorder="1" applyAlignment="1">
      <alignment vertical="center"/>
    </xf>
    <xf numFmtId="0" fontId="14" fillId="8" borderId="12" xfId="0" applyFont="1" applyFill="1" applyBorder="1" applyAlignment="1">
      <alignment horizontal="center" vertical="center" wrapText="1"/>
    </xf>
    <xf numFmtId="0" fontId="14" fillId="0" borderId="12" xfId="0" applyFont="1" applyBorder="1" applyAlignment="1">
      <alignment vertical="center"/>
    </xf>
    <xf numFmtId="0" fontId="14" fillId="0" borderId="12" xfId="0" applyFont="1" applyBorder="1" applyAlignment="1">
      <alignment vertical="center" wrapText="1"/>
    </xf>
    <xf numFmtId="0" fontId="14" fillId="0" borderId="12" xfId="0" applyFont="1" applyBorder="1" applyAlignment="1">
      <alignment horizontal="center" vertical="center"/>
    </xf>
    <xf numFmtId="0" fontId="14" fillId="0" borderId="12" xfId="0" applyFont="1" applyBorder="1" applyAlignment="1">
      <alignment horizontal="center" vertical="center" wrapText="1"/>
    </xf>
    <xf numFmtId="0" fontId="14" fillId="0" borderId="12" xfId="0" applyFont="1" applyBorder="1" applyAlignment="1">
      <alignment horizontal="left" vertical="center" wrapText="1"/>
    </xf>
    <xf numFmtId="0" fontId="14" fillId="0" borderId="12" xfId="0" applyFont="1" applyBorder="1" applyAlignment="1">
      <alignment horizontal="left" vertical="center"/>
    </xf>
    <xf numFmtId="0" fontId="14" fillId="0" borderId="0" xfId="0" applyFont="1" applyAlignment="1">
      <alignment horizontal="center" vertical="center"/>
    </xf>
    <xf numFmtId="0" fontId="14" fillId="9" borderId="12" xfId="0" applyFont="1" applyFill="1" applyBorder="1" applyAlignment="1">
      <alignment horizontal="center" vertical="center"/>
    </xf>
    <xf numFmtId="0" fontId="14" fillId="0" borderId="0" xfId="0" applyFont="1" applyAlignment="1">
      <alignment horizontal="justify" vertical="center"/>
    </xf>
    <xf numFmtId="0" fontId="14" fillId="9" borderId="12" xfId="0" applyFont="1" applyFill="1" applyBorder="1" applyAlignment="1">
      <alignment horizontal="center" vertical="center" wrapText="1"/>
    </xf>
    <xf numFmtId="0" fontId="14" fillId="0" borderId="12" xfId="0" applyFont="1" applyBorder="1" applyAlignment="1">
      <alignment horizontal="justify" vertical="center"/>
    </xf>
    <xf numFmtId="0" fontId="14" fillId="10" borderId="12" xfId="0" applyFont="1" applyFill="1" applyBorder="1" applyAlignment="1">
      <alignment horizontal="center" vertical="center"/>
    </xf>
    <xf numFmtId="0" fontId="14" fillId="11" borderId="12" xfId="0" applyFont="1" applyFill="1" applyBorder="1" applyAlignment="1">
      <alignment horizontal="center" vertical="center"/>
    </xf>
    <xf numFmtId="0" fontId="14" fillId="12" borderId="12" xfId="0" applyFont="1" applyFill="1" applyBorder="1" applyAlignment="1">
      <alignment horizontal="center" vertical="center"/>
    </xf>
    <xf numFmtId="0" fontId="14" fillId="13" borderId="12" xfId="0" applyFont="1" applyFill="1" applyBorder="1" applyAlignment="1">
      <alignment horizontal="center" vertical="center"/>
    </xf>
    <xf numFmtId="0" fontId="14" fillId="0" borderId="0" xfId="0" applyFont="1" applyAlignment="1">
      <alignment wrapText="1"/>
    </xf>
    <xf numFmtId="0" fontId="13" fillId="0" borderId="0" xfId="0" applyFont="1" applyAlignment="1">
      <alignment horizontal="center" vertical="center"/>
    </xf>
    <xf numFmtId="0" fontId="8" fillId="3" borderId="0" xfId="0" applyFont="1" applyFill="1" applyAlignment="1">
      <alignment vertical="center" wrapText="1"/>
    </xf>
    <xf numFmtId="0" fontId="8" fillId="3" borderId="12" xfId="0" applyFont="1" applyFill="1" applyBorder="1" applyAlignment="1">
      <alignment horizontal="center" vertical="center" wrapText="1"/>
    </xf>
    <xf numFmtId="0" fontId="10" fillId="3" borderId="12" xfId="0" applyFont="1" applyFill="1" applyBorder="1" applyAlignment="1">
      <alignment horizontal="center" vertical="center" textRotation="90" wrapText="1"/>
    </xf>
    <xf numFmtId="0" fontId="7" fillId="3" borderId="12" xfId="0" applyFont="1" applyFill="1" applyBorder="1" applyAlignment="1">
      <alignment horizontal="justify" vertical="center" textRotation="90"/>
    </xf>
    <xf numFmtId="0" fontId="4" fillId="3" borderId="12" xfId="0" applyFont="1" applyFill="1" applyBorder="1" applyAlignment="1">
      <alignment horizontal="center" vertical="center" textRotation="90" wrapText="1"/>
    </xf>
    <xf numFmtId="0" fontId="11" fillId="3" borderId="12" xfId="3" applyFont="1" applyFill="1" applyBorder="1" applyAlignment="1">
      <alignment horizontal="center" vertical="center" wrapText="1"/>
    </xf>
    <xf numFmtId="9" fontId="8" fillId="3" borderId="12" xfId="1" applyFont="1" applyFill="1" applyBorder="1" applyAlignment="1">
      <alignment horizontal="center" vertical="center" wrapText="1"/>
    </xf>
    <xf numFmtId="0" fontId="11" fillId="3" borderId="12" xfId="0" applyFont="1" applyFill="1" applyBorder="1" applyAlignment="1">
      <alignment horizontal="center" vertical="center" wrapText="1"/>
    </xf>
    <xf numFmtId="9" fontId="8" fillId="3" borderId="12" xfId="3" applyNumberFormat="1" applyFont="1" applyFill="1" applyBorder="1" applyAlignment="1">
      <alignment horizontal="center" vertical="center" wrapText="1"/>
    </xf>
    <xf numFmtId="165" fontId="11" fillId="3" borderId="12" xfId="2" applyNumberFormat="1" applyFont="1" applyFill="1" applyBorder="1" applyAlignment="1">
      <alignment vertical="center" wrapText="1"/>
    </xf>
    <xf numFmtId="9" fontId="8" fillId="3" borderId="12" xfId="0" applyNumberFormat="1" applyFont="1" applyFill="1" applyBorder="1" applyAlignment="1">
      <alignment horizontal="center" vertical="center" wrapText="1"/>
    </xf>
    <xf numFmtId="165" fontId="8" fillId="3" borderId="12" xfId="2" applyNumberFormat="1" applyFont="1" applyFill="1" applyBorder="1" applyAlignment="1">
      <alignment horizontal="left" vertical="center" wrapText="1"/>
    </xf>
    <xf numFmtId="0" fontId="3" fillId="3" borderId="12" xfId="0" applyFont="1" applyFill="1" applyBorder="1" applyAlignment="1">
      <alignment horizontal="center" vertical="center" wrapText="1"/>
    </xf>
    <xf numFmtId="15" fontId="3" fillId="3" borderId="12" xfId="0" applyNumberFormat="1" applyFont="1" applyFill="1" applyBorder="1" applyAlignment="1">
      <alignment horizontal="center" vertical="center" wrapText="1"/>
    </xf>
    <xf numFmtId="0" fontId="3" fillId="3" borderId="12" xfId="0" applyFont="1" applyFill="1" applyBorder="1" applyAlignment="1">
      <alignment vertical="center" wrapText="1"/>
    </xf>
    <xf numFmtId="0" fontId="3" fillId="3" borderId="0" xfId="0" applyFont="1" applyFill="1" applyAlignment="1">
      <alignment vertical="center"/>
    </xf>
    <xf numFmtId="0" fontId="3" fillId="3" borderId="12" xfId="0" applyFont="1" applyFill="1" applyBorder="1" applyAlignment="1">
      <alignment horizontal="center" vertical="center"/>
    </xf>
    <xf numFmtId="0" fontId="7" fillId="3" borderId="12" xfId="0" applyFont="1" applyFill="1" applyBorder="1" applyAlignment="1">
      <alignment horizontal="center" vertical="center" textRotation="90" wrapText="1"/>
    </xf>
    <xf numFmtId="0" fontId="7" fillId="14" borderId="12" xfId="3" applyFont="1" applyFill="1" applyBorder="1" applyAlignment="1">
      <alignment horizontal="center" vertical="center"/>
    </xf>
    <xf numFmtId="9" fontId="8" fillId="3" borderId="12" xfId="3" applyNumberFormat="1" applyFont="1" applyFill="1" applyBorder="1" applyAlignment="1">
      <alignment horizontal="center" vertical="center" textRotation="90" wrapText="1"/>
    </xf>
    <xf numFmtId="0" fontId="4" fillId="3" borderId="12" xfId="0" applyFont="1" applyFill="1" applyBorder="1" applyAlignment="1">
      <alignment horizontal="center" vertical="center"/>
    </xf>
    <xf numFmtId="9" fontId="3" fillId="3" borderId="12" xfId="3" applyNumberFormat="1" applyFont="1" applyFill="1" applyBorder="1" applyAlignment="1">
      <alignment horizontal="center" vertical="center" textRotation="90" wrapText="1"/>
    </xf>
    <xf numFmtId="165" fontId="3" fillId="3" borderId="12" xfId="2" applyNumberFormat="1" applyFont="1" applyFill="1" applyBorder="1" applyAlignment="1">
      <alignment horizontal="left" vertical="center" wrapText="1"/>
    </xf>
    <xf numFmtId="9" fontId="3" fillId="3" borderId="12" xfId="1" applyFont="1" applyFill="1" applyBorder="1" applyAlignment="1">
      <alignment horizontal="center" vertical="center" textRotation="90" wrapText="1"/>
    </xf>
    <xf numFmtId="9" fontId="0" fillId="15" borderId="12" xfId="0" applyNumberFormat="1" applyFill="1" applyBorder="1" applyAlignment="1" applyProtection="1">
      <alignment horizontal="center" vertical="center" wrapText="1"/>
      <protection locked="0"/>
    </xf>
    <xf numFmtId="9" fontId="16" fillId="3" borderId="12" xfId="0" applyNumberFormat="1" applyFont="1" applyFill="1" applyBorder="1" applyAlignment="1">
      <alignment vertical="center" wrapText="1"/>
    </xf>
    <xf numFmtId="0" fontId="7" fillId="3" borderId="12" xfId="3" applyFont="1" applyFill="1" applyBorder="1" applyAlignment="1">
      <alignment horizontal="center" vertical="center"/>
    </xf>
    <xf numFmtId="0" fontId="4" fillId="2" borderId="12" xfId="0" applyFont="1" applyFill="1" applyBorder="1" applyAlignment="1">
      <alignment horizontal="center" vertical="center" wrapText="1"/>
    </xf>
    <xf numFmtId="0" fontId="3" fillId="0" borderId="12" xfId="0" applyFont="1" applyBorder="1" applyAlignment="1">
      <alignment horizontal="center" vertical="center"/>
    </xf>
    <xf numFmtId="0" fontId="10" fillId="3" borderId="12" xfId="0" applyFont="1" applyFill="1" applyBorder="1" applyAlignment="1">
      <alignment horizontal="justify" vertical="center" textRotation="90"/>
    </xf>
    <xf numFmtId="0" fontId="10" fillId="0" borderId="12" xfId="0" applyFont="1" applyFill="1" applyBorder="1" applyAlignment="1">
      <alignment horizontal="center" vertical="center" textRotation="90" wrapText="1"/>
    </xf>
    <xf numFmtId="0" fontId="10" fillId="4" borderId="12" xfId="3" applyFont="1" applyBorder="1" applyAlignment="1">
      <alignment horizontal="center" vertical="center"/>
    </xf>
    <xf numFmtId="165" fontId="3" fillId="2" borderId="12" xfId="2" applyNumberFormat="1" applyFont="1" applyFill="1" applyBorder="1" applyAlignment="1">
      <alignment horizontal="left" vertical="center" wrapText="1"/>
    </xf>
    <xf numFmtId="9" fontId="3" fillId="2" borderId="12" xfId="1" applyFont="1" applyFill="1" applyBorder="1" applyAlignment="1">
      <alignment horizontal="center" vertical="center" textRotation="90" wrapText="1"/>
    </xf>
    <xf numFmtId="9" fontId="3" fillId="3" borderId="12" xfId="0" applyNumberFormat="1" applyFont="1" applyFill="1" applyBorder="1" applyAlignment="1">
      <alignment horizontal="center" vertical="center"/>
    </xf>
    <xf numFmtId="0" fontId="8" fillId="3" borderId="12" xfId="0" quotePrefix="1" applyFont="1" applyFill="1" applyBorder="1" applyAlignment="1">
      <alignment horizontal="justify" vertical="center" wrapText="1"/>
    </xf>
    <xf numFmtId="0" fontId="3" fillId="2" borderId="12" xfId="0" applyFont="1" applyFill="1" applyBorder="1" applyAlignment="1">
      <alignment horizontal="center" vertical="center"/>
    </xf>
    <xf numFmtId="0" fontId="18" fillId="3" borderId="12" xfId="0" applyFont="1" applyFill="1" applyBorder="1" applyAlignment="1">
      <alignment horizontal="justify" vertical="center" wrapText="1"/>
    </xf>
    <xf numFmtId="0" fontId="18" fillId="3" borderId="12" xfId="0" applyFont="1" applyFill="1" applyBorder="1" applyAlignment="1">
      <alignment horizontal="justify" vertical="center"/>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5" fillId="8" borderId="27" xfId="0" applyFont="1" applyFill="1" applyBorder="1" applyAlignment="1">
      <alignment horizontal="center" vertical="center"/>
    </xf>
    <xf numFmtId="0" fontId="5" fillId="8" borderId="28" xfId="0" applyFont="1" applyFill="1" applyBorder="1" applyAlignment="1">
      <alignment horizontal="center" vertical="center"/>
    </xf>
    <xf numFmtId="0" fontId="5" fillId="8" borderId="29" xfId="0" applyFont="1" applyFill="1" applyBorder="1" applyAlignment="1">
      <alignment horizontal="center" vertical="center"/>
    </xf>
    <xf numFmtId="0" fontId="5" fillId="8" borderId="8" xfId="0" applyFont="1" applyFill="1" applyBorder="1" applyAlignment="1">
      <alignment horizontal="center" vertical="center" wrapText="1"/>
    </xf>
    <xf numFmtId="0" fontId="5" fillId="8" borderId="8" xfId="0" applyFont="1" applyFill="1" applyBorder="1" applyAlignment="1">
      <alignment horizontal="center" vertical="center"/>
    </xf>
    <xf numFmtId="0" fontId="5" fillId="7" borderId="8" xfId="0" applyFont="1" applyFill="1" applyBorder="1" applyAlignment="1">
      <alignment horizontal="center" vertical="center"/>
    </xf>
    <xf numFmtId="0" fontId="5" fillId="7" borderId="30" xfId="0" applyFont="1" applyFill="1" applyBorder="1" applyAlignment="1">
      <alignment horizontal="center" vertical="center"/>
    </xf>
    <xf numFmtId="0" fontId="4" fillId="2" borderId="12" xfId="0" applyFont="1" applyFill="1" applyBorder="1" applyAlignment="1">
      <alignment horizontal="center" vertical="center"/>
    </xf>
    <xf numFmtId="0" fontId="6" fillId="2" borderId="12" xfId="0" applyFont="1" applyFill="1" applyBorder="1" applyAlignment="1">
      <alignment horizontal="center" vertical="center" textRotation="255"/>
    </xf>
    <xf numFmtId="0" fontId="4" fillId="2" borderId="12" xfId="0" applyFont="1" applyFill="1" applyBorder="1" applyAlignment="1">
      <alignment horizontal="center" vertical="center" textRotation="255"/>
    </xf>
    <xf numFmtId="0" fontId="4" fillId="2" borderId="12" xfId="0" applyFont="1" applyFill="1" applyBorder="1" applyAlignment="1">
      <alignment horizontal="center" vertical="center" textRotation="90" wrapText="1"/>
    </xf>
    <xf numFmtId="0" fontId="11" fillId="2" borderId="12" xfId="0" applyFont="1" applyFill="1" applyBorder="1" applyAlignment="1">
      <alignment horizontal="justify" vertical="center" wrapText="1"/>
    </xf>
    <xf numFmtId="0" fontId="9" fillId="5" borderId="1" xfId="0" applyFont="1" applyFill="1" applyBorder="1" applyAlignment="1">
      <alignment horizontal="center" vertical="center" textRotation="90" wrapText="1"/>
    </xf>
    <xf numFmtId="0" fontId="9" fillId="5" borderId="2"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9"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6" borderId="1" xfId="0" applyFont="1" applyFill="1" applyBorder="1" applyAlignment="1">
      <alignment horizontal="center" vertical="center" textRotation="90" wrapText="1"/>
    </xf>
    <xf numFmtId="0" fontId="9" fillId="6" borderId="2" xfId="0" applyFont="1" applyFill="1" applyBorder="1" applyAlignment="1">
      <alignment horizontal="center" vertical="center" textRotation="90" wrapText="1"/>
    </xf>
    <xf numFmtId="0" fontId="9" fillId="6" borderId="3" xfId="0" applyFont="1" applyFill="1" applyBorder="1" applyAlignment="1">
      <alignment horizontal="center" vertical="center" textRotation="90" wrapText="1"/>
    </xf>
    <xf numFmtId="0" fontId="9" fillId="6" borderId="1"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9" fillId="6" borderId="1" xfId="0" applyFont="1" applyFill="1" applyBorder="1" applyAlignment="1">
      <alignment horizontal="left" vertical="center" textRotation="90" wrapText="1"/>
    </xf>
    <xf numFmtId="0" fontId="9" fillId="6" borderId="2" xfId="0" applyFont="1" applyFill="1" applyBorder="1" applyAlignment="1">
      <alignment horizontal="left" vertical="center" textRotation="90" wrapText="1"/>
    </xf>
    <xf numFmtId="0" fontId="9" fillId="6" borderId="3" xfId="0" applyFont="1" applyFill="1" applyBorder="1" applyAlignment="1">
      <alignment horizontal="left" vertical="center" textRotation="90" wrapText="1"/>
    </xf>
    <xf numFmtId="0" fontId="14" fillId="9" borderId="24" xfId="0" applyFont="1" applyFill="1" applyBorder="1" applyAlignment="1">
      <alignment horizontal="center" vertical="center" wrapText="1"/>
    </xf>
    <xf numFmtId="0" fontId="14" fillId="9" borderId="25" xfId="0" applyFont="1" applyFill="1" applyBorder="1" applyAlignment="1">
      <alignment horizontal="center" vertical="center" wrapText="1"/>
    </xf>
    <xf numFmtId="0" fontId="14" fillId="9" borderId="12" xfId="0" applyFont="1" applyFill="1" applyBorder="1" applyAlignment="1">
      <alignment horizontal="center" vertical="center" textRotation="90"/>
    </xf>
    <xf numFmtId="0" fontId="14" fillId="9" borderId="12" xfId="0" applyFont="1" applyFill="1" applyBorder="1" applyAlignment="1">
      <alignment horizontal="center" vertical="center" wrapText="1"/>
    </xf>
    <xf numFmtId="0" fontId="14" fillId="9" borderId="12" xfId="0" applyFont="1" applyFill="1" applyBorder="1" applyAlignment="1">
      <alignment horizontal="center" vertical="center"/>
    </xf>
    <xf numFmtId="0" fontId="14" fillId="0" borderId="12" xfId="0" applyFont="1" applyBorder="1" applyAlignment="1">
      <alignment horizontal="left" vertical="center" wrapText="1"/>
    </xf>
    <xf numFmtId="0" fontId="14" fillId="0" borderId="12" xfId="0" applyFont="1" applyBorder="1" applyAlignment="1">
      <alignment horizontal="left" vertical="top" wrapText="1"/>
    </xf>
    <xf numFmtId="0" fontId="14" fillId="0" borderId="12" xfId="0" applyFont="1" applyBorder="1" applyAlignment="1">
      <alignment horizontal="left" vertical="top"/>
    </xf>
    <xf numFmtId="0" fontId="14" fillId="9" borderId="24" xfId="0" applyFont="1" applyFill="1" applyBorder="1" applyAlignment="1">
      <alignment horizontal="center" vertical="center"/>
    </xf>
    <xf numFmtId="0" fontId="14" fillId="9" borderId="26" xfId="0" applyFont="1" applyFill="1" applyBorder="1" applyAlignment="1">
      <alignment horizontal="center" vertical="center"/>
    </xf>
    <xf numFmtId="0" fontId="14" fillId="9" borderId="25" xfId="0" applyFont="1" applyFill="1" applyBorder="1" applyAlignment="1">
      <alignment horizontal="center" vertical="center"/>
    </xf>
    <xf numFmtId="0" fontId="14" fillId="0" borderId="24" xfId="0" applyFont="1" applyBorder="1" applyAlignment="1">
      <alignment horizontal="left" vertical="center" wrapText="1"/>
    </xf>
    <xf numFmtId="0" fontId="14" fillId="0" borderId="25" xfId="0" applyFont="1" applyBorder="1" applyAlignment="1">
      <alignment horizontal="left" vertical="center"/>
    </xf>
    <xf numFmtId="0" fontId="14" fillId="0" borderId="13" xfId="0" applyFont="1" applyBorder="1" applyAlignment="1">
      <alignment horizontal="center" vertical="center"/>
    </xf>
    <xf numFmtId="0" fontId="14" fillId="0" borderId="20" xfId="0" applyFont="1" applyBorder="1" applyAlignment="1">
      <alignment horizontal="center" vertical="center"/>
    </xf>
    <xf numFmtId="0" fontId="14" fillId="0" borderId="13" xfId="0" applyFont="1" applyBorder="1" applyAlignment="1">
      <alignment horizontal="center" vertical="center" wrapText="1"/>
    </xf>
    <xf numFmtId="0" fontId="14" fillId="0" borderId="20" xfId="0" applyFont="1" applyBorder="1" applyAlignment="1">
      <alignment horizontal="center" vertical="center" wrapText="1"/>
    </xf>
    <xf numFmtId="0" fontId="14" fillId="9" borderId="12" xfId="0" applyFont="1" applyFill="1" applyBorder="1" applyAlignment="1">
      <alignment horizontal="center"/>
    </xf>
    <xf numFmtId="0" fontId="14" fillId="0" borderId="24" xfId="0" applyFont="1" applyBorder="1" applyAlignment="1">
      <alignment horizontal="left" vertical="top" wrapText="1"/>
    </xf>
    <xf numFmtId="0" fontId="14" fillId="0" borderId="25" xfId="0" applyFont="1" applyBorder="1" applyAlignment="1">
      <alignment horizontal="left" vertical="top"/>
    </xf>
    <xf numFmtId="0" fontId="14" fillId="8" borderId="12" xfId="0" applyFont="1" applyFill="1" applyBorder="1" applyAlignment="1">
      <alignment horizontal="center" vertical="center" wrapText="1"/>
    </xf>
    <xf numFmtId="0" fontId="14" fillId="0" borderId="17" xfId="0" applyFont="1" applyBorder="1" applyAlignment="1">
      <alignment horizontal="center" vertical="center"/>
    </xf>
    <xf numFmtId="0" fontId="14" fillId="0" borderId="17" xfId="0" applyFont="1" applyBorder="1" applyAlignment="1">
      <alignment horizontal="center" vertical="center" wrapText="1"/>
    </xf>
    <xf numFmtId="0" fontId="14" fillId="0" borderId="14" xfId="0" applyFont="1" applyBorder="1" applyAlignment="1">
      <alignment horizontal="left" vertical="top" wrapText="1"/>
    </xf>
    <xf numFmtId="0" fontId="14" fillId="0" borderId="15" xfId="0" applyFont="1" applyBorder="1" applyAlignment="1">
      <alignment horizontal="left" vertical="top" wrapText="1"/>
    </xf>
    <xf numFmtId="0" fontId="14" fillId="0" borderId="16" xfId="0" applyFont="1" applyBorder="1" applyAlignment="1">
      <alignment horizontal="left" vertical="top" wrapText="1"/>
    </xf>
    <xf numFmtId="0" fontId="14" fillId="0" borderId="18" xfId="0" applyFont="1" applyBorder="1" applyAlignment="1">
      <alignment horizontal="left" vertical="top" wrapText="1"/>
    </xf>
    <xf numFmtId="0" fontId="14" fillId="0" borderId="0" xfId="0" applyFont="1" applyAlignment="1">
      <alignment horizontal="left" vertical="top" wrapText="1"/>
    </xf>
    <xf numFmtId="0" fontId="14" fillId="0" borderId="19" xfId="0" applyFont="1" applyBorder="1" applyAlignment="1">
      <alignment horizontal="left" vertical="top" wrapText="1"/>
    </xf>
    <xf numFmtId="0" fontId="14" fillId="0" borderId="21" xfId="0" applyFont="1" applyBorder="1" applyAlignment="1">
      <alignment horizontal="left" vertical="top" wrapText="1"/>
    </xf>
    <xf numFmtId="0" fontId="14" fillId="0" borderId="22" xfId="0" applyFont="1" applyBorder="1" applyAlignment="1">
      <alignment horizontal="left" vertical="top" wrapText="1"/>
    </xf>
    <xf numFmtId="0" fontId="14" fillId="0" borderId="23" xfId="0" applyFont="1" applyBorder="1" applyAlignment="1">
      <alignment horizontal="left" vertical="top" wrapText="1"/>
    </xf>
    <xf numFmtId="0" fontId="8" fillId="3" borderId="12" xfId="0" applyFont="1" applyFill="1" applyBorder="1" applyAlignment="1">
      <alignment horizontal="justify" vertical="center" wrapText="1"/>
    </xf>
    <xf numFmtId="0" fontId="6" fillId="2" borderId="12" xfId="0" applyFont="1" applyFill="1" applyBorder="1" applyAlignment="1">
      <alignment horizontal="center" vertical="center" textRotation="90" wrapText="1"/>
    </xf>
    <xf numFmtId="0" fontId="6" fillId="2" borderId="12" xfId="0" applyFont="1" applyFill="1" applyBorder="1" applyAlignment="1">
      <alignment horizontal="center" vertical="center" textRotation="90" wrapText="1"/>
    </xf>
  </cellXfs>
  <cellStyles count="4">
    <cellStyle name="Énfasis1" xfId="3" builtinId="29"/>
    <cellStyle name="Millares" xfId="2" builtinId="3"/>
    <cellStyle name="Normal" xfId="0" builtinId="0"/>
    <cellStyle name="Porcentaje" xfId="1" builtinId="5"/>
  </cellStyles>
  <dxfs count="207">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FFCC0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3" tint="0.59996337778862885"/>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5" name="CuadroTexto 4">
          <a:extLst>
            <a:ext uri="{FF2B5EF4-FFF2-40B4-BE49-F238E27FC236}">
              <a16:creationId xmlns:a16="http://schemas.microsoft.com/office/drawing/2014/main" id="{2D160524-A772-416E-AF3B-A9A0C98DA21D}"/>
            </a:ext>
          </a:extLst>
        </xdr:cNvPr>
        <xdr:cNvSpPr txBox="1"/>
      </xdr:nvSpPr>
      <xdr:spPr>
        <a:xfrm>
          <a:off x="18208625" y="811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 name="CuadroTexto 2">
          <a:extLst>
            <a:ext uri="{FF2B5EF4-FFF2-40B4-BE49-F238E27FC236}">
              <a16:creationId xmlns:a16="http://schemas.microsoft.com/office/drawing/2014/main" id="{2C6EF2B8-69DF-4AC9-AAD5-251CC3DAD5B5}"/>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 name="CuadroTexto 3">
          <a:extLst>
            <a:ext uri="{FF2B5EF4-FFF2-40B4-BE49-F238E27FC236}">
              <a16:creationId xmlns:a16="http://schemas.microsoft.com/office/drawing/2014/main" id="{93830524-385C-4A6E-B9E8-731A85FC0E17}"/>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6" name="CuadroTexto 5">
          <a:extLst>
            <a:ext uri="{FF2B5EF4-FFF2-40B4-BE49-F238E27FC236}">
              <a16:creationId xmlns:a16="http://schemas.microsoft.com/office/drawing/2014/main" id="{93E2588A-7E97-46C7-B399-3F184204DBA3}"/>
            </a:ext>
          </a:extLst>
        </xdr:cNvPr>
        <xdr:cNvSpPr txBox="1"/>
      </xdr:nvSpPr>
      <xdr:spPr>
        <a:xfrm>
          <a:off x="19389725" y="7200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 name="CuadroTexto 6">
          <a:extLst>
            <a:ext uri="{FF2B5EF4-FFF2-40B4-BE49-F238E27FC236}">
              <a16:creationId xmlns:a16="http://schemas.microsoft.com/office/drawing/2014/main" id="{DD162CD2-E2C2-4B7F-87C1-66A4075B7370}"/>
            </a:ext>
          </a:extLst>
        </xdr:cNvPr>
        <xdr:cNvSpPr txBox="1"/>
      </xdr:nvSpPr>
      <xdr:spPr>
        <a:xfrm>
          <a:off x="17389475" y="1152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 name="CuadroTexto 7">
          <a:extLst>
            <a:ext uri="{FF2B5EF4-FFF2-40B4-BE49-F238E27FC236}">
              <a16:creationId xmlns:a16="http://schemas.microsoft.com/office/drawing/2014/main" id="{45946109-7C34-429A-9E0C-43633D607DA9}"/>
            </a:ext>
          </a:extLst>
        </xdr:cNvPr>
        <xdr:cNvSpPr txBox="1"/>
      </xdr:nvSpPr>
      <xdr:spPr>
        <a:xfrm>
          <a:off x="17389475" y="1152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9" name="CuadroTexto 8">
          <a:extLst>
            <a:ext uri="{FF2B5EF4-FFF2-40B4-BE49-F238E27FC236}">
              <a16:creationId xmlns:a16="http://schemas.microsoft.com/office/drawing/2014/main" id="{B5A87C10-ACB4-4050-9794-3D6E63F316B2}"/>
            </a:ext>
          </a:extLst>
        </xdr:cNvPr>
        <xdr:cNvSpPr txBox="1"/>
      </xdr:nvSpPr>
      <xdr:spPr>
        <a:xfrm>
          <a:off x="17389475" y="1152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10" name="CuadroTexto 9">
          <a:extLst>
            <a:ext uri="{FF2B5EF4-FFF2-40B4-BE49-F238E27FC236}">
              <a16:creationId xmlns:a16="http://schemas.microsoft.com/office/drawing/2014/main" id="{25263C20-9869-4436-BD81-5E5DC6981911}"/>
            </a:ext>
          </a:extLst>
        </xdr:cNvPr>
        <xdr:cNvSpPr txBox="1"/>
      </xdr:nvSpPr>
      <xdr:spPr>
        <a:xfrm>
          <a:off x="13989050" y="517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11" name="CuadroTexto 10">
          <a:extLst>
            <a:ext uri="{FF2B5EF4-FFF2-40B4-BE49-F238E27FC236}">
              <a16:creationId xmlns:a16="http://schemas.microsoft.com/office/drawing/2014/main" id="{8E30760E-1036-4C22-9378-759294707227}"/>
            </a:ext>
          </a:extLst>
        </xdr:cNvPr>
        <xdr:cNvSpPr txBox="1"/>
      </xdr:nvSpPr>
      <xdr:spPr>
        <a:xfrm>
          <a:off x="13989050" y="517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JuntaContrataion\CONTRATACION%202020\20-20200527\Tema1\MATRIZ%20DE%20RIESGO%20PARQUEADERO%20BUENAVENTU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riesgo Colombia Aseo"/>
      <sheetName val="clasificadores"/>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74"/>
  <sheetViews>
    <sheetView showGridLines="0" tabSelected="1" topLeftCell="F1" zoomScale="90" zoomScaleNormal="90" workbookViewId="0">
      <selection activeCell="Q8" sqref="Q8"/>
    </sheetView>
  </sheetViews>
  <sheetFormatPr baseColWidth="10" defaultColWidth="11.42578125" defaultRowHeight="12.75" x14ac:dyDescent="0.25"/>
  <cols>
    <col min="1" max="1" width="3.5703125" style="3" customWidth="1"/>
    <col min="2" max="2" width="4.85546875" style="1" customWidth="1"/>
    <col min="3" max="3" width="5.85546875" style="2" customWidth="1"/>
    <col min="4" max="5" width="4.140625" style="2" bestFit="1" customWidth="1"/>
    <col min="6" max="6" width="5.42578125" style="3" customWidth="1"/>
    <col min="7" max="7" width="59.7109375" style="3" customWidth="1"/>
    <col min="8" max="8" width="52.5703125" style="3" customWidth="1"/>
    <col min="9" max="9" width="5.7109375" style="2" customWidth="1"/>
    <col min="10" max="10" width="5.7109375" style="3" customWidth="1"/>
    <col min="11" max="11" width="5" style="3" customWidth="1"/>
    <col min="12" max="12" width="5.85546875" style="3" customWidth="1"/>
    <col min="13" max="13" width="4.5703125" style="4" customWidth="1"/>
    <col min="14" max="14" width="5.42578125" style="3" customWidth="1"/>
    <col min="15" max="15" width="7.7109375" style="3" customWidth="1"/>
    <col min="16" max="16" width="6.5703125" style="3" customWidth="1"/>
    <col min="17" max="17" width="42.5703125" style="5" customWidth="1"/>
    <col min="18" max="18" width="4" style="3" customWidth="1"/>
    <col min="19" max="19" width="5.42578125" style="3" customWidth="1"/>
    <col min="20" max="20" width="4.7109375" style="3" customWidth="1"/>
    <col min="21" max="21" width="5.5703125" style="3" customWidth="1"/>
    <col min="22" max="22" width="4.7109375" style="6" customWidth="1"/>
    <col min="23" max="23" width="4.5703125" style="3" customWidth="1"/>
    <col min="24" max="24" width="19.28515625" style="3" customWidth="1"/>
    <col min="25" max="25" width="15.7109375" style="3" customWidth="1"/>
    <col min="26" max="26" width="13.28515625" style="3" customWidth="1"/>
    <col min="27" max="27" width="13.7109375" style="3" customWidth="1"/>
    <col min="28" max="28" width="20.140625" style="3" customWidth="1"/>
    <col min="29" max="29" width="16.28515625" style="3" customWidth="1"/>
    <col min="30" max="16384" width="11.42578125" style="3"/>
  </cols>
  <sheetData>
    <row r="1" spans="2:29" ht="15.6" customHeight="1" thickBot="1" x14ac:dyDescent="0.3"/>
    <row r="2" spans="2:29" s="7" customFormat="1" ht="63.75" customHeight="1" x14ac:dyDescent="0.25">
      <c r="B2" s="88" t="s">
        <v>193</v>
      </c>
      <c r="C2" s="89"/>
      <c r="D2" s="89"/>
      <c r="E2" s="89"/>
      <c r="F2" s="89"/>
      <c r="G2" s="89"/>
      <c r="H2" s="89"/>
      <c r="I2" s="89"/>
      <c r="J2" s="89"/>
      <c r="K2" s="89"/>
      <c r="L2" s="89"/>
      <c r="M2" s="89"/>
      <c r="N2" s="89"/>
      <c r="O2" s="89"/>
      <c r="P2" s="89"/>
      <c r="Q2" s="89"/>
      <c r="R2" s="89"/>
      <c r="S2" s="89"/>
      <c r="T2" s="89"/>
      <c r="U2" s="89"/>
      <c r="V2" s="89"/>
      <c r="W2" s="89"/>
      <c r="X2" s="89"/>
      <c r="Y2" s="89"/>
      <c r="Z2" s="89"/>
      <c r="AA2" s="89"/>
      <c r="AB2" s="89"/>
      <c r="AC2" s="90"/>
    </row>
    <row r="3" spans="2:29" ht="34.5" customHeight="1" x14ac:dyDescent="0.25">
      <c r="B3" s="91" t="s">
        <v>14</v>
      </c>
      <c r="C3" s="92"/>
      <c r="D3" s="92"/>
      <c r="E3" s="92"/>
      <c r="F3" s="92"/>
      <c r="G3" s="92"/>
      <c r="H3" s="93"/>
      <c r="I3" s="94" t="s">
        <v>4</v>
      </c>
      <c r="J3" s="94"/>
      <c r="K3" s="94"/>
      <c r="L3" s="94"/>
      <c r="M3" s="94"/>
      <c r="N3" s="94"/>
      <c r="O3" s="95" t="s">
        <v>3</v>
      </c>
      <c r="P3" s="95"/>
      <c r="Q3" s="95"/>
      <c r="R3" s="96" t="s">
        <v>64</v>
      </c>
      <c r="S3" s="96"/>
      <c r="T3" s="96"/>
      <c r="U3" s="96"/>
      <c r="V3" s="96"/>
      <c r="W3" s="96"/>
      <c r="X3" s="96" t="s">
        <v>15</v>
      </c>
      <c r="Y3" s="96"/>
      <c r="Z3" s="96"/>
      <c r="AA3" s="96"/>
      <c r="AB3" s="96"/>
      <c r="AC3" s="97"/>
    </row>
    <row r="4" spans="2:29" s="26" customFormat="1" ht="79.5" customHeight="1" x14ac:dyDescent="0.25">
      <c r="B4" s="98" t="s">
        <v>59</v>
      </c>
      <c r="C4" s="99" t="s">
        <v>58</v>
      </c>
      <c r="D4" s="99" t="s">
        <v>60</v>
      </c>
      <c r="E4" s="100" t="s">
        <v>23</v>
      </c>
      <c r="F4" s="100" t="s">
        <v>7</v>
      </c>
      <c r="G4" s="98" t="s">
        <v>5</v>
      </c>
      <c r="H4" s="98" t="s">
        <v>6</v>
      </c>
      <c r="I4" s="154" t="s">
        <v>1</v>
      </c>
      <c r="J4" s="154"/>
      <c r="K4" s="154" t="s">
        <v>0</v>
      </c>
      <c r="L4" s="154"/>
      <c r="M4" s="154" t="s">
        <v>63</v>
      </c>
      <c r="N4" s="154"/>
      <c r="O4" s="154" t="s">
        <v>2</v>
      </c>
      <c r="P4" s="154"/>
      <c r="Q4" s="102" t="s">
        <v>8</v>
      </c>
      <c r="R4" s="154" t="s">
        <v>1</v>
      </c>
      <c r="S4" s="154"/>
      <c r="T4" s="154" t="s">
        <v>0</v>
      </c>
      <c r="U4" s="154"/>
      <c r="V4" s="154" t="s">
        <v>63</v>
      </c>
      <c r="W4" s="154"/>
      <c r="X4" s="101" t="s">
        <v>13</v>
      </c>
      <c r="Y4" s="101"/>
      <c r="Z4" s="101"/>
      <c r="AA4" s="101"/>
      <c r="AB4" s="101" t="s">
        <v>10</v>
      </c>
      <c r="AC4" s="101"/>
    </row>
    <row r="5" spans="2:29" ht="44.25" customHeight="1" x14ac:dyDescent="0.25">
      <c r="B5" s="98"/>
      <c r="C5" s="99"/>
      <c r="D5" s="99"/>
      <c r="E5" s="100"/>
      <c r="F5" s="100"/>
      <c r="G5" s="98"/>
      <c r="H5" s="98"/>
      <c r="I5" s="155" t="s">
        <v>61</v>
      </c>
      <c r="J5" s="155" t="s">
        <v>69</v>
      </c>
      <c r="K5" s="155" t="s">
        <v>61</v>
      </c>
      <c r="L5" s="155" t="s">
        <v>17</v>
      </c>
      <c r="M5" s="155" t="s">
        <v>62</v>
      </c>
      <c r="N5" s="155" t="s">
        <v>16</v>
      </c>
      <c r="O5" s="155" t="s">
        <v>172</v>
      </c>
      <c r="P5" s="155" t="s">
        <v>65</v>
      </c>
      <c r="Q5" s="102"/>
      <c r="R5" s="155" t="s">
        <v>61</v>
      </c>
      <c r="S5" s="155" t="s">
        <v>18</v>
      </c>
      <c r="T5" s="155" t="s">
        <v>61</v>
      </c>
      <c r="U5" s="155" t="s">
        <v>19</v>
      </c>
      <c r="V5" s="155" t="s">
        <v>62</v>
      </c>
      <c r="W5" s="155" t="s">
        <v>16</v>
      </c>
      <c r="X5" s="76" t="s">
        <v>66</v>
      </c>
      <c r="Y5" s="76" t="s">
        <v>9</v>
      </c>
      <c r="Z5" s="76" t="s">
        <v>67</v>
      </c>
      <c r="AA5" s="76" t="s">
        <v>68</v>
      </c>
      <c r="AB5" s="76" t="s">
        <v>11</v>
      </c>
      <c r="AC5" s="76" t="s">
        <v>12</v>
      </c>
    </row>
    <row r="6" spans="2:29" ht="186.75" customHeight="1" x14ac:dyDescent="0.25">
      <c r="B6" s="77">
        <v>1</v>
      </c>
      <c r="C6" s="51" t="s">
        <v>73</v>
      </c>
      <c r="D6" s="78" t="s">
        <v>74</v>
      </c>
      <c r="E6" s="78" t="s">
        <v>75</v>
      </c>
      <c r="F6" s="79" t="s">
        <v>76</v>
      </c>
      <c r="G6" s="86" t="s">
        <v>173</v>
      </c>
      <c r="H6" s="86" t="s">
        <v>215</v>
      </c>
      <c r="I6" s="80">
        <v>3</v>
      </c>
      <c r="J6" s="68" t="str">
        <f>IF(I6=0,"",IF(I6=5,"CASI CIERTO",IF(I6=4,"PROBABLE",IF(I6=3,"POSIBLE",IF(I6=2,"IMPROBABLE","RARO")))))</f>
        <v>POSIBLE</v>
      </c>
      <c r="K6" s="65">
        <v>3</v>
      </c>
      <c r="L6" s="70" t="str">
        <f>IF(K6=0,"",IF(K6=5,"CATASTRÓFICO",IF(K6=4,"MAYOR",IF(K6=3,"MODERADO",IF(K6=2,"MENOR","INSIGNIFICANTE")))))</f>
        <v>MODERADO</v>
      </c>
      <c r="M6" s="81">
        <f>+I6+K6</f>
        <v>6</v>
      </c>
      <c r="N6" s="82" t="str">
        <f>IF(M6=0,"",IF(M6&gt;7.9,"EXTREMO",IF(M6&gt;5.9,"ALTO",IF(M6&gt;4.9,"MEDIO",IF(M6&gt;2.9,"BAJO","MUY BAJO")))))</f>
        <v>ALTO</v>
      </c>
      <c r="O6" s="83">
        <v>1</v>
      </c>
      <c r="P6" s="83"/>
      <c r="Q6" s="84" t="s">
        <v>216</v>
      </c>
      <c r="R6" s="85">
        <v>2</v>
      </c>
      <c r="S6" s="68" t="str">
        <f>IF(R6=0,"",IF(R6=5,"CASI CIERTO",IF(R6=4,"PROBABLE",IF(R6=3,"POSIBLE",IF(R6=2,"IMPROBABLE","RARO")))))</f>
        <v>IMPROBABLE</v>
      </c>
      <c r="T6" s="65">
        <v>3</v>
      </c>
      <c r="U6" s="70" t="str">
        <f>IF(T6=0,"",IF(T6=5,"CATASTRÓFICO",IF(T6=4,"MAYOR",IF(T6=3,"MODERADO",IF(T6=2,"MENOR","INSIGNIFICANTE")))))</f>
        <v>MODERADO</v>
      </c>
      <c r="V6" s="81">
        <f>+T6+R6</f>
        <v>5</v>
      </c>
      <c r="W6" s="82" t="str">
        <f>IF(V6=0,"",IF(V6&gt;7.9,"EXTREMO",IF(V6&gt;5.9,"ALTO",IF(V6&gt;4.9,"MEDIO",IF(V6&gt;2.9,"BAJO","MUY BAJO")))))</f>
        <v>MEDIO</v>
      </c>
      <c r="X6" s="61" t="s">
        <v>175</v>
      </c>
      <c r="Y6" s="61" t="s">
        <v>176</v>
      </c>
      <c r="Z6" s="62" t="s">
        <v>177</v>
      </c>
      <c r="AA6" s="62" t="s">
        <v>178</v>
      </c>
      <c r="AB6" s="63" t="s">
        <v>179</v>
      </c>
      <c r="AC6" s="63" t="s">
        <v>71</v>
      </c>
    </row>
    <row r="7" spans="2:29" ht="110.25" customHeight="1" x14ac:dyDescent="0.25">
      <c r="B7" s="77">
        <v>2</v>
      </c>
      <c r="C7" s="51" t="s">
        <v>73</v>
      </c>
      <c r="D7" s="78" t="s">
        <v>74</v>
      </c>
      <c r="E7" s="78" t="s">
        <v>80</v>
      </c>
      <c r="F7" s="79" t="s">
        <v>76</v>
      </c>
      <c r="G7" s="86" t="s">
        <v>191</v>
      </c>
      <c r="H7" s="87" t="s">
        <v>194</v>
      </c>
      <c r="I7" s="80">
        <v>3</v>
      </c>
      <c r="J7" s="68" t="str">
        <f t="shared" ref="J7" si="0">IF(I7=0,"",IF(I7=5,"CASI CIERTO",IF(I7=4,"PROBABLE",IF(I7=3,"POSIBLE",IF(I7=2,"IMPROBABLE","RARO")))))</f>
        <v>POSIBLE</v>
      </c>
      <c r="K7" s="65">
        <v>3</v>
      </c>
      <c r="L7" s="70" t="str">
        <f t="shared" ref="L7" si="1">IF(K7=0,"",IF(K7=5,"CATASTRÓFICO",IF(K7=4,"MAYOR",IF(K7=3,"MODERADO",IF(K7=2,"MENOR","INSIGNIFICANTE")))))</f>
        <v>MODERADO</v>
      </c>
      <c r="M7" s="81">
        <f>+K7+I7</f>
        <v>6</v>
      </c>
      <c r="N7" s="82" t="str">
        <f t="shared" ref="N7" si="2">IF(M7=0,"",IF(M7&gt;7.9,"EXTREMO",IF(M7&gt;5.9,"ALTO",IF(M7&gt;4.9,"MEDIO",IF(M7&gt;2.9,"BAJO","MUY BAJO")))))</f>
        <v>ALTO</v>
      </c>
      <c r="O7" s="83">
        <v>0.5</v>
      </c>
      <c r="P7" s="83">
        <v>0.5</v>
      </c>
      <c r="Q7" s="84" t="s">
        <v>180</v>
      </c>
      <c r="R7" s="85">
        <v>2</v>
      </c>
      <c r="S7" s="68" t="str">
        <f t="shared" ref="S7" si="3">IF(R7=0,"",IF(R7=5,"CASI CIERTO",IF(R7=4,"PROBABLE",IF(R7=3,"POSIBLE",IF(R7=2,"IMPROBABLE","RARO")))))</f>
        <v>IMPROBABLE</v>
      </c>
      <c r="T7" s="65">
        <v>3</v>
      </c>
      <c r="U7" s="70" t="str">
        <f t="shared" ref="U7" si="4">IF(T7=0,"",IF(T7=5,"CATASTRÓFICO",IF(T7=4,"MAYOR",IF(T7=3,"MODERADO",IF(T7=2,"MENOR","INSIGNIFICANTE")))))</f>
        <v>MODERADO</v>
      </c>
      <c r="V7" s="81">
        <f t="shared" ref="V7" si="5">SUM(R7:S7)+SUM(T7:U7)</f>
        <v>5</v>
      </c>
      <c r="W7" s="82" t="str">
        <f t="shared" ref="W7" si="6">IF(V7=0,"",IF(V7&gt;7.9,"EXTREMO",IF(V7&gt;5.9,"ALTO",IF(V7&gt;4.9,"MEDIO",IF(V7&gt;2.9,"BAJO","MUY BAJO")))))</f>
        <v>MEDIO</v>
      </c>
      <c r="X7" s="61" t="s">
        <v>175</v>
      </c>
      <c r="Y7" s="61" t="s">
        <v>176</v>
      </c>
      <c r="Z7" s="62" t="s">
        <v>181</v>
      </c>
      <c r="AA7" s="62" t="s">
        <v>192</v>
      </c>
      <c r="AB7" s="62" t="s">
        <v>182</v>
      </c>
      <c r="AC7" s="63" t="s">
        <v>71</v>
      </c>
    </row>
    <row r="8" spans="2:29" ht="123" customHeight="1" x14ac:dyDescent="0.25">
      <c r="B8" s="77">
        <v>3</v>
      </c>
      <c r="C8" s="51" t="s">
        <v>81</v>
      </c>
      <c r="D8" s="78" t="s">
        <v>82</v>
      </c>
      <c r="E8" s="78" t="s">
        <v>70</v>
      </c>
      <c r="F8" s="51" t="s">
        <v>79</v>
      </c>
      <c r="G8" s="86" t="s">
        <v>84</v>
      </c>
      <c r="H8" s="86" t="s">
        <v>196</v>
      </c>
      <c r="I8" s="80">
        <v>2</v>
      </c>
      <c r="J8" s="68" t="str">
        <f t="shared" ref="J8:J9" si="7">IF(I8=0,"",IF(I8=5,"CASI CIERTO",IF(I8=4,"PROBABLE",IF(I8=3,"POSIBLE",IF(I8=2,"IMPROBABLE","RARO")))))</f>
        <v>IMPROBABLE</v>
      </c>
      <c r="K8" s="65">
        <v>3</v>
      </c>
      <c r="L8" s="70" t="str">
        <f t="shared" ref="L8:L9" si="8">IF(K8=0,"",IF(K8=5,"CATASTRÓFICO",IF(K8=4,"MAYOR",IF(K8=3,"MODERADO",IF(K8=2,"MENOR","INSIGNIFICANTE")))))</f>
        <v>MODERADO</v>
      </c>
      <c r="M8" s="81">
        <f>+K8+I8</f>
        <v>5</v>
      </c>
      <c r="N8" s="82" t="str">
        <f t="shared" ref="N8:N9" si="9">IF(M8=0,"",IF(M8&gt;7.9,"EXTREMO",IF(M8&gt;5.9,"ALTO",IF(M8&gt;4.9,"MEDIO",IF(M8&gt;2.9,"BAJO","MUY BAJO")))))</f>
        <v>MEDIO</v>
      </c>
      <c r="O8" s="83">
        <v>1</v>
      </c>
      <c r="P8" s="83"/>
      <c r="Q8" s="84" t="s">
        <v>198</v>
      </c>
      <c r="R8" s="85">
        <v>2</v>
      </c>
      <c r="S8" s="68" t="str">
        <f t="shared" ref="S8:S9" si="10">IF(R8=0,"",IF(R8=5,"CASI CIERTO",IF(R8=4,"PROBABLE",IF(R8=3,"POSIBLE",IF(R8=2,"IMPROBABLE","RARO")))))</f>
        <v>IMPROBABLE</v>
      </c>
      <c r="T8" s="65">
        <v>3</v>
      </c>
      <c r="U8" s="70" t="str">
        <f t="shared" ref="U8:U9" si="11">IF(T8=0,"",IF(T8=5,"CATASTRÓFICO",IF(T8=4,"MAYOR",IF(T8=3,"MODERADO",IF(T8=2,"MENOR","INSIGNIFICANTE")))))</f>
        <v>MODERADO</v>
      </c>
      <c r="V8" s="81">
        <f t="shared" ref="V8:V9" si="12">SUM(R8:S8)+SUM(T8:U8)</f>
        <v>5</v>
      </c>
      <c r="W8" s="82" t="str">
        <f t="shared" ref="W8:W9" si="13">IF(V8=0,"",IF(V8&gt;7.9,"EXTREMO",IF(V8&gt;5.9,"ALTO",IF(V8&gt;4.9,"MEDIO",IF(V8&gt;2.9,"BAJO","MUY BAJO")))))</f>
        <v>MEDIO</v>
      </c>
      <c r="X8" s="61" t="s">
        <v>175</v>
      </c>
      <c r="Y8" s="61" t="s">
        <v>197</v>
      </c>
      <c r="Z8" s="62" t="s">
        <v>199</v>
      </c>
      <c r="AA8" s="62" t="s">
        <v>200</v>
      </c>
      <c r="AB8" s="63" t="s">
        <v>201</v>
      </c>
      <c r="AC8" s="63" t="s">
        <v>71</v>
      </c>
    </row>
    <row r="9" spans="2:29" s="49" customFormat="1" ht="197.25" customHeight="1" x14ac:dyDescent="0.25">
      <c r="B9" s="50">
        <v>4</v>
      </c>
      <c r="C9" s="51" t="s">
        <v>81</v>
      </c>
      <c r="D9" s="51" t="s">
        <v>82</v>
      </c>
      <c r="E9" s="51" t="s">
        <v>77</v>
      </c>
      <c r="F9" s="53" t="s">
        <v>174</v>
      </c>
      <c r="G9" s="86" t="s">
        <v>183</v>
      </c>
      <c r="H9" s="86" t="s">
        <v>202</v>
      </c>
      <c r="I9" s="54">
        <v>3</v>
      </c>
      <c r="J9" s="55" t="str">
        <f t="shared" si="7"/>
        <v>POSIBLE</v>
      </c>
      <c r="K9" s="56">
        <v>4</v>
      </c>
      <c r="L9" s="57" t="str">
        <f t="shared" si="8"/>
        <v>MAYOR</v>
      </c>
      <c r="M9" s="58">
        <f t="shared" ref="M9" si="14">+K9+I9</f>
        <v>7</v>
      </c>
      <c r="N9" s="55" t="str">
        <f t="shared" si="9"/>
        <v>ALTO</v>
      </c>
      <c r="O9" s="59">
        <v>0.5</v>
      </c>
      <c r="P9" s="59">
        <v>0.5</v>
      </c>
      <c r="Q9" s="153" t="s">
        <v>210</v>
      </c>
      <c r="R9" s="50">
        <v>3</v>
      </c>
      <c r="S9" s="57" t="str">
        <f t="shared" si="10"/>
        <v>POSIBLE</v>
      </c>
      <c r="T9" s="50">
        <v>4</v>
      </c>
      <c r="U9" s="57" t="str">
        <f t="shared" si="11"/>
        <v>MAYOR</v>
      </c>
      <c r="V9" s="60">
        <f t="shared" si="12"/>
        <v>7</v>
      </c>
      <c r="W9" s="55" t="str">
        <f t="shared" si="13"/>
        <v>ALTO</v>
      </c>
      <c r="X9" s="61" t="s">
        <v>175</v>
      </c>
      <c r="Y9" s="61" t="s">
        <v>185</v>
      </c>
      <c r="Z9" s="62" t="s">
        <v>203</v>
      </c>
      <c r="AA9" s="62" t="s">
        <v>204</v>
      </c>
      <c r="AB9" s="62" t="s">
        <v>190</v>
      </c>
      <c r="AC9" s="62" t="s">
        <v>184</v>
      </c>
    </row>
    <row r="10" spans="2:29" s="64" customFormat="1" ht="157.5" customHeight="1" x14ac:dyDescent="0.25">
      <c r="B10" s="65">
        <v>5</v>
      </c>
      <c r="C10" s="66" t="s">
        <v>73</v>
      </c>
      <c r="D10" s="52" t="s">
        <v>74</v>
      </c>
      <c r="E10" s="52" t="s">
        <v>211</v>
      </c>
      <c r="F10" s="53" t="s">
        <v>76</v>
      </c>
      <c r="G10" s="86" t="s">
        <v>188</v>
      </c>
      <c r="H10" s="86" t="s">
        <v>195</v>
      </c>
      <c r="I10" s="67">
        <v>3</v>
      </c>
      <c r="J10" s="68" t="str">
        <f t="shared" ref="J10:J11" si="15">IF(I10=0,"",IF(I10=5,"CASI CIERTO",IF(I10=4,"PROBABLE",IF(I10=3,"POSIBLE",IF(I10=2,"IMPROBABLE","RARO")))))</f>
        <v>POSIBLE</v>
      </c>
      <c r="K10" s="69">
        <v>4</v>
      </c>
      <c r="L10" s="70" t="str">
        <f t="shared" ref="L10:L11" si="16">IF(K10=0,"",IF(K10=5,"CATASTRÓFICO",IF(K10=4,"MAYOR",IF(K10=3,"MODERADO",IF(K10=2,"MENOR","INSIGNIFICANTE")))))</f>
        <v>MAYOR</v>
      </c>
      <c r="M10" s="71">
        <f>+I10+K10</f>
        <v>7</v>
      </c>
      <c r="N10" s="72" t="str">
        <f>IF(M10=0,"",IF(M10&gt;7.9,"EXTREMO",IF(M10&gt;5.9,"ALTO",IF(M10&gt;4.9,"MEDIO",IF(M10&gt;2.9,"BAJO","MUY BAJO")))))</f>
        <v>ALTO</v>
      </c>
      <c r="O10" s="73"/>
      <c r="P10" s="74">
        <v>1</v>
      </c>
      <c r="Q10" s="84" t="s">
        <v>186</v>
      </c>
      <c r="R10" s="65">
        <v>2</v>
      </c>
      <c r="S10" s="68" t="str">
        <f t="shared" ref="S10:S11" si="17">IF(R10=0,"",IF(R10=5,"CASI CIERTO",IF(R10=4,"PROBABLE",IF(R10=3,"POSIBLE",IF(R10=2,"IMPROBABLE","RARO")))))</f>
        <v>IMPROBABLE</v>
      </c>
      <c r="T10" s="65">
        <v>4</v>
      </c>
      <c r="U10" s="70" t="str">
        <f t="shared" ref="U10:U11" si="18">IF(T10=0,"",IF(T10=5,"CATASTRÓFICO",IF(T10=4,"MAYOR",IF(T10=3,"MODERADO",IF(T10=2,"MENOR","INSIGNIFICANTE")))))</f>
        <v>MAYOR</v>
      </c>
      <c r="V10" s="71">
        <f>+R10+T10</f>
        <v>6</v>
      </c>
      <c r="W10" s="72" t="str">
        <f t="shared" ref="W10:W11" si="19">IF(V10=0,"",IF(V10&gt;7.9,"EXTREMO",IF(V10&gt;5.9,"ALTO",IF(V10&gt;4.9,"MEDIO",IF(V10&gt;2.9,"BAJO","MUY BAJO")))))</f>
        <v>ALTO</v>
      </c>
      <c r="X10" s="61" t="s">
        <v>175</v>
      </c>
      <c r="Y10" s="61" t="s">
        <v>187</v>
      </c>
      <c r="Z10" s="62" t="s">
        <v>205</v>
      </c>
      <c r="AA10" s="62" t="s">
        <v>204</v>
      </c>
      <c r="AB10" s="63" t="s">
        <v>206</v>
      </c>
      <c r="AC10" s="63" t="s">
        <v>212</v>
      </c>
    </row>
    <row r="11" spans="2:29" s="64" customFormat="1" ht="173.25" customHeight="1" x14ac:dyDescent="0.25">
      <c r="B11" s="65">
        <v>6</v>
      </c>
      <c r="C11" s="66" t="s">
        <v>81</v>
      </c>
      <c r="D11" s="52" t="s">
        <v>74</v>
      </c>
      <c r="E11" s="52" t="s">
        <v>77</v>
      </c>
      <c r="F11" s="53" t="s">
        <v>189</v>
      </c>
      <c r="G11" s="86" t="s">
        <v>207</v>
      </c>
      <c r="H11" s="86" t="s">
        <v>208</v>
      </c>
      <c r="I11" s="75">
        <v>3</v>
      </c>
      <c r="J11" s="68" t="str">
        <f t="shared" si="15"/>
        <v>POSIBLE</v>
      </c>
      <c r="K11" s="69">
        <v>3</v>
      </c>
      <c r="L11" s="70" t="str">
        <f t="shared" si="16"/>
        <v>MODERADO</v>
      </c>
      <c r="M11" s="71">
        <f t="shared" ref="M11" si="20">+K11+I11</f>
        <v>6</v>
      </c>
      <c r="N11" s="72" t="str">
        <f t="shared" ref="N11" si="21">IF(M11=0,"",IF(M11&gt;7.9,"EXTREMO",IF(M11&gt;5.9,"ALTO",IF(M11&gt;4.9,"MEDIO",IF(M11&gt;2.9,"BAJO","MUY BAJO")))))</f>
        <v>ALTO</v>
      </c>
      <c r="O11" s="59"/>
      <c r="P11" s="59">
        <v>1</v>
      </c>
      <c r="Q11" s="153" t="s">
        <v>213</v>
      </c>
      <c r="R11" s="65">
        <v>3</v>
      </c>
      <c r="S11" s="68" t="str">
        <f t="shared" si="17"/>
        <v>POSIBLE</v>
      </c>
      <c r="T11" s="65">
        <v>3</v>
      </c>
      <c r="U11" s="70" t="str">
        <f t="shared" si="18"/>
        <v>MODERADO</v>
      </c>
      <c r="V11" s="71">
        <f t="shared" ref="V11" si="22">+T11+R11</f>
        <v>6</v>
      </c>
      <c r="W11" s="72" t="str">
        <f t="shared" si="19"/>
        <v>ALTO</v>
      </c>
      <c r="X11" s="61" t="s">
        <v>175</v>
      </c>
      <c r="Y11" s="61" t="s">
        <v>185</v>
      </c>
      <c r="Z11" s="62" t="s">
        <v>209</v>
      </c>
      <c r="AA11" s="62" t="s">
        <v>204</v>
      </c>
      <c r="AB11" s="62" t="s">
        <v>214</v>
      </c>
      <c r="AC11" s="62" t="s">
        <v>184</v>
      </c>
    </row>
    <row r="12" spans="2:29" ht="15" customHeight="1" x14ac:dyDescent="0.25">
      <c r="C12" s="15"/>
      <c r="D12" s="15"/>
      <c r="E12" s="15"/>
      <c r="F12" s="8"/>
      <c r="G12" s="8"/>
      <c r="H12" s="9"/>
      <c r="I12" s="10"/>
      <c r="J12" s="11"/>
      <c r="K12" s="11"/>
      <c r="L12" s="11"/>
      <c r="M12" s="12"/>
      <c r="N12" s="13"/>
      <c r="O12" s="11"/>
      <c r="P12" s="11"/>
      <c r="Q12" s="14"/>
    </row>
    <row r="13" spans="2:29" ht="15" customHeight="1" x14ac:dyDescent="0.25">
      <c r="C13" s="15"/>
      <c r="D13" s="15"/>
      <c r="E13" s="15"/>
      <c r="F13" s="8"/>
      <c r="G13" s="8"/>
      <c r="H13" s="9"/>
      <c r="I13" s="10"/>
      <c r="J13" s="11"/>
      <c r="K13" s="11"/>
      <c r="L13" s="11"/>
      <c r="M13" s="12"/>
      <c r="N13" s="13"/>
      <c r="O13" s="11"/>
      <c r="P13" s="11"/>
      <c r="Q13" s="14"/>
    </row>
    <row r="70" spans="2:28" ht="13.5" thickBot="1" x14ac:dyDescent="0.3"/>
    <row r="71" spans="2:28" ht="13.5" thickBot="1" x14ac:dyDescent="0.3">
      <c r="C71" s="106" t="s">
        <v>20</v>
      </c>
      <c r="D71" s="16"/>
      <c r="E71" s="16"/>
      <c r="F71" s="103" t="s">
        <v>21</v>
      </c>
      <c r="G71" s="103" t="s">
        <v>22</v>
      </c>
      <c r="H71" s="103" t="s">
        <v>23</v>
      </c>
      <c r="I71" s="103" t="s">
        <v>24</v>
      </c>
      <c r="J71" s="106" t="s">
        <v>25</v>
      </c>
      <c r="K71" s="106" t="s">
        <v>26</v>
      </c>
      <c r="L71" s="103" t="s">
        <v>27</v>
      </c>
      <c r="M71" s="103" t="s">
        <v>28</v>
      </c>
      <c r="N71" s="103" t="s">
        <v>29</v>
      </c>
      <c r="O71" s="103" t="s">
        <v>30</v>
      </c>
      <c r="P71" s="109" t="s">
        <v>31</v>
      </c>
      <c r="Q71" s="112" t="s">
        <v>32</v>
      </c>
      <c r="R71" s="115" t="s">
        <v>33</v>
      </c>
      <c r="S71" s="116"/>
      <c r="T71" s="116"/>
      <c r="U71" s="117"/>
      <c r="V71" s="118" t="s">
        <v>34</v>
      </c>
      <c r="W71" s="109" t="s">
        <v>35</v>
      </c>
      <c r="X71" s="109" t="s">
        <v>36</v>
      </c>
      <c r="Y71" s="109" t="s">
        <v>37</v>
      </c>
      <c r="Z71" s="115" t="s">
        <v>38</v>
      </c>
      <c r="AA71" s="117"/>
      <c r="AB71" s="7"/>
    </row>
    <row r="72" spans="2:28" x14ac:dyDescent="0.25">
      <c r="C72" s="107"/>
      <c r="D72" s="17"/>
      <c r="E72" s="17"/>
      <c r="F72" s="104"/>
      <c r="G72" s="104"/>
      <c r="H72" s="104"/>
      <c r="I72" s="104"/>
      <c r="J72" s="107"/>
      <c r="K72" s="107"/>
      <c r="L72" s="104"/>
      <c r="M72" s="104"/>
      <c r="N72" s="104"/>
      <c r="O72" s="104"/>
      <c r="P72" s="110"/>
      <c r="Q72" s="113"/>
      <c r="R72" s="109" t="s">
        <v>27</v>
      </c>
      <c r="S72" s="109" t="s">
        <v>28</v>
      </c>
      <c r="T72" s="109" t="s">
        <v>39</v>
      </c>
      <c r="U72" s="109" t="s">
        <v>30</v>
      </c>
      <c r="V72" s="119"/>
      <c r="W72" s="110"/>
      <c r="X72" s="110"/>
      <c r="Y72" s="110"/>
      <c r="Z72" s="109" t="s">
        <v>40</v>
      </c>
      <c r="AA72" s="109" t="s">
        <v>41</v>
      </c>
      <c r="AB72" s="7"/>
    </row>
    <row r="73" spans="2:28" ht="13.5" thickBot="1" x14ac:dyDescent="0.3">
      <c r="C73" s="108"/>
      <c r="D73" s="18"/>
      <c r="E73" s="18"/>
      <c r="F73" s="105"/>
      <c r="G73" s="105"/>
      <c r="H73" s="105"/>
      <c r="I73" s="105"/>
      <c r="J73" s="108"/>
      <c r="K73" s="108"/>
      <c r="L73" s="105"/>
      <c r="M73" s="105"/>
      <c r="N73" s="105"/>
      <c r="O73" s="105"/>
      <c r="P73" s="111"/>
      <c r="Q73" s="114"/>
      <c r="R73" s="111"/>
      <c r="S73" s="111"/>
      <c r="T73" s="111"/>
      <c r="U73" s="111"/>
      <c r="V73" s="120"/>
      <c r="W73" s="111"/>
      <c r="X73" s="111"/>
      <c r="Y73" s="111"/>
      <c r="Z73" s="111"/>
      <c r="AA73" s="111"/>
      <c r="AB73" s="7"/>
    </row>
    <row r="74" spans="2:28" s="25" customFormat="1" ht="409.6" thickBot="1" x14ac:dyDescent="0.3">
      <c r="B74" s="19"/>
      <c r="C74" s="20" t="s">
        <v>42</v>
      </c>
      <c r="D74" s="21"/>
      <c r="E74" s="21"/>
      <c r="F74" s="21" t="s">
        <v>43</v>
      </c>
      <c r="G74" s="21" t="s">
        <v>44</v>
      </c>
      <c r="H74" s="21" t="s">
        <v>45</v>
      </c>
      <c r="I74" s="21" t="s">
        <v>46</v>
      </c>
      <c r="J74" s="22" t="s">
        <v>47</v>
      </c>
      <c r="K74" s="22" t="s">
        <v>48</v>
      </c>
      <c r="L74" s="21" t="s">
        <v>49</v>
      </c>
      <c r="M74" s="21" t="s">
        <v>49</v>
      </c>
      <c r="N74" s="21" t="s">
        <v>50</v>
      </c>
      <c r="O74" s="21" t="s">
        <v>51</v>
      </c>
      <c r="P74" s="21" t="s">
        <v>52</v>
      </c>
      <c r="Q74" s="22" t="s">
        <v>53</v>
      </c>
      <c r="R74" s="21" t="s">
        <v>49</v>
      </c>
      <c r="S74" s="21" t="s">
        <v>49</v>
      </c>
      <c r="T74" s="21" t="s">
        <v>50</v>
      </c>
      <c r="U74" s="21" t="s">
        <v>51</v>
      </c>
      <c r="V74" s="23" t="s">
        <v>54</v>
      </c>
      <c r="W74" s="21" t="s">
        <v>52</v>
      </c>
      <c r="X74" s="22" t="s">
        <v>55</v>
      </c>
      <c r="Y74" s="22" t="s">
        <v>55</v>
      </c>
      <c r="Z74" s="22" t="s">
        <v>56</v>
      </c>
      <c r="AA74" s="22" t="s">
        <v>57</v>
      </c>
      <c r="AB74" s="24"/>
    </row>
  </sheetData>
  <mergeCells count="48">
    <mergeCell ref="Y71:Y73"/>
    <mergeCell ref="Z71:AA71"/>
    <mergeCell ref="R72:R73"/>
    <mergeCell ref="S72:S73"/>
    <mergeCell ref="T72:T73"/>
    <mergeCell ref="U72:U73"/>
    <mergeCell ref="Z72:Z73"/>
    <mergeCell ref="AA72:AA73"/>
    <mergeCell ref="X71:X73"/>
    <mergeCell ref="P71:P73"/>
    <mergeCell ref="Q71:Q73"/>
    <mergeCell ref="R71:U71"/>
    <mergeCell ref="V71:V73"/>
    <mergeCell ref="W71:W73"/>
    <mergeCell ref="O71:O73"/>
    <mergeCell ref="C71:C73"/>
    <mergeCell ref="F71:F73"/>
    <mergeCell ref="G71:G73"/>
    <mergeCell ref="H71:H73"/>
    <mergeCell ref="I71:I73"/>
    <mergeCell ref="J71:J73"/>
    <mergeCell ref="K71:K73"/>
    <mergeCell ref="L71:L73"/>
    <mergeCell ref="M71:M73"/>
    <mergeCell ref="N71:N73"/>
    <mergeCell ref="AB4:AC4"/>
    <mergeCell ref="H4:H5"/>
    <mergeCell ref="I4:J4"/>
    <mergeCell ref="K4:L4"/>
    <mergeCell ref="M4:N4"/>
    <mergeCell ref="O4:P4"/>
    <mergeCell ref="Q4:Q5"/>
    <mergeCell ref="R4:S4"/>
    <mergeCell ref="T4:U4"/>
    <mergeCell ref="V4:W4"/>
    <mergeCell ref="X4:AA4"/>
    <mergeCell ref="G4:G5"/>
    <mergeCell ref="B4:B5"/>
    <mergeCell ref="C4:C5"/>
    <mergeCell ref="D4:D5"/>
    <mergeCell ref="E4:E5"/>
    <mergeCell ref="F4:F5"/>
    <mergeCell ref="B2:AC2"/>
    <mergeCell ref="B3:H3"/>
    <mergeCell ref="I3:N3"/>
    <mergeCell ref="O3:Q3"/>
    <mergeCell ref="R3:W3"/>
    <mergeCell ref="X3:AC3"/>
  </mergeCells>
  <conditionalFormatting sqref="K8 I8 K6 I6">
    <cfRule type="cellIs" dxfId="206" priority="2685" operator="equal">
      <formula>5</formula>
    </cfRule>
  </conditionalFormatting>
  <conditionalFormatting sqref="K8 I8 K6 I6">
    <cfRule type="cellIs" dxfId="205" priority="2684" operator="lessThan">
      <formula>5</formula>
    </cfRule>
  </conditionalFormatting>
  <conditionalFormatting sqref="N8">
    <cfRule type="cellIs" dxfId="204" priority="2686" operator="greaterThan">
      <formula>0.5</formula>
    </cfRule>
    <cfRule type="iconSet" priority="2687">
      <iconSet iconSet="4Rating">
        <cfvo type="percent" val="0"/>
        <cfvo type="percent" val="25"/>
        <cfvo type="percent" val="50"/>
        <cfvo type="percent" val="75"/>
      </iconSet>
    </cfRule>
    <cfRule type="iconSet" priority="2688">
      <iconSet iconSet="3Arrows">
        <cfvo type="percent" val="0"/>
        <cfvo type="percent" val="33"/>
        <cfvo type="percent" val="67"/>
      </iconSet>
    </cfRule>
    <cfRule type="colorScale" priority="2689">
      <colorScale>
        <cfvo type="min"/>
        <cfvo type="percentile" val="50"/>
        <cfvo type="max"/>
        <color rgb="FFF8696B"/>
        <color rgb="FFFCFCFF"/>
        <color rgb="FF5A8AC6"/>
      </colorScale>
    </cfRule>
    <cfRule type="colorScale" priority="2690">
      <colorScale>
        <cfvo type="min"/>
        <cfvo type="max"/>
        <color rgb="FFFF7128"/>
        <color rgb="FFFFEF9C"/>
      </colorScale>
    </cfRule>
  </conditionalFormatting>
  <conditionalFormatting sqref="N8">
    <cfRule type="colorScale" priority="2691">
      <colorScale>
        <cfvo type="min"/>
        <cfvo type="percentile" val="50"/>
        <cfvo type="max"/>
        <color rgb="FFF8696B"/>
        <color rgb="FFFFEB84"/>
        <color rgb="FF63BE7B"/>
      </colorScale>
    </cfRule>
  </conditionalFormatting>
  <conditionalFormatting sqref="N8">
    <cfRule type="top10" dxfId="203" priority="2692" percent="1" rank="50"/>
    <cfRule type="dataBar" priority="2693">
      <dataBar>
        <cfvo type="percent" val="0.5"/>
        <cfvo type="max"/>
        <color rgb="FF638EC6"/>
      </dataBar>
      <extLst>
        <ext xmlns:x14="http://schemas.microsoft.com/office/spreadsheetml/2009/9/main" uri="{B025F937-C7B1-47D3-B67F-A62EFF666E3E}">
          <x14:id>{A48CD413-B725-4989-9124-7F9509D8DDDE}</x14:id>
        </ext>
      </extLst>
    </cfRule>
    <cfRule type="colorScale" priority="2694">
      <colorScale>
        <cfvo type="min"/>
        <cfvo type="max"/>
        <color rgb="FFFF7128"/>
        <color rgb="FFFFEF9C"/>
      </colorScale>
    </cfRule>
    <cfRule type="top10" dxfId="202" priority="2695" rank="50"/>
    <cfRule type="colorScale" priority="2696">
      <colorScale>
        <cfvo type="percent" val="0"/>
        <cfvo type="percentile" val="50"/>
        <cfvo type="max"/>
        <color rgb="FFF8696B"/>
        <color rgb="FFFFEB84"/>
        <color rgb="FF63BE7B"/>
      </colorScale>
    </cfRule>
  </conditionalFormatting>
  <conditionalFormatting sqref="N8">
    <cfRule type="cellIs" priority="2697" operator="between">
      <formula>0.5</formula>
      <formula>1</formula>
    </cfRule>
    <cfRule type="colorScale" priority="2698">
      <colorScale>
        <cfvo type="percent" val="50"/>
        <cfvo type="max"/>
        <color rgb="FFFF7128"/>
        <color rgb="FFFFEF9C"/>
      </colorScale>
    </cfRule>
  </conditionalFormatting>
  <conditionalFormatting sqref="K8">
    <cfRule type="top10" dxfId="201" priority="2699" rank="4"/>
    <cfRule type="cellIs" dxfId="200" priority="2700" operator="equal">
      <formula>5</formula>
    </cfRule>
  </conditionalFormatting>
  <conditionalFormatting sqref="W8">
    <cfRule type="cellIs" dxfId="199" priority="2701" operator="greaterThan">
      <formula>0.5</formula>
    </cfRule>
    <cfRule type="iconSet" priority="2702">
      <iconSet iconSet="4Rating">
        <cfvo type="percent" val="0"/>
        <cfvo type="percent" val="25"/>
        <cfvo type="percent" val="50"/>
        <cfvo type="percent" val="75"/>
      </iconSet>
    </cfRule>
    <cfRule type="iconSet" priority="2703">
      <iconSet iconSet="3Arrows">
        <cfvo type="percent" val="0"/>
        <cfvo type="percent" val="33"/>
        <cfvo type="percent" val="67"/>
      </iconSet>
    </cfRule>
    <cfRule type="colorScale" priority="2704">
      <colorScale>
        <cfvo type="min"/>
        <cfvo type="percentile" val="50"/>
        <cfvo type="max"/>
        <color rgb="FFF8696B"/>
        <color rgb="FFFCFCFF"/>
        <color rgb="FF5A8AC6"/>
      </colorScale>
    </cfRule>
    <cfRule type="colorScale" priority="2705">
      <colorScale>
        <cfvo type="min"/>
        <cfvo type="max"/>
        <color rgb="FFFF7128"/>
        <color rgb="FFFFEF9C"/>
      </colorScale>
    </cfRule>
  </conditionalFormatting>
  <conditionalFormatting sqref="W8">
    <cfRule type="colorScale" priority="2706">
      <colorScale>
        <cfvo type="min"/>
        <cfvo type="percentile" val="50"/>
        <cfvo type="max"/>
        <color rgb="FFF8696B"/>
        <color rgb="FFFFEB84"/>
        <color rgb="FF63BE7B"/>
      </colorScale>
    </cfRule>
  </conditionalFormatting>
  <conditionalFormatting sqref="W8">
    <cfRule type="top10" dxfId="198" priority="2707" percent="1" rank="50"/>
    <cfRule type="dataBar" priority="2708">
      <dataBar>
        <cfvo type="percent" val="0.5"/>
        <cfvo type="max"/>
        <color rgb="FF638EC6"/>
      </dataBar>
      <extLst>
        <ext xmlns:x14="http://schemas.microsoft.com/office/spreadsheetml/2009/9/main" uri="{B025F937-C7B1-47D3-B67F-A62EFF666E3E}">
          <x14:id>{50DD555B-31A8-48B3-88CE-18DF477D247D}</x14:id>
        </ext>
      </extLst>
    </cfRule>
    <cfRule type="colorScale" priority="2709">
      <colorScale>
        <cfvo type="min"/>
        <cfvo type="max"/>
        <color rgb="FFFF7128"/>
        <color rgb="FFFFEF9C"/>
      </colorScale>
    </cfRule>
    <cfRule type="top10" dxfId="197" priority="2710" rank="50"/>
    <cfRule type="colorScale" priority="2711">
      <colorScale>
        <cfvo type="percent" val="0"/>
        <cfvo type="percentile" val="50"/>
        <cfvo type="max"/>
        <color rgb="FFF8696B"/>
        <color rgb="FFFFEB84"/>
        <color rgb="FF63BE7B"/>
      </colorScale>
    </cfRule>
  </conditionalFormatting>
  <conditionalFormatting sqref="W8">
    <cfRule type="cellIs" priority="2712" operator="between">
      <formula>0.5</formula>
      <formula>1</formula>
    </cfRule>
    <cfRule type="colorScale" priority="2713">
      <colorScale>
        <cfvo type="percent" val="50"/>
        <cfvo type="max"/>
        <color rgb="FFFF7128"/>
        <color rgb="FFFFEF9C"/>
      </colorScale>
    </cfRule>
  </conditionalFormatting>
  <conditionalFormatting sqref="J8">
    <cfRule type="colorScale" priority="2714">
      <colorScale>
        <cfvo type="min"/>
        <cfvo type="percentile" val="50"/>
        <cfvo type="max"/>
        <color rgb="FF63BE7B"/>
        <color rgb="FFFFEB84"/>
        <color rgb="FFF8696B"/>
      </colorScale>
    </cfRule>
    <cfRule type="cellIs" dxfId="196" priority="2715" operator="equal">
      <formula>5</formula>
    </cfRule>
    <cfRule type="cellIs" dxfId="195" priority="2716" operator="greaterThan">
      <formula>0.5</formula>
    </cfRule>
    <cfRule type="iconSet" priority="2717">
      <iconSet iconSet="4Rating">
        <cfvo type="percent" val="0"/>
        <cfvo type="percent" val="25"/>
        <cfvo type="percent" val="50"/>
        <cfvo type="percent" val="75"/>
      </iconSet>
    </cfRule>
    <cfRule type="iconSet" priority="2718">
      <iconSet iconSet="3Arrows">
        <cfvo type="percent" val="0"/>
        <cfvo type="percent" val="33"/>
        <cfvo type="percent" val="67"/>
      </iconSet>
    </cfRule>
    <cfRule type="colorScale" priority="2719">
      <colorScale>
        <cfvo type="min"/>
        <cfvo type="max"/>
        <color rgb="FFFF7128"/>
        <color rgb="FFFFEF9C"/>
      </colorScale>
    </cfRule>
  </conditionalFormatting>
  <conditionalFormatting sqref="J8">
    <cfRule type="colorScale" priority="2720">
      <colorScale>
        <cfvo type="min"/>
        <cfvo type="percentile" val="50"/>
        <cfvo type="max"/>
        <color rgb="FFF8696B"/>
        <color rgb="FFFFEB84"/>
        <color rgb="FF63BE7B"/>
      </colorScale>
    </cfRule>
  </conditionalFormatting>
  <conditionalFormatting sqref="J8">
    <cfRule type="top10" dxfId="194" priority="2721" percent="1" rank="50"/>
    <cfRule type="dataBar" priority="2722">
      <dataBar>
        <cfvo type="percent" val="0.5"/>
        <cfvo type="max"/>
        <color rgb="FF638EC6"/>
      </dataBar>
      <extLst>
        <ext xmlns:x14="http://schemas.microsoft.com/office/spreadsheetml/2009/9/main" uri="{B025F937-C7B1-47D3-B67F-A62EFF666E3E}">
          <x14:id>{2AF546F0-5019-474D-A8FE-88F0D7886898}</x14:id>
        </ext>
      </extLst>
    </cfRule>
    <cfRule type="colorScale" priority="2723">
      <colorScale>
        <cfvo type="min"/>
        <cfvo type="max"/>
        <color rgb="FFFF7128"/>
        <color rgb="FFFFEF9C"/>
      </colorScale>
    </cfRule>
    <cfRule type="top10" dxfId="193" priority="2724" rank="50"/>
    <cfRule type="colorScale" priority="2725">
      <colorScale>
        <cfvo type="percent" val="0"/>
        <cfvo type="percentile" val="50"/>
        <cfvo type="max"/>
        <color rgb="FFF8696B"/>
        <color rgb="FFFFEB84"/>
        <color rgb="FF63BE7B"/>
      </colorScale>
    </cfRule>
  </conditionalFormatting>
  <conditionalFormatting sqref="J8">
    <cfRule type="cellIs" priority="2726" operator="between">
      <formula>0.5</formula>
      <formula>1</formula>
    </cfRule>
    <cfRule type="colorScale" priority="2727">
      <colorScale>
        <cfvo type="percent" val="50"/>
        <cfvo type="max"/>
        <color rgb="FFFF7128"/>
        <color rgb="FFFFEF9C"/>
      </colorScale>
    </cfRule>
  </conditionalFormatting>
  <conditionalFormatting sqref="L8">
    <cfRule type="colorScale" priority="2728">
      <colorScale>
        <cfvo type="min"/>
        <cfvo type="percentile" val="50"/>
        <cfvo type="max"/>
        <color rgb="FF63BE7B"/>
        <color rgb="FFFFEB84"/>
        <color rgb="FFF8696B"/>
      </colorScale>
    </cfRule>
    <cfRule type="cellIs" dxfId="192" priority="2729" operator="equal">
      <formula>5</formula>
    </cfRule>
    <cfRule type="cellIs" dxfId="191" priority="2730" operator="greaterThan">
      <formula>0.5</formula>
    </cfRule>
    <cfRule type="iconSet" priority="2731">
      <iconSet iconSet="4Rating">
        <cfvo type="percent" val="0"/>
        <cfvo type="percent" val="25"/>
        <cfvo type="percent" val="50"/>
        <cfvo type="percent" val="75"/>
      </iconSet>
    </cfRule>
    <cfRule type="iconSet" priority="2732">
      <iconSet iconSet="3Arrows">
        <cfvo type="percent" val="0"/>
        <cfvo type="percent" val="33"/>
        <cfvo type="percent" val="67"/>
      </iconSet>
    </cfRule>
    <cfRule type="colorScale" priority="2733">
      <colorScale>
        <cfvo type="min"/>
        <cfvo type="max"/>
        <color rgb="FFFF7128"/>
        <color rgb="FFFFEF9C"/>
      </colorScale>
    </cfRule>
  </conditionalFormatting>
  <conditionalFormatting sqref="L8">
    <cfRule type="colorScale" priority="2734">
      <colorScale>
        <cfvo type="min"/>
        <cfvo type="percentile" val="50"/>
        <cfvo type="max"/>
        <color rgb="FFF8696B"/>
        <color rgb="FFFFEB84"/>
        <color rgb="FF63BE7B"/>
      </colorScale>
    </cfRule>
  </conditionalFormatting>
  <conditionalFormatting sqref="L8">
    <cfRule type="top10" dxfId="190" priority="2735" percent="1" rank="50"/>
    <cfRule type="dataBar" priority="2736">
      <dataBar>
        <cfvo type="percent" val="0.5"/>
        <cfvo type="max"/>
        <color rgb="FF638EC6"/>
      </dataBar>
      <extLst>
        <ext xmlns:x14="http://schemas.microsoft.com/office/spreadsheetml/2009/9/main" uri="{B025F937-C7B1-47D3-B67F-A62EFF666E3E}">
          <x14:id>{32518346-A410-4EB6-8762-DBA9D31595D3}</x14:id>
        </ext>
      </extLst>
    </cfRule>
    <cfRule type="colorScale" priority="2737">
      <colorScale>
        <cfvo type="min"/>
        <cfvo type="max"/>
        <color rgb="FFFF7128"/>
        <color rgb="FFFFEF9C"/>
      </colorScale>
    </cfRule>
    <cfRule type="top10" dxfId="189" priority="2738" rank="50"/>
    <cfRule type="colorScale" priority="2739">
      <colorScale>
        <cfvo type="percent" val="0"/>
        <cfvo type="percentile" val="50"/>
        <cfvo type="max"/>
        <color rgb="FFF8696B"/>
        <color rgb="FFFFEB84"/>
        <color rgb="FF63BE7B"/>
      </colorScale>
    </cfRule>
  </conditionalFormatting>
  <conditionalFormatting sqref="L8">
    <cfRule type="cellIs" priority="2740" operator="between">
      <formula>0.5</formula>
      <formula>1</formula>
    </cfRule>
    <cfRule type="colorScale" priority="2741">
      <colorScale>
        <cfvo type="percent" val="50"/>
        <cfvo type="max"/>
        <color rgb="FFFF7128"/>
        <color rgb="FFFFEF9C"/>
      </colorScale>
    </cfRule>
  </conditionalFormatting>
  <conditionalFormatting sqref="I8">
    <cfRule type="top10" dxfId="188" priority="2742" rank="4"/>
    <cfRule type="cellIs" dxfId="187" priority="2743" operator="equal">
      <formula>5</formula>
    </cfRule>
  </conditionalFormatting>
  <conditionalFormatting sqref="S8">
    <cfRule type="colorScale" priority="2744">
      <colorScale>
        <cfvo type="min"/>
        <cfvo type="percentile" val="50"/>
        <cfvo type="max"/>
        <color rgb="FF63BE7B"/>
        <color rgb="FFFFEB84"/>
        <color rgb="FFF8696B"/>
      </colorScale>
    </cfRule>
    <cfRule type="cellIs" dxfId="186" priority="2745" operator="equal">
      <formula>5</formula>
    </cfRule>
    <cfRule type="cellIs" dxfId="185" priority="2746" operator="greaterThan">
      <formula>0.5</formula>
    </cfRule>
    <cfRule type="iconSet" priority="2747">
      <iconSet iconSet="4Rating">
        <cfvo type="percent" val="0"/>
        <cfvo type="percent" val="25"/>
        <cfvo type="percent" val="50"/>
        <cfvo type="percent" val="75"/>
      </iconSet>
    </cfRule>
    <cfRule type="iconSet" priority="2748">
      <iconSet iconSet="3Arrows">
        <cfvo type="percent" val="0"/>
        <cfvo type="percent" val="33"/>
        <cfvo type="percent" val="67"/>
      </iconSet>
    </cfRule>
    <cfRule type="colorScale" priority="2749">
      <colorScale>
        <cfvo type="min"/>
        <cfvo type="max"/>
        <color rgb="FFFF7128"/>
        <color rgb="FFFFEF9C"/>
      </colorScale>
    </cfRule>
  </conditionalFormatting>
  <conditionalFormatting sqref="S8">
    <cfRule type="colorScale" priority="2750">
      <colorScale>
        <cfvo type="min"/>
        <cfvo type="percentile" val="50"/>
        <cfvo type="max"/>
        <color rgb="FFF8696B"/>
        <color rgb="FFFFEB84"/>
        <color rgb="FF63BE7B"/>
      </colorScale>
    </cfRule>
  </conditionalFormatting>
  <conditionalFormatting sqref="S8">
    <cfRule type="top10" dxfId="184" priority="2751" percent="1" rank="50"/>
    <cfRule type="dataBar" priority="2752">
      <dataBar>
        <cfvo type="percent" val="0.5"/>
        <cfvo type="max"/>
        <color rgb="FF638EC6"/>
      </dataBar>
      <extLst>
        <ext xmlns:x14="http://schemas.microsoft.com/office/spreadsheetml/2009/9/main" uri="{B025F937-C7B1-47D3-B67F-A62EFF666E3E}">
          <x14:id>{3E1A17B9-D3E4-4053-9FB8-89DA63D38CD8}</x14:id>
        </ext>
      </extLst>
    </cfRule>
    <cfRule type="colorScale" priority="2753">
      <colorScale>
        <cfvo type="min"/>
        <cfvo type="max"/>
        <color rgb="FFFF7128"/>
        <color rgb="FFFFEF9C"/>
      </colorScale>
    </cfRule>
    <cfRule type="top10" dxfId="183" priority="2754" rank="50"/>
    <cfRule type="colorScale" priority="2755">
      <colorScale>
        <cfvo type="percent" val="0"/>
        <cfvo type="percentile" val="50"/>
        <cfvo type="max"/>
        <color rgb="FFF8696B"/>
        <color rgb="FFFFEB84"/>
        <color rgb="FF63BE7B"/>
      </colorScale>
    </cfRule>
  </conditionalFormatting>
  <conditionalFormatting sqref="S8">
    <cfRule type="cellIs" priority="2756" operator="between">
      <formula>0.5</formula>
      <formula>1</formula>
    </cfRule>
    <cfRule type="colorScale" priority="2757">
      <colorScale>
        <cfvo type="percent" val="50"/>
        <cfvo type="max"/>
        <color rgb="FFFF7128"/>
        <color rgb="FFFFEF9C"/>
      </colorScale>
    </cfRule>
  </conditionalFormatting>
  <conditionalFormatting sqref="U8">
    <cfRule type="colorScale" priority="2758">
      <colorScale>
        <cfvo type="min"/>
        <cfvo type="percentile" val="50"/>
        <cfvo type="max"/>
        <color rgb="FF63BE7B"/>
        <color rgb="FFFFEB84"/>
        <color rgb="FFF8696B"/>
      </colorScale>
    </cfRule>
    <cfRule type="cellIs" dxfId="182" priority="2759" operator="equal">
      <formula>5</formula>
    </cfRule>
    <cfRule type="cellIs" dxfId="181" priority="2760" operator="greaterThan">
      <formula>0.5</formula>
    </cfRule>
    <cfRule type="iconSet" priority="2761">
      <iconSet iconSet="4Rating">
        <cfvo type="percent" val="0"/>
        <cfvo type="percent" val="25"/>
        <cfvo type="percent" val="50"/>
        <cfvo type="percent" val="75"/>
      </iconSet>
    </cfRule>
    <cfRule type="iconSet" priority="2762">
      <iconSet iconSet="3Arrows">
        <cfvo type="percent" val="0"/>
        <cfvo type="percent" val="33"/>
        <cfvo type="percent" val="67"/>
      </iconSet>
    </cfRule>
    <cfRule type="colorScale" priority="2763">
      <colorScale>
        <cfvo type="min"/>
        <cfvo type="max"/>
        <color rgb="FFFF7128"/>
        <color rgb="FFFFEF9C"/>
      </colorScale>
    </cfRule>
  </conditionalFormatting>
  <conditionalFormatting sqref="U8">
    <cfRule type="colorScale" priority="2764">
      <colorScale>
        <cfvo type="min"/>
        <cfvo type="percentile" val="50"/>
        <cfvo type="max"/>
        <color rgb="FFF8696B"/>
        <color rgb="FFFFEB84"/>
        <color rgb="FF63BE7B"/>
      </colorScale>
    </cfRule>
  </conditionalFormatting>
  <conditionalFormatting sqref="U8">
    <cfRule type="top10" dxfId="180" priority="2765" percent="1" rank="50"/>
    <cfRule type="dataBar" priority="2766">
      <dataBar>
        <cfvo type="percent" val="0.5"/>
        <cfvo type="max"/>
        <color rgb="FF638EC6"/>
      </dataBar>
      <extLst>
        <ext xmlns:x14="http://schemas.microsoft.com/office/spreadsheetml/2009/9/main" uri="{B025F937-C7B1-47D3-B67F-A62EFF666E3E}">
          <x14:id>{A8745014-BE17-4F1E-AB5A-9551AAEFEFF2}</x14:id>
        </ext>
      </extLst>
    </cfRule>
    <cfRule type="colorScale" priority="2767">
      <colorScale>
        <cfvo type="min"/>
        <cfvo type="max"/>
        <color rgb="FFFF7128"/>
        <color rgb="FFFFEF9C"/>
      </colorScale>
    </cfRule>
    <cfRule type="top10" dxfId="179" priority="2768" rank="50"/>
    <cfRule type="colorScale" priority="2769">
      <colorScale>
        <cfvo type="percent" val="0"/>
        <cfvo type="percentile" val="50"/>
        <cfvo type="max"/>
        <color rgb="FFF8696B"/>
        <color rgb="FFFFEB84"/>
        <color rgb="FF63BE7B"/>
      </colorScale>
    </cfRule>
  </conditionalFormatting>
  <conditionalFormatting sqref="U8">
    <cfRule type="cellIs" priority="2770" operator="between">
      <formula>0.5</formula>
      <formula>1</formula>
    </cfRule>
    <cfRule type="colorScale" priority="2771">
      <colorScale>
        <cfvo type="percent" val="50"/>
        <cfvo type="max"/>
        <color rgb="FFFF7128"/>
        <color rgb="FFFFEF9C"/>
      </colorScale>
    </cfRule>
  </conditionalFormatting>
  <conditionalFormatting sqref="K7">
    <cfRule type="cellIs" dxfId="178" priority="1354" operator="equal">
      <formula>5</formula>
    </cfRule>
  </conditionalFormatting>
  <conditionalFormatting sqref="K7">
    <cfRule type="cellIs" dxfId="177" priority="1353" operator="lessThan">
      <formula>5</formula>
    </cfRule>
  </conditionalFormatting>
  <conditionalFormatting sqref="N7">
    <cfRule type="cellIs" dxfId="176" priority="1405" operator="greaterThan">
      <formula>0.5</formula>
    </cfRule>
    <cfRule type="iconSet" priority="1406">
      <iconSet iconSet="4Rating">
        <cfvo type="percent" val="0"/>
        <cfvo type="percent" val="25"/>
        <cfvo type="percent" val="50"/>
        <cfvo type="percent" val="75"/>
      </iconSet>
    </cfRule>
    <cfRule type="iconSet" priority="1407">
      <iconSet iconSet="3Arrows">
        <cfvo type="percent" val="0"/>
        <cfvo type="percent" val="33"/>
        <cfvo type="percent" val="67"/>
      </iconSet>
    </cfRule>
    <cfRule type="colorScale" priority="1408">
      <colorScale>
        <cfvo type="min"/>
        <cfvo type="percentile" val="50"/>
        <cfvo type="max"/>
        <color rgb="FFF8696B"/>
        <color rgb="FFFCFCFF"/>
        <color rgb="FF5A8AC6"/>
      </colorScale>
    </cfRule>
    <cfRule type="colorScale" priority="1409">
      <colorScale>
        <cfvo type="min"/>
        <cfvo type="max"/>
        <color rgb="FFFF7128"/>
        <color rgb="FFFFEF9C"/>
      </colorScale>
    </cfRule>
  </conditionalFormatting>
  <conditionalFormatting sqref="N7">
    <cfRule type="colorScale" priority="1410">
      <colorScale>
        <cfvo type="min"/>
        <cfvo type="percentile" val="50"/>
        <cfvo type="max"/>
        <color rgb="FFF8696B"/>
        <color rgb="FFFFEB84"/>
        <color rgb="FF63BE7B"/>
      </colorScale>
    </cfRule>
  </conditionalFormatting>
  <conditionalFormatting sqref="N7">
    <cfRule type="top10" dxfId="175" priority="1411" percent="1" rank="50"/>
    <cfRule type="dataBar" priority="1412">
      <dataBar>
        <cfvo type="percent" val="0.5"/>
        <cfvo type="max"/>
        <color rgb="FF638EC6"/>
      </dataBar>
      <extLst>
        <ext xmlns:x14="http://schemas.microsoft.com/office/spreadsheetml/2009/9/main" uri="{B025F937-C7B1-47D3-B67F-A62EFF666E3E}">
          <x14:id>{1CB5768C-1DA5-4F8A-AFFF-ED8CC59442B8}</x14:id>
        </ext>
      </extLst>
    </cfRule>
    <cfRule type="colorScale" priority="1413">
      <colorScale>
        <cfvo type="min"/>
        <cfvo type="max"/>
        <color rgb="FFFF7128"/>
        <color rgb="FFFFEF9C"/>
      </colorScale>
    </cfRule>
    <cfRule type="top10" dxfId="174" priority="1414" rank="50"/>
    <cfRule type="colorScale" priority="1415">
      <colorScale>
        <cfvo type="percent" val="0"/>
        <cfvo type="percentile" val="50"/>
        <cfvo type="max"/>
        <color rgb="FFF8696B"/>
        <color rgb="FFFFEB84"/>
        <color rgb="FF63BE7B"/>
      </colorScale>
    </cfRule>
  </conditionalFormatting>
  <conditionalFormatting sqref="N7">
    <cfRule type="cellIs" priority="1416" operator="between">
      <formula>0.5</formula>
      <formula>1</formula>
    </cfRule>
    <cfRule type="colorScale" priority="1417">
      <colorScale>
        <cfvo type="percent" val="50"/>
        <cfvo type="max"/>
        <color rgb="FFFF7128"/>
        <color rgb="FFFFEF9C"/>
      </colorScale>
    </cfRule>
  </conditionalFormatting>
  <conditionalFormatting sqref="W7">
    <cfRule type="cellIs" dxfId="173" priority="1420" operator="greaterThan">
      <formula>0.5</formula>
    </cfRule>
    <cfRule type="iconSet" priority="1421">
      <iconSet iconSet="4Rating">
        <cfvo type="percent" val="0"/>
        <cfvo type="percent" val="25"/>
        <cfvo type="percent" val="50"/>
        <cfvo type="percent" val="75"/>
      </iconSet>
    </cfRule>
    <cfRule type="iconSet" priority="1422">
      <iconSet iconSet="3Arrows">
        <cfvo type="percent" val="0"/>
        <cfvo type="percent" val="33"/>
        <cfvo type="percent" val="67"/>
      </iconSet>
    </cfRule>
    <cfRule type="colorScale" priority="1423">
      <colorScale>
        <cfvo type="min"/>
        <cfvo type="percentile" val="50"/>
        <cfvo type="max"/>
        <color rgb="FFF8696B"/>
        <color rgb="FFFCFCFF"/>
        <color rgb="FF5A8AC6"/>
      </colorScale>
    </cfRule>
    <cfRule type="colorScale" priority="1424">
      <colorScale>
        <cfvo type="min"/>
        <cfvo type="max"/>
        <color rgb="FFFF7128"/>
        <color rgb="FFFFEF9C"/>
      </colorScale>
    </cfRule>
  </conditionalFormatting>
  <conditionalFormatting sqref="W7">
    <cfRule type="colorScale" priority="1425">
      <colorScale>
        <cfvo type="min"/>
        <cfvo type="percentile" val="50"/>
        <cfvo type="max"/>
        <color rgb="FFF8696B"/>
        <color rgb="FFFFEB84"/>
        <color rgb="FF63BE7B"/>
      </colorScale>
    </cfRule>
  </conditionalFormatting>
  <conditionalFormatting sqref="W7">
    <cfRule type="top10" dxfId="172" priority="1426" percent="1" rank="50"/>
    <cfRule type="dataBar" priority="1427">
      <dataBar>
        <cfvo type="percent" val="0.5"/>
        <cfvo type="max"/>
        <color rgb="FF638EC6"/>
      </dataBar>
      <extLst>
        <ext xmlns:x14="http://schemas.microsoft.com/office/spreadsheetml/2009/9/main" uri="{B025F937-C7B1-47D3-B67F-A62EFF666E3E}">
          <x14:id>{1D168EF6-CDEF-4AAB-A0C4-B37419326863}</x14:id>
        </ext>
      </extLst>
    </cfRule>
    <cfRule type="colorScale" priority="1428">
      <colorScale>
        <cfvo type="min"/>
        <cfvo type="max"/>
        <color rgb="FFFF7128"/>
        <color rgb="FFFFEF9C"/>
      </colorScale>
    </cfRule>
    <cfRule type="top10" dxfId="171" priority="1429" rank="50"/>
    <cfRule type="colorScale" priority="1430">
      <colorScale>
        <cfvo type="percent" val="0"/>
        <cfvo type="percentile" val="50"/>
        <cfvo type="max"/>
        <color rgb="FFF8696B"/>
        <color rgb="FFFFEB84"/>
        <color rgb="FF63BE7B"/>
      </colorScale>
    </cfRule>
  </conditionalFormatting>
  <conditionalFormatting sqref="W7">
    <cfRule type="cellIs" priority="1431" operator="between">
      <formula>0.5</formula>
      <formula>1</formula>
    </cfRule>
    <cfRule type="colorScale" priority="1432">
      <colorScale>
        <cfvo type="percent" val="50"/>
        <cfvo type="max"/>
        <color rgb="FFFF7128"/>
        <color rgb="FFFFEF9C"/>
      </colorScale>
    </cfRule>
  </conditionalFormatting>
  <conditionalFormatting sqref="S7">
    <cfRule type="colorScale" priority="1463">
      <colorScale>
        <cfvo type="min"/>
        <cfvo type="percentile" val="50"/>
        <cfvo type="max"/>
        <color rgb="FF63BE7B"/>
        <color rgb="FFFFEB84"/>
        <color rgb="FFF8696B"/>
      </colorScale>
    </cfRule>
    <cfRule type="cellIs" dxfId="170" priority="1464" operator="equal">
      <formula>5</formula>
    </cfRule>
    <cfRule type="cellIs" dxfId="169" priority="1465" operator="greaterThan">
      <formula>0.5</formula>
    </cfRule>
    <cfRule type="iconSet" priority="1466">
      <iconSet iconSet="4Rating">
        <cfvo type="percent" val="0"/>
        <cfvo type="percent" val="25"/>
        <cfvo type="percent" val="50"/>
        <cfvo type="percent" val="75"/>
      </iconSet>
    </cfRule>
    <cfRule type="iconSet" priority="1467">
      <iconSet iconSet="3Arrows">
        <cfvo type="percent" val="0"/>
        <cfvo type="percent" val="33"/>
        <cfvo type="percent" val="67"/>
      </iconSet>
    </cfRule>
    <cfRule type="colorScale" priority="1468">
      <colorScale>
        <cfvo type="min"/>
        <cfvo type="max"/>
        <color rgb="FFFF7128"/>
        <color rgb="FFFFEF9C"/>
      </colorScale>
    </cfRule>
  </conditionalFormatting>
  <conditionalFormatting sqref="S7">
    <cfRule type="colorScale" priority="1469">
      <colorScale>
        <cfvo type="min"/>
        <cfvo type="percentile" val="50"/>
        <cfvo type="max"/>
        <color rgb="FFF8696B"/>
        <color rgb="FFFFEB84"/>
        <color rgb="FF63BE7B"/>
      </colorScale>
    </cfRule>
  </conditionalFormatting>
  <conditionalFormatting sqref="S7">
    <cfRule type="top10" dxfId="168" priority="1470" percent="1" rank="50"/>
    <cfRule type="dataBar" priority="1471">
      <dataBar>
        <cfvo type="percent" val="0.5"/>
        <cfvo type="max"/>
        <color rgb="FF638EC6"/>
      </dataBar>
      <extLst>
        <ext xmlns:x14="http://schemas.microsoft.com/office/spreadsheetml/2009/9/main" uri="{B025F937-C7B1-47D3-B67F-A62EFF666E3E}">
          <x14:id>{0CD09D1A-9259-4854-83C5-F84B3062765A}</x14:id>
        </ext>
      </extLst>
    </cfRule>
    <cfRule type="colorScale" priority="1472">
      <colorScale>
        <cfvo type="min"/>
        <cfvo type="max"/>
        <color rgb="FFFF7128"/>
        <color rgb="FFFFEF9C"/>
      </colorScale>
    </cfRule>
    <cfRule type="top10" dxfId="167" priority="1473" rank="50"/>
    <cfRule type="colorScale" priority="1474">
      <colorScale>
        <cfvo type="percent" val="0"/>
        <cfvo type="percentile" val="50"/>
        <cfvo type="max"/>
        <color rgb="FFF8696B"/>
        <color rgb="FFFFEB84"/>
        <color rgb="FF63BE7B"/>
      </colorScale>
    </cfRule>
  </conditionalFormatting>
  <conditionalFormatting sqref="S7">
    <cfRule type="cellIs" priority="1475" operator="between">
      <formula>0.5</formula>
      <formula>1</formula>
    </cfRule>
    <cfRule type="colorScale" priority="1476">
      <colorScale>
        <cfvo type="percent" val="50"/>
        <cfvo type="max"/>
        <color rgb="FFFF7128"/>
        <color rgb="FFFFEF9C"/>
      </colorScale>
    </cfRule>
  </conditionalFormatting>
  <conditionalFormatting sqref="U7">
    <cfRule type="colorScale" priority="1477">
      <colorScale>
        <cfvo type="min"/>
        <cfvo type="percentile" val="50"/>
        <cfvo type="max"/>
        <color rgb="FF63BE7B"/>
        <color rgb="FFFFEB84"/>
        <color rgb="FFF8696B"/>
      </colorScale>
    </cfRule>
    <cfRule type="cellIs" dxfId="166" priority="1478" operator="equal">
      <formula>5</formula>
    </cfRule>
    <cfRule type="cellIs" dxfId="165" priority="1479" operator="greaterThan">
      <formula>0.5</formula>
    </cfRule>
    <cfRule type="iconSet" priority="1480">
      <iconSet iconSet="4Rating">
        <cfvo type="percent" val="0"/>
        <cfvo type="percent" val="25"/>
        <cfvo type="percent" val="50"/>
        <cfvo type="percent" val="75"/>
      </iconSet>
    </cfRule>
    <cfRule type="iconSet" priority="1481">
      <iconSet iconSet="3Arrows">
        <cfvo type="percent" val="0"/>
        <cfvo type="percent" val="33"/>
        <cfvo type="percent" val="67"/>
      </iconSet>
    </cfRule>
    <cfRule type="colorScale" priority="1482">
      <colorScale>
        <cfvo type="min"/>
        <cfvo type="max"/>
        <color rgb="FFFF7128"/>
        <color rgb="FFFFEF9C"/>
      </colorScale>
    </cfRule>
  </conditionalFormatting>
  <conditionalFormatting sqref="U7">
    <cfRule type="colorScale" priority="1483">
      <colorScale>
        <cfvo type="min"/>
        <cfvo type="percentile" val="50"/>
        <cfvo type="max"/>
        <color rgb="FFF8696B"/>
        <color rgb="FFFFEB84"/>
        <color rgb="FF63BE7B"/>
      </colorScale>
    </cfRule>
  </conditionalFormatting>
  <conditionalFormatting sqref="U7">
    <cfRule type="top10" dxfId="164" priority="1484" percent="1" rank="50"/>
    <cfRule type="dataBar" priority="1485">
      <dataBar>
        <cfvo type="percent" val="0.5"/>
        <cfvo type="max"/>
        <color rgb="FF638EC6"/>
      </dataBar>
      <extLst>
        <ext xmlns:x14="http://schemas.microsoft.com/office/spreadsheetml/2009/9/main" uri="{B025F937-C7B1-47D3-B67F-A62EFF666E3E}">
          <x14:id>{4D2D968B-2362-475E-9E05-E68F630E3F57}</x14:id>
        </ext>
      </extLst>
    </cfRule>
    <cfRule type="colorScale" priority="1486">
      <colorScale>
        <cfvo type="min"/>
        <cfvo type="max"/>
        <color rgb="FFFF7128"/>
        <color rgb="FFFFEF9C"/>
      </colorScale>
    </cfRule>
    <cfRule type="top10" dxfId="163" priority="1487" rank="50"/>
    <cfRule type="colorScale" priority="1488">
      <colorScale>
        <cfvo type="percent" val="0"/>
        <cfvo type="percentile" val="50"/>
        <cfvo type="max"/>
        <color rgb="FFF8696B"/>
        <color rgb="FFFFEB84"/>
        <color rgb="FF63BE7B"/>
      </colorScale>
    </cfRule>
  </conditionalFormatting>
  <conditionalFormatting sqref="U7">
    <cfRule type="cellIs" priority="1489" operator="between">
      <formula>0.5</formula>
      <formula>1</formula>
    </cfRule>
    <cfRule type="colorScale" priority="1490">
      <colorScale>
        <cfvo type="percent" val="50"/>
        <cfvo type="max"/>
        <color rgb="FFFF7128"/>
        <color rgb="FFFFEF9C"/>
      </colorScale>
    </cfRule>
  </conditionalFormatting>
  <conditionalFormatting sqref="I7">
    <cfRule type="cellIs" dxfId="162" priority="1386" operator="equal">
      <formula>5</formula>
    </cfRule>
  </conditionalFormatting>
  <conditionalFormatting sqref="I7">
    <cfRule type="cellIs" dxfId="161" priority="1385" operator="lessThan">
      <formula>5</formula>
    </cfRule>
  </conditionalFormatting>
  <conditionalFormatting sqref="J7">
    <cfRule type="colorScale" priority="1387">
      <colorScale>
        <cfvo type="min"/>
        <cfvo type="percentile" val="50"/>
        <cfvo type="max"/>
        <color rgb="FF63BE7B"/>
        <color rgb="FFFFEB84"/>
        <color rgb="FFF8696B"/>
      </colorScale>
    </cfRule>
    <cfRule type="cellIs" dxfId="160" priority="1388" operator="equal">
      <formula>5</formula>
    </cfRule>
    <cfRule type="cellIs" dxfId="159" priority="1389" operator="greaterThan">
      <formula>0.5</formula>
    </cfRule>
    <cfRule type="iconSet" priority="1390">
      <iconSet iconSet="4Rating">
        <cfvo type="percent" val="0"/>
        <cfvo type="percent" val="25"/>
        <cfvo type="percent" val="50"/>
        <cfvo type="percent" val="75"/>
      </iconSet>
    </cfRule>
    <cfRule type="iconSet" priority="1391">
      <iconSet iconSet="3Arrows">
        <cfvo type="percent" val="0"/>
        <cfvo type="percent" val="33"/>
        <cfvo type="percent" val="67"/>
      </iconSet>
    </cfRule>
    <cfRule type="colorScale" priority="1392">
      <colorScale>
        <cfvo type="min"/>
        <cfvo type="max"/>
        <color rgb="FFFF7128"/>
        <color rgb="FFFFEF9C"/>
      </colorScale>
    </cfRule>
  </conditionalFormatting>
  <conditionalFormatting sqref="J7">
    <cfRule type="colorScale" priority="1393">
      <colorScale>
        <cfvo type="min"/>
        <cfvo type="percentile" val="50"/>
        <cfvo type="max"/>
        <color rgb="FFF8696B"/>
        <color rgb="FFFFEB84"/>
        <color rgb="FF63BE7B"/>
      </colorScale>
    </cfRule>
  </conditionalFormatting>
  <conditionalFormatting sqref="J7">
    <cfRule type="top10" dxfId="158" priority="1394" percent="1" rank="50"/>
    <cfRule type="dataBar" priority="1395">
      <dataBar>
        <cfvo type="percent" val="0.5"/>
        <cfvo type="max"/>
        <color rgb="FF638EC6"/>
      </dataBar>
      <extLst>
        <ext xmlns:x14="http://schemas.microsoft.com/office/spreadsheetml/2009/9/main" uri="{B025F937-C7B1-47D3-B67F-A62EFF666E3E}">
          <x14:id>{87F05A91-9594-466D-BDC4-580649C6BADD}</x14:id>
        </ext>
      </extLst>
    </cfRule>
    <cfRule type="colorScale" priority="1396">
      <colorScale>
        <cfvo type="min"/>
        <cfvo type="max"/>
        <color rgb="FFFF7128"/>
        <color rgb="FFFFEF9C"/>
      </colorScale>
    </cfRule>
    <cfRule type="top10" dxfId="157" priority="1397" rank="50"/>
    <cfRule type="colorScale" priority="1398">
      <colorScale>
        <cfvo type="percent" val="0"/>
        <cfvo type="percentile" val="50"/>
        <cfvo type="max"/>
        <color rgb="FFF8696B"/>
        <color rgb="FFFFEB84"/>
        <color rgb="FF63BE7B"/>
      </colorScale>
    </cfRule>
  </conditionalFormatting>
  <conditionalFormatting sqref="J7">
    <cfRule type="cellIs" priority="1399" operator="between">
      <formula>0.5</formula>
      <formula>1</formula>
    </cfRule>
    <cfRule type="colorScale" priority="1400">
      <colorScale>
        <cfvo type="percent" val="50"/>
        <cfvo type="max"/>
        <color rgb="FFFF7128"/>
        <color rgb="FFFFEF9C"/>
      </colorScale>
    </cfRule>
  </conditionalFormatting>
  <conditionalFormatting sqref="I7">
    <cfRule type="top10" dxfId="156" priority="1401" rank="4"/>
    <cfRule type="cellIs" dxfId="155" priority="1402" operator="equal">
      <formula>5</formula>
    </cfRule>
  </conditionalFormatting>
  <conditionalFormatting sqref="K7">
    <cfRule type="top10" dxfId="154" priority="1355" rank="4"/>
    <cfRule type="cellIs" dxfId="153" priority="1356" operator="equal">
      <formula>5</formula>
    </cfRule>
  </conditionalFormatting>
  <conditionalFormatting sqref="L7">
    <cfRule type="colorScale" priority="1357">
      <colorScale>
        <cfvo type="min"/>
        <cfvo type="percentile" val="50"/>
        <cfvo type="max"/>
        <color rgb="FF63BE7B"/>
        <color rgb="FFFFEB84"/>
        <color rgb="FFF8696B"/>
      </colorScale>
    </cfRule>
    <cfRule type="cellIs" dxfId="152" priority="1358" operator="equal">
      <formula>5</formula>
    </cfRule>
    <cfRule type="cellIs" dxfId="151" priority="1359" operator="greaterThan">
      <formula>0.5</formula>
    </cfRule>
    <cfRule type="iconSet" priority="1360">
      <iconSet iconSet="4Rating">
        <cfvo type="percent" val="0"/>
        <cfvo type="percent" val="25"/>
        <cfvo type="percent" val="50"/>
        <cfvo type="percent" val="75"/>
      </iconSet>
    </cfRule>
    <cfRule type="iconSet" priority="1361">
      <iconSet iconSet="3Arrows">
        <cfvo type="percent" val="0"/>
        <cfvo type="percent" val="33"/>
        <cfvo type="percent" val="67"/>
      </iconSet>
    </cfRule>
    <cfRule type="colorScale" priority="1362">
      <colorScale>
        <cfvo type="min"/>
        <cfvo type="max"/>
        <color rgb="FFFF7128"/>
        <color rgb="FFFFEF9C"/>
      </colorScale>
    </cfRule>
  </conditionalFormatting>
  <conditionalFormatting sqref="L7">
    <cfRule type="colorScale" priority="1363">
      <colorScale>
        <cfvo type="min"/>
        <cfvo type="percentile" val="50"/>
        <cfvo type="max"/>
        <color rgb="FFF8696B"/>
        <color rgb="FFFFEB84"/>
        <color rgb="FF63BE7B"/>
      </colorScale>
    </cfRule>
  </conditionalFormatting>
  <conditionalFormatting sqref="L7">
    <cfRule type="top10" dxfId="150" priority="1364" percent="1" rank="50"/>
    <cfRule type="dataBar" priority="1365">
      <dataBar>
        <cfvo type="percent" val="0.5"/>
        <cfvo type="max"/>
        <color rgb="FF638EC6"/>
      </dataBar>
      <extLst>
        <ext xmlns:x14="http://schemas.microsoft.com/office/spreadsheetml/2009/9/main" uri="{B025F937-C7B1-47D3-B67F-A62EFF666E3E}">
          <x14:id>{E9C2AA06-BB45-4F18-BC3D-25008C4D48A9}</x14:id>
        </ext>
      </extLst>
    </cfRule>
    <cfRule type="colorScale" priority="1366">
      <colorScale>
        <cfvo type="min"/>
        <cfvo type="max"/>
        <color rgb="FFFF7128"/>
        <color rgb="FFFFEF9C"/>
      </colorScale>
    </cfRule>
    <cfRule type="top10" dxfId="149" priority="1367" rank="50"/>
    <cfRule type="colorScale" priority="1368">
      <colorScale>
        <cfvo type="percent" val="0"/>
        <cfvo type="percentile" val="50"/>
        <cfvo type="max"/>
        <color rgb="FFF8696B"/>
        <color rgb="FFFFEB84"/>
        <color rgb="FF63BE7B"/>
      </colorScale>
    </cfRule>
  </conditionalFormatting>
  <conditionalFormatting sqref="L7">
    <cfRule type="cellIs" priority="1369" operator="between">
      <formula>0.5</formula>
      <formula>1</formula>
    </cfRule>
    <cfRule type="colorScale" priority="1370">
      <colorScale>
        <cfvo type="percent" val="50"/>
        <cfvo type="max"/>
        <color rgb="FFFF7128"/>
        <color rgb="FFFFEF9C"/>
      </colorScale>
    </cfRule>
  </conditionalFormatting>
  <conditionalFormatting sqref="N12:N13">
    <cfRule type="cellIs" dxfId="148" priority="5665" operator="greaterThan">
      <formula>0.5</formula>
    </cfRule>
    <cfRule type="iconSet" priority="5666">
      <iconSet iconSet="4Rating">
        <cfvo type="percent" val="0"/>
        <cfvo type="percent" val="25"/>
        <cfvo type="percent" val="50"/>
        <cfvo type="percent" val="75"/>
      </iconSet>
    </cfRule>
    <cfRule type="iconSet" priority="5667">
      <iconSet iconSet="3Arrows">
        <cfvo type="percent" val="0"/>
        <cfvo type="percent" val="33"/>
        <cfvo type="percent" val="67"/>
      </iconSet>
    </cfRule>
    <cfRule type="colorScale" priority="5668">
      <colorScale>
        <cfvo type="min"/>
        <cfvo type="percentile" val="50"/>
        <cfvo type="max"/>
        <color rgb="FFF8696B"/>
        <color rgb="FFFCFCFF"/>
        <color rgb="FF5A8AC6"/>
      </colorScale>
    </cfRule>
    <cfRule type="colorScale" priority="5669">
      <colorScale>
        <cfvo type="min"/>
        <cfvo type="max"/>
        <color rgb="FFFF7128"/>
        <color rgb="FFFFEF9C"/>
      </colorScale>
    </cfRule>
  </conditionalFormatting>
  <conditionalFormatting sqref="N12:N13">
    <cfRule type="colorScale" priority="5670">
      <colorScale>
        <cfvo type="min"/>
        <cfvo type="percentile" val="50"/>
        <cfvo type="max"/>
        <color rgb="FFF8696B"/>
        <color rgb="FFFFEB84"/>
        <color rgb="FF63BE7B"/>
      </colorScale>
    </cfRule>
  </conditionalFormatting>
  <conditionalFormatting sqref="N12:N13">
    <cfRule type="top10" dxfId="147" priority="5671" percent="1" rank="50"/>
    <cfRule type="dataBar" priority="5672">
      <dataBar>
        <cfvo type="percent" val="0.5"/>
        <cfvo type="max"/>
        <color rgb="FF638EC6"/>
      </dataBar>
      <extLst>
        <ext xmlns:x14="http://schemas.microsoft.com/office/spreadsheetml/2009/9/main" uri="{B025F937-C7B1-47D3-B67F-A62EFF666E3E}">
          <x14:id>{598C911E-B5F0-48F9-AC14-452FB4E0DCDD}</x14:id>
        </ext>
      </extLst>
    </cfRule>
    <cfRule type="colorScale" priority="5673">
      <colorScale>
        <cfvo type="min"/>
        <cfvo type="max"/>
        <color rgb="FFFF7128"/>
        <color rgb="FFFFEF9C"/>
      </colorScale>
    </cfRule>
    <cfRule type="top10" dxfId="146" priority="5674" rank="50"/>
    <cfRule type="colorScale" priority="5675">
      <colorScale>
        <cfvo type="percent" val="0"/>
        <cfvo type="percentile" val="50"/>
        <cfvo type="max"/>
        <color rgb="FFF8696B"/>
        <color rgb="FFFFEB84"/>
        <color rgb="FF63BE7B"/>
      </colorScale>
    </cfRule>
  </conditionalFormatting>
  <conditionalFormatting sqref="N12:N13">
    <cfRule type="cellIs" priority="5676" operator="between">
      <formula>0.5</formula>
      <formula>1</formula>
    </cfRule>
    <cfRule type="colorScale" priority="5677">
      <colorScale>
        <cfvo type="percent" val="50"/>
        <cfvo type="max"/>
        <color rgb="FFFF7128"/>
        <color rgb="FFFFEF9C"/>
      </colorScale>
    </cfRule>
  </conditionalFormatting>
  <conditionalFormatting sqref="K6 I6">
    <cfRule type="cellIs" dxfId="145" priority="536" operator="equal">
      <formula>5</formula>
    </cfRule>
  </conditionalFormatting>
  <conditionalFormatting sqref="K6 I6">
    <cfRule type="cellIs" dxfId="144" priority="535" operator="lessThan">
      <formula>5</formula>
    </cfRule>
  </conditionalFormatting>
  <conditionalFormatting sqref="N6">
    <cfRule type="cellIs" dxfId="143" priority="537" operator="greaterThan">
      <formula>0.5</formula>
    </cfRule>
    <cfRule type="iconSet" priority="538">
      <iconSet iconSet="4Rating">
        <cfvo type="percent" val="0"/>
        <cfvo type="percent" val="25"/>
        <cfvo type="percent" val="50"/>
        <cfvo type="percent" val="75"/>
      </iconSet>
    </cfRule>
    <cfRule type="iconSet" priority="539">
      <iconSet iconSet="3Arrows">
        <cfvo type="percent" val="0"/>
        <cfvo type="percent" val="33"/>
        <cfvo type="percent" val="67"/>
      </iconSet>
    </cfRule>
    <cfRule type="colorScale" priority="540">
      <colorScale>
        <cfvo type="min"/>
        <cfvo type="percentile" val="50"/>
        <cfvo type="max"/>
        <color rgb="FFF8696B"/>
        <color rgb="FFFCFCFF"/>
        <color rgb="FF5A8AC6"/>
      </colorScale>
    </cfRule>
    <cfRule type="colorScale" priority="541">
      <colorScale>
        <cfvo type="min"/>
        <cfvo type="max"/>
        <color rgb="FFFF7128"/>
        <color rgb="FFFFEF9C"/>
      </colorScale>
    </cfRule>
  </conditionalFormatting>
  <conditionalFormatting sqref="N6">
    <cfRule type="colorScale" priority="542">
      <colorScale>
        <cfvo type="min"/>
        <cfvo type="percentile" val="50"/>
        <cfvo type="max"/>
        <color rgb="FFF8696B"/>
        <color rgb="FFFFEB84"/>
        <color rgb="FF63BE7B"/>
      </colorScale>
    </cfRule>
  </conditionalFormatting>
  <conditionalFormatting sqref="N6">
    <cfRule type="top10" dxfId="142" priority="543" percent="1" rank="50"/>
    <cfRule type="dataBar" priority="544">
      <dataBar>
        <cfvo type="percent" val="0.5"/>
        <cfvo type="max"/>
        <color rgb="FF638EC6"/>
      </dataBar>
      <extLst>
        <ext xmlns:x14="http://schemas.microsoft.com/office/spreadsheetml/2009/9/main" uri="{B025F937-C7B1-47D3-B67F-A62EFF666E3E}">
          <x14:id>{BB37D236-423C-47DC-AE0B-1E3D49ED41C9}</x14:id>
        </ext>
      </extLst>
    </cfRule>
    <cfRule type="colorScale" priority="545">
      <colorScale>
        <cfvo type="min"/>
        <cfvo type="max"/>
        <color rgb="FFFF7128"/>
        <color rgb="FFFFEF9C"/>
      </colorScale>
    </cfRule>
    <cfRule type="top10" dxfId="141" priority="546" rank="50"/>
    <cfRule type="colorScale" priority="547">
      <colorScale>
        <cfvo type="percent" val="0"/>
        <cfvo type="percentile" val="50"/>
        <cfvo type="max"/>
        <color rgb="FFF8696B"/>
        <color rgb="FFFFEB84"/>
        <color rgb="FF63BE7B"/>
      </colorScale>
    </cfRule>
  </conditionalFormatting>
  <conditionalFormatting sqref="N6">
    <cfRule type="cellIs" priority="548" operator="between">
      <formula>0.5</formula>
      <formula>1</formula>
    </cfRule>
    <cfRule type="colorScale" priority="549">
      <colorScale>
        <cfvo type="percent" val="50"/>
        <cfvo type="max"/>
        <color rgb="FFFF7128"/>
        <color rgb="FFFFEF9C"/>
      </colorScale>
    </cfRule>
  </conditionalFormatting>
  <conditionalFormatting sqref="K6">
    <cfRule type="top10" dxfId="140" priority="550" rank="4"/>
    <cfRule type="cellIs" dxfId="139" priority="551" operator="equal">
      <formula>5</formula>
    </cfRule>
  </conditionalFormatting>
  <conditionalFormatting sqref="W6">
    <cfRule type="cellIs" dxfId="138" priority="552" operator="greaterThan">
      <formula>0.5</formula>
    </cfRule>
    <cfRule type="iconSet" priority="553">
      <iconSet iconSet="4Rating">
        <cfvo type="percent" val="0"/>
        <cfvo type="percent" val="25"/>
        <cfvo type="percent" val="50"/>
        <cfvo type="percent" val="75"/>
      </iconSet>
    </cfRule>
    <cfRule type="iconSet" priority="554">
      <iconSet iconSet="3Arrows">
        <cfvo type="percent" val="0"/>
        <cfvo type="percent" val="33"/>
        <cfvo type="percent" val="67"/>
      </iconSet>
    </cfRule>
    <cfRule type="colorScale" priority="555">
      <colorScale>
        <cfvo type="min"/>
        <cfvo type="percentile" val="50"/>
        <cfvo type="max"/>
        <color rgb="FFF8696B"/>
        <color rgb="FFFCFCFF"/>
        <color rgb="FF5A8AC6"/>
      </colorScale>
    </cfRule>
    <cfRule type="colorScale" priority="556">
      <colorScale>
        <cfvo type="min"/>
        <cfvo type="max"/>
        <color rgb="FFFF7128"/>
        <color rgb="FFFFEF9C"/>
      </colorScale>
    </cfRule>
  </conditionalFormatting>
  <conditionalFormatting sqref="W6">
    <cfRule type="colorScale" priority="557">
      <colorScale>
        <cfvo type="min"/>
        <cfvo type="percentile" val="50"/>
        <cfvo type="max"/>
        <color rgb="FFF8696B"/>
        <color rgb="FFFFEB84"/>
        <color rgb="FF63BE7B"/>
      </colorScale>
    </cfRule>
  </conditionalFormatting>
  <conditionalFormatting sqref="W6">
    <cfRule type="top10" dxfId="137" priority="558" percent="1" rank="50"/>
    <cfRule type="dataBar" priority="559">
      <dataBar>
        <cfvo type="percent" val="0.5"/>
        <cfvo type="max"/>
        <color rgb="FF638EC6"/>
      </dataBar>
      <extLst>
        <ext xmlns:x14="http://schemas.microsoft.com/office/spreadsheetml/2009/9/main" uri="{B025F937-C7B1-47D3-B67F-A62EFF666E3E}">
          <x14:id>{D6F03027-6238-4DF8-AD74-35B8B896B3CD}</x14:id>
        </ext>
      </extLst>
    </cfRule>
    <cfRule type="colorScale" priority="560">
      <colorScale>
        <cfvo type="min"/>
        <cfvo type="max"/>
        <color rgb="FFFF7128"/>
        <color rgb="FFFFEF9C"/>
      </colorScale>
    </cfRule>
    <cfRule type="top10" dxfId="136" priority="561" rank="50"/>
    <cfRule type="colorScale" priority="562">
      <colorScale>
        <cfvo type="percent" val="0"/>
        <cfvo type="percentile" val="50"/>
        <cfvo type="max"/>
        <color rgb="FFF8696B"/>
        <color rgb="FFFFEB84"/>
        <color rgb="FF63BE7B"/>
      </colorScale>
    </cfRule>
  </conditionalFormatting>
  <conditionalFormatting sqref="W6">
    <cfRule type="cellIs" priority="563" operator="between">
      <formula>0.5</formula>
      <formula>1</formula>
    </cfRule>
    <cfRule type="colorScale" priority="564">
      <colorScale>
        <cfvo type="percent" val="50"/>
        <cfvo type="max"/>
        <color rgb="FFFF7128"/>
        <color rgb="FFFFEF9C"/>
      </colorScale>
    </cfRule>
  </conditionalFormatting>
  <conditionalFormatting sqref="J6">
    <cfRule type="colorScale" priority="565">
      <colorScale>
        <cfvo type="min"/>
        <cfvo type="percentile" val="50"/>
        <cfvo type="max"/>
        <color rgb="FF63BE7B"/>
        <color rgb="FFFFEB84"/>
        <color rgb="FFF8696B"/>
      </colorScale>
    </cfRule>
    <cfRule type="cellIs" dxfId="135" priority="566" operator="equal">
      <formula>5</formula>
    </cfRule>
    <cfRule type="cellIs" dxfId="134" priority="567" operator="greaterThan">
      <formula>0.5</formula>
    </cfRule>
    <cfRule type="iconSet" priority="568">
      <iconSet iconSet="4Rating">
        <cfvo type="percent" val="0"/>
        <cfvo type="percent" val="25"/>
        <cfvo type="percent" val="50"/>
        <cfvo type="percent" val="75"/>
      </iconSet>
    </cfRule>
    <cfRule type="iconSet" priority="569">
      <iconSet iconSet="3Arrows">
        <cfvo type="percent" val="0"/>
        <cfvo type="percent" val="33"/>
        <cfvo type="percent" val="67"/>
      </iconSet>
    </cfRule>
    <cfRule type="colorScale" priority="570">
      <colorScale>
        <cfvo type="min"/>
        <cfvo type="max"/>
        <color rgb="FFFF7128"/>
        <color rgb="FFFFEF9C"/>
      </colorScale>
    </cfRule>
  </conditionalFormatting>
  <conditionalFormatting sqref="J6">
    <cfRule type="colorScale" priority="571">
      <colorScale>
        <cfvo type="min"/>
        <cfvo type="percentile" val="50"/>
        <cfvo type="max"/>
        <color rgb="FFF8696B"/>
        <color rgb="FFFFEB84"/>
        <color rgb="FF63BE7B"/>
      </colorScale>
    </cfRule>
  </conditionalFormatting>
  <conditionalFormatting sqref="J6">
    <cfRule type="top10" dxfId="133" priority="572" percent="1" rank="50"/>
    <cfRule type="dataBar" priority="573">
      <dataBar>
        <cfvo type="percent" val="0.5"/>
        <cfvo type="max"/>
        <color rgb="FF638EC6"/>
      </dataBar>
      <extLst>
        <ext xmlns:x14="http://schemas.microsoft.com/office/spreadsheetml/2009/9/main" uri="{B025F937-C7B1-47D3-B67F-A62EFF666E3E}">
          <x14:id>{F892FB2B-96B2-4C08-B76E-CB73119895ED}</x14:id>
        </ext>
      </extLst>
    </cfRule>
    <cfRule type="colorScale" priority="574">
      <colorScale>
        <cfvo type="min"/>
        <cfvo type="max"/>
        <color rgb="FFFF7128"/>
        <color rgb="FFFFEF9C"/>
      </colorScale>
    </cfRule>
    <cfRule type="top10" dxfId="132" priority="575" rank="50"/>
    <cfRule type="colorScale" priority="576">
      <colorScale>
        <cfvo type="percent" val="0"/>
        <cfvo type="percentile" val="50"/>
        <cfvo type="max"/>
        <color rgb="FFF8696B"/>
        <color rgb="FFFFEB84"/>
        <color rgb="FF63BE7B"/>
      </colorScale>
    </cfRule>
  </conditionalFormatting>
  <conditionalFormatting sqref="J6">
    <cfRule type="cellIs" priority="577" operator="between">
      <formula>0.5</formula>
      <formula>1</formula>
    </cfRule>
    <cfRule type="colorScale" priority="578">
      <colorScale>
        <cfvo type="percent" val="50"/>
        <cfvo type="max"/>
        <color rgb="FFFF7128"/>
        <color rgb="FFFFEF9C"/>
      </colorScale>
    </cfRule>
  </conditionalFormatting>
  <conditionalFormatting sqref="L6">
    <cfRule type="colorScale" priority="579">
      <colorScale>
        <cfvo type="min"/>
        <cfvo type="percentile" val="50"/>
        <cfvo type="max"/>
        <color rgb="FF63BE7B"/>
        <color rgb="FFFFEB84"/>
        <color rgb="FFF8696B"/>
      </colorScale>
    </cfRule>
    <cfRule type="cellIs" dxfId="131" priority="580" operator="equal">
      <formula>5</formula>
    </cfRule>
    <cfRule type="cellIs" dxfId="130" priority="581" operator="greaterThan">
      <formula>0.5</formula>
    </cfRule>
    <cfRule type="iconSet" priority="582">
      <iconSet iconSet="4Rating">
        <cfvo type="percent" val="0"/>
        <cfvo type="percent" val="25"/>
        <cfvo type="percent" val="50"/>
        <cfvo type="percent" val="75"/>
      </iconSet>
    </cfRule>
    <cfRule type="iconSet" priority="583">
      <iconSet iconSet="3Arrows">
        <cfvo type="percent" val="0"/>
        <cfvo type="percent" val="33"/>
        <cfvo type="percent" val="67"/>
      </iconSet>
    </cfRule>
    <cfRule type="colorScale" priority="584">
      <colorScale>
        <cfvo type="min"/>
        <cfvo type="max"/>
        <color rgb="FFFF7128"/>
        <color rgb="FFFFEF9C"/>
      </colorScale>
    </cfRule>
  </conditionalFormatting>
  <conditionalFormatting sqref="L6">
    <cfRule type="colorScale" priority="585">
      <colorScale>
        <cfvo type="min"/>
        <cfvo type="percentile" val="50"/>
        <cfvo type="max"/>
        <color rgb="FFF8696B"/>
        <color rgb="FFFFEB84"/>
        <color rgb="FF63BE7B"/>
      </colorScale>
    </cfRule>
  </conditionalFormatting>
  <conditionalFormatting sqref="L6">
    <cfRule type="top10" dxfId="129" priority="586" percent="1" rank="50"/>
    <cfRule type="dataBar" priority="587">
      <dataBar>
        <cfvo type="percent" val="0.5"/>
        <cfvo type="max"/>
        <color rgb="FF638EC6"/>
      </dataBar>
      <extLst>
        <ext xmlns:x14="http://schemas.microsoft.com/office/spreadsheetml/2009/9/main" uri="{B025F937-C7B1-47D3-B67F-A62EFF666E3E}">
          <x14:id>{D83B97D6-8988-43C2-9D88-6398AF6A7DBD}</x14:id>
        </ext>
      </extLst>
    </cfRule>
    <cfRule type="colorScale" priority="588">
      <colorScale>
        <cfvo type="min"/>
        <cfvo type="max"/>
        <color rgb="FFFF7128"/>
        <color rgb="FFFFEF9C"/>
      </colorScale>
    </cfRule>
    <cfRule type="top10" dxfId="128" priority="589" rank="50"/>
    <cfRule type="colorScale" priority="590">
      <colorScale>
        <cfvo type="percent" val="0"/>
        <cfvo type="percentile" val="50"/>
        <cfvo type="max"/>
        <color rgb="FFF8696B"/>
        <color rgb="FFFFEB84"/>
        <color rgb="FF63BE7B"/>
      </colorScale>
    </cfRule>
  </conditionalFormatting>
  <conditionalFormatting sqref="L6">
    <cfRule type="cellIs" priority="591" operator="between">
      <formula>0.5</formula>
      <formula>1</formula>
    </cfRule>
    <cfRule type="colorScale" priority="592">
      <colorScale>
        <cfvo type="percent" val="50"/>
        <cfvo type="max"/>
        <color rgb="FFFF7128"/>
        <color rgb="FFFFEF9C"/>
      </colorScale>
    </cfRule>
  </conditionalFormatting>
  <conditionalFormatting sqref="I6">
    <cfRule type="top10" dxfId="127" priority="593" rank="4"/>
    <cfRule type="cellIs" dxfId="126" priority="594" operator="equal">
      <formula>5</formula>
    </cfRule>
  </conditionalFormatting>
  <conditionalFormatting sqref="S6">
    <cfRule type="colorScale" priority="595">
      <colorScale>
        <cfvo type="min"/>
        <cfvo type="percentile" val="50"/>
        <cfvo type="max"/>
        <color rgb="FF63BE7B"/>
        <color rgb="FFFFEB84"/>
        <color rgb="FFF8696B"/>
      </colorScale>
    </cfRule>
    <cfRule type="cellIs" dxfId="125" priority="596" operator="equal">
      <formula>5</formula>
    </cfRule>
    <cfRule type="cellIs" dxfId="124" priority="597" operator="greaterThan">
      <formula>0.5</formula>
    </cfRule>
    <cfRule type="iconSet" priority="598">
      <iconSet iconSet="4Rating">
        <cfvo type="percent" val="0"/>
        <cfvo type="percent" val="25"/>
        <cfvo type="percent" val="50"/>
        <cfvo type="percent" val="75"/>
      </iconSet>
    </cfRule>
    <cfRule type="iconSet" priority="599">
      <iconSet iconSet="3Arrows">
        <cfvo type="percent" val="0"/>
        <cfvo type="percent" val="33"/>
        <cfvo type="percent" val="67"/>
      </iconSet>
    </cfRule>
    <cfRule type="colorScale" priority="600">
      <colorScale>
        <cfvo type="min"/>
        <cfvo type="max"/>
        <color rgb="FFFF7128"/>
        <color rgb="FFFFEF9C"/>
      </colorScale>
    </cfRule>
  </conditionalFormatting>
  <conditionalFormatting sqref="S6">
    <cfRule type="colorScale" priority="601">
      <colorScale>
        <cfvo type="min"/>
        <cfvo type="percentile" val="50"/>
        <cfvo type="max"/>
        <color rgb="FFF8696B"/>
        <color rgb="FFFFEB84"/>
        <color rgb="FF63BE7B"/>
      </colorScale>
    </cfRule>
  </conditionalFormatting>
  <conditionalFormatting sqref="S6">
    <cfRule type="top10" dxfId="123" priority="602" percent="1" rank="50"/>
    <cfRule type="dataBar" priority="603">
      <dataBar>
        <cfvo type="percent" val="0.5"/>
        <cfvo type="max"/>
        <color rgb="FF638EC6"/>
      </dataBar>
      <extLst>
        <ext xmlns:x14="http://schemas.microsoft.com/office/spreadsheetml/2009/9/main" uri="{B025F937-C7B1-47D3-B67F-A62EFF666E3E}">
          <x14:id>{CED9A657-75E4-478B-A676-87BA051668A4}</x14:id>
        </ext>
      </extLst>
    </cfRule>
    <cfRule type="colorScale" priority="604">
      <colorScale>
        <cfvo type="min"/>
        <cfvo type="max"/>
        <color rgb="FFFF7128"/>
        <color rgb="FFFFEF9C"/>
      </colorScale>
    </cfRule>
    <cfRule type="top10" dxfId="122" priority="605" rank="50"/>
    <cfRule type="colorScale" priority="606">
      <colorScale>
        <cfvo type="percent" val="0"/>
        <cfvo type="percentile" val="50"/>
        <cfvo type="max"/>
        <color rgb="FFF8696B"/>
        <color rgb="FFFFEB84"/>
        <color rgb="FF63BE7B"/>
      </colorScale>
    </cfRule>
  </conditionalFormatting>
  <conditionalFormatting sqref="S6">
    <cfRule type="cellIs" priority="607" operator="between">
      <formula>0.5</formula>
      <formula>1</formula>
    </cfRule>
    <cfRule type="colorScale" priority="608">
      <colorScale>
        <cfvo type="percent" val="50"/>
        <cfvo type="max"/>
        <color rgb="FFFF7128"/>
        <color rgb="FFFFEF9C"/>
      </colorScale>
    </cfRule>
  </conditionalFormatting>
  <conditionalFormatting sqref="U6">
    <cfRule type="colorScale" priority="609">
      <colorScale>
        <cfvo type="min"/>
        <cfvo type="percentile" val="50"/>
        <cfvo type="max"/>
        <color rgb="FF63BE7B"/>
        <color rgb="FFFFEB84"/>
        <color rgb="FFF8696B"/>
      </colorScale>
    </cfRule>
    <cfRule type="cellIs" dxfId="121" priority="610" operator="equal">
      <formula>5</formula>
    </cfRule>
    <cfRule type="cellIs" dxfId="120" priority="611" operator="greaterThan">
      <formula>0.5</formula>
    </cfRule>
    <cfRule type="iconSet" priority="612">
      <iconSet iconSet="4Rating">
        <cfvo type="percent" val="0"/>
        <cfvo type="percent" val="25"/>
        <cfvo type="percent" val="50"/>
        <cfvo type="percent" val="75"/>
      </iconSet>
    </cfRule>
    <cfRule type="iconSet" priority="613">
      <iconSet iconSet="3Arrows">
        <cfvo type="percent" val="0"/>
        <cfvo type="percent" val="33"/>
        <cfvo type="percent" val="67"/>
      </iconSet>
    </cfRule>
    <cfRule type="colorScale" priority="614">
      <colorScale>
        <cfvo type="min"/>
        <cfvo type="max"/>
        <color rgb="FFFF7128"/>
        <color rgb="FFFFEF9C"/>
      </colorScale>
    </cfRule>
  </conditionalFormatting>
  <conditionalFormatting sqref="U6">
    <cfRule type="colorScale" priority="615">
      <colorScale>
        <cfvo type="min"/>
        <cfvo type="percentile" val="50"/>
        <cfvo type="max"/>
        <color rgb="FFF8696B"/>
        <color rgb="FFFFEB84"/>
        <color rgb="FF63BE7B"/>
      </colorScale>
    </cfRule>
  </conditionalFormatting>
  <conditionalFormatting sqref="U6">
    <cfRule type="top10" dxfId="119" priority="616" percent="1" rank="50"/>
    <cfRule type="dataBar" priority="617">
      <dataBar>
        <cfvo type="percent" val="0.5"/>
        <cfvo type="max"/>
        <color rgb="FF638EC6"/>
      </dataBar>
      <extLst>
        <ext xmlns:x14="http://schemas.microsoft.com/office/spreadsheetml/2009/9/main" uri="{B025F937-C7B1-47D3-B67F-A62EFF666E3E}">
          <x14:id>{0A2C1E3D-65A7-492E-B250-0C467327C9E1}</x14:id>
        </ext>
      </extLst>
    </cfRule>
    <cfRule type="colorScale" priority="618">
      <colorScale>
        <cfvo type="min"/>
        <cfvo type="max"/>
        <color rgb="FFFF7128"/>
        <color rgb="FFFFEF9C"/>
      </colorScale>
    </cfRule>
    <cfRule type="top10" dxfId="118" priority="619" rank="50"/>
    <cfRule type="colorScale" priority="620">
      <colorScale>
        <cfvo type="percent" val="0"/>
        <cfvo type="percentile" val="50"/>
        <cfvo type="max"/>
        <color rgb="FFF8696B"/>
        <color rgb="FFFFEB84"/>
        <color rgb="FF63BE7B"/>
      </colorScale>
    </cfRule>
  </conditionalFormatting>
  <conditionalFormatting sqref="U6">
    <cfRule type="cellIs" priority="621" operator="between">
      <formula>0.5</formula>
      <formula>1</formula>
    </cfRule>
    <cfRule type="colorScale" priority="622">
      <colorScale>
        <cfvo type="percent" val="50"/>
        <cfvo type="max"/>
        <color rgb="FFFF7128"/>
        <color rgb="FFFFEF9C"/>
      </colorScale>
    </cfRule>
  </conditionalFormatting>
  <conditionalFormatting sqref="K9 I9">
    <cfRule type="cellIs" dxfId="117" priority="272" operator="equal">
      <formula>5</formula>
    </cfRule>
  </conditionalFormatting>
  <conditionalFormatting sqref="K9 I9">
    <cfRule type="cellIs" dxfId="116" priority="271" operator="lessThan">
      <formula>5</formula>
    </cfRule>
  </conditionalFormatting>
  <conditionalFormatting sqref="K10 I10">
    <cfRule type="cellIs" dxfId="115" priority="183" operator="lessThan">
      <formula>5</formula>
    </cfRule>
  </conditionalFormatting>
  <conditionalFormatting sqref="N9">
    <cfRule type="cellIs" dxfId="114" priority="346" operator="greaterThan">
      <formula>0.5</formula>
    </cfRule>
    <cfRule type="iconSet" priority="347">
      <iconSet iconSet="4Rating">
        <cfvo type="percent" val="0"/>
        <cfvo type="percent" val="25"/>
        <cfvo type="percent" val="50"/>
        <cfvo type="percent" val="75"/>
      </iconSet>
    </cfRule>
    <cfRule type="iconSet" priority="348">
      <iconSet iconSet="3Arrows">
        <cfvo type="percent" val="0"/>
        <cfvo type="percent" val="33"/>
        <cfvo type="percent" val="67"/>
      </iconSet>
    </cfRule>
    <cfRule type="colorScale" priority="349">
      <colorScale>
        <cfvo type="min"/>
        <cfvo type="percentile" val="50"/>
        <cfvo type="max"/>
        <color rgb="FFF8696B"/>
        <color rgb="FFFCFCFF"/>
        <color rgb="FF5A8AC6"/>
      </colorScale>
    </cfRule>
    <cfRule type="colorScale" priority="350">
      <colorScale>
        <cfvo type="min"/>
        <cfvo type="max"/>
        <color rgb="FFFF7128"/>
        <color rgb="FFFFEF9C"/>
      </colorScale>
    </cfRule>
  </conditionalFormatting>
  <conditionalFormatting sqref="N9">
    <cfRule type="colorScale" priority="351">
      <colorScale>
        <cfvo type="min"/>
        <cfvo type="percentile" val="50"/>
        <cfvo type="max"/>
        <color rgb="FFF8696B"/>
        <color rgb="FFFFEB84"/>
        <color rgb="FF63BE7B"/>
      </colorScale>
    </cfRule>
  </conditionalFormatting>
  <conditionalFormatting sqref="N9">
    <cfRule type="cellIs" priority="357" operator="between">
      <formula>0.5</formula>
      <formula>1</formula>
    </cfRule>
    <cfRule type="colorScale" priority="358">
      <colorScale>
        <cfvo type="percent" val="50"/>
        <cfvo type="max"/>
        <color rgb="FFFF7128"/>
        <color rgb="FFFFEF9C"/>
      </colorScale>
    </cfRule>
  </conditionalFormatting>
  <conditionalFormatting sqref="K9">
    <cfRule type="top10" dxfId="113" priority="273" rank="4"/>
    <cfRule type="cellIs" dxfId="112" priority="274" operator="equal">
      <formula>5</formula>
    </cfRule>
  </conditionalFormatting>
  <conditionalFormatting sqref="W9">
    <cfRule type="cellIs" dxfId="111" priority="275" operator="greaterThan">
      <formula>0.5</formula>
    </cfRule>
    <cfRule type="iconSet" priority="276">
      <iconSet iconSet="4Rating">
        <cfvo type="percent" val="0"/>
        <cfvo type="percent" val="25"/>
        <cfvo type="percent" val="50"/>
        <cfvo type="percent" val="75"/>
      </iconSet>
    </cfRule>
    <cfRule type="iconSet" priority="277">
      <iconSet iconSet="3Arrows">
        <cfvo type="percent" val="0"/>
        <cfvo type="percent" val="33"/>
        <cfvo type="percent" val="67"/>
      </iconSet>
    </cfRule>
    <cfRule type="colorScale" priority="278">
      <colorScale>
        <cfvo type="min"/>
        <cfvo type="percentile" val="50"/>
        <cfvo type="max"/>
        <color rgb="FFF8696B"/>
        <color rgb="FFFCFCFF"/>
        <color rgb="FF5A8AC6"/>
      </colorScale>
    </cfRule>
    <cfRule type="colorScale" priority="279">
      <colorScale>
        <cfvo type="min"/>
        <cfvo type="max"/>
        <color rgb="FFFF7128"/>
        <color rgb="FFFFEF9C"/>
      </colorScale>
    </cfRule>
  </conditionalFormatting>
  <conditionalFormatting sqref="W9">
    <cfRule type="colorScale" priority="280">
      <colorScale>
        <cfvo type="min"/>
        <cfvo type="percentile" val="50"/>
        <cfvo type="max"/>
        <color rgb="FFF8696B"/>
        <color rgb="FFFFEB84"/>
        <color rgb="FF63BE7B"/>
      </colorScale>
    </cfRule>
  </conditionalFormatting>
  <conditionalFormatting sqref="W9">
    <cfRule type="top10" dxfId="110" priority="281" percent="1" rank="50"/>
    <cfRule type="dataBar" priority="282">
      <dataBar>
        <cfvo type="percent" val="0.5"/>
        <cfvo type="max"/>
        <color rgb="FF638EC6"/>
      </dataBar>
      <extLst>
        <ext xmlns:x14="http://schemas.microsoft.com/office/spreadsheetml/2009/9/main" uri="{B025F937-C7B1-47D3-B67F-A62EFF666E3E}">
          <x14:id>{0A1F88B7-07C8-40B4-8F8F-DB624A7E28EF}</x14:id>
        </ext>
      </extLst>
    </cfRule>
    <cfRule type="colorScale" priority="283">
      <colorScale>
        <cfvo type="min"/>
        <cfvo type="max"/>
        <color rgb="FFFF7128"/>
        <color rgb="FFFFEF9C"/>
      </colorScale>
    </cfRule>
    <cfRule type="top10" dxfId="109" priority="284" rank="50"/>
    <cfRule type="colorScale" priority="285">
      <colorScale>
        <cfvo type="percent" val="0"/>
        <cfvo type="percentile" val="50"/>
        <cfvo type="max"/>
        <color rgb="FFF8696B"/>
        <color rgb="FFFFEB84"/>
        <color rgb="FF63BE7B"/>
      </colorScale>
    </cfRule>
  </conditionalFormatting>
  <conditionalFormatting sqref="W9">
    <cfRule type="cellIs" priority="286" operator="between">
      <formula>0.5</formula>
      <formula>1</formula>
    </cfRule>
    <cfRule type="colorScale" priority="287">
      <colorScale>
        <cfvo type="percent" val="50"/>
        <cfvo type="max"/>
        <color rgb="FFFF7128"/>
        <color rgb="FFFFEF9C"/>
      </colorScale>
    </cfRule>
  </conditionalFormatting>
  <conditionalFormatting sqref="J9">
    <cfRule type="colorScale" priority="288">
      <colorScale>
        <cfvo type="min"/>
        <cfvo type="percentile" val="50"/>
        <cfvo type="max"/>
        <color rgb="FF63BE7B"/>
        <color rgb="FFFFEB84"/>
        <color rgb="FFF8696B"/>
      </colorScale>
    </cfRule>
    <cfRule type="cellIs" dxfId="108" priority="289" operator="equal">
      <formula>5</formula>
    </cfRule>
    <cfRule type="cellIs" dxfId="107" priority="290" operator="greaterThan">
      <formula>0.5</formula>
    </cfRule>
    <cfRule type="iconSet" priority="291">
      <iconSet iconSet="4Rating">
        <cfvo type="percent" val="0"/>
        <cfvo type="percent" val="25"/>
        <cfvo type="percent" val="50"/>
        <cfvo type="percent" val="75"/>
      </iconSet>
    </cfRule>
    <cfRule type="iconSet" priority="292">
      <iconSet iconSet="3Arrows">
        <cfvo type="percent" val="0"/>
        <cfvo type="percent" val="33"/>
        <cfvo type="percent" val="67"/>
      </iconSet>
    </cfRule>
    <cfRule type="colorScale" priority="293">
      <colorScale>
        <cfvo type="min"/>
        <cfvo type="max"/>
        <color rgb="FFFF7128"/>
        <color rgb="FFFFEF9C"/>
      </colorScale>
    </cfRule>
  </conditionalFormatting>
  <conditionalFormatting sqref="J9">
    <cfRule type="colorScale" priority="294">
      <colorScale>
        <cfvo type="min"/>
        <cfvo type="percentile" val="50"/>
        <cfvo type="max"/>
        <color rgb="FFF8696B"/>
        <color rgb="FFFFEB84"/>
        <color rgb="FF63BE7B"/>
      </colorScale>
    </cfRule>
  </conditionalFormatting>
  <conditionalFormatting sqref="J9">
    <cfRule type="top10" dxfId="106" priority="295" percent="1" rank="50"/>
    <cfRule type="dataBar" priority="296">
      <dataBar>
        <cfvo type="percent" val="0.5"/>
        <cfvo type="max"/>
        <color rgb="FF638EC6"/>
      </dataBar>
      <extLst>
        <ext xmlns:x14="http://schemas.microsoft.com/office/spreadsheetml/2009/9/main" uri="{B025F937-C7B1-47D3-B67F-A62EFF666E3E}">
          <x14:id>{856C410B-57E1-461F-A249-7532D3226B3B}</x14:id>
        </ext>
      </extLst>
    </cfRule>
    <cfRule type="colorScale" priority="297">
      <colorScale>
        <cfvo type="min"/>
        <cfvo type="max"/>
        <color rgb="FFFF7128"/>
        <color rgb="FFFFEF9C"/>
      </colorScale>
    </cfRule>
    <cfRule type="top10" dxfId="105" priority="298" rank="50"/>
    <cfRule type="colorScale" priority="299">
      <colorScale>
        <cfvo type="percent" val="0"/>
        <cfvo type="percentile" val="50"/>
        <cfvo type="max"/>
        <color rgb="FFF8696B"/>
        <color rgb="FFFFEB84"/>
        <color rgb="FF63BE7B"/>
      </colorScale>
    </cfRule>
  </conditionalFormatting>
  <conditionalFormatting sqref="J9">
    <cfRule type="cellIs" priority="300" operator="between">
      <formula>0.5</formula>
      <formula>1</formula>
    </cfRule>
    <cfRule type="colorScale" priority="301">
      <colorScale>
        <cfvo type="percent" val="50"/>
        <cfvo type="max"/>
        <color rgb="FFFF7128"/>
        <color rgb="FFFFEF9C"/>
      </colorScale>
    </cfRule>
  </conditionalFormatting>
  <conditionalFormatting sqref="L9">
    <cfRule type="colorScale" priority="302">
      <colorScale>
        <cfvo type="min"/>
        <cfvo type="percentile" val="50"/>
        <cfvo type="max"/>
        <color rgb="FF63BE7B"/>
        <color rgb="FFFFEB84"/>
        <color rgb="FFF8696B"/>
      </colorScale>
    </cfRule>
    <cfRule type="cellIs" dxfId="104" priority="303" operator="equal">
      <formula>5</formula>
    </cfRule>
    <cfRule type="cellIs" dxfId="103" priority="304" operator="greaterThan">
      <formula>0.5</formula>
    </cfRule>
    <cfRule type="iconSet" priority="305">
      <iconSet iconSet="4Rating">
        <cfvo type="percent" val="0"/>
        <cfvo type="percent" val="25"/>
        <cfvo type="percent" val="50"/>
        <cfvo type="percent" val="75"/>
      </iconSet>
    </cfRule>
    <cfRule type="iconSet" priority="306">
      <iconSet iconSet="3Arrows">
        <cfvo type="percent" val="0"/>
        <cfvo type="percent" val="33"/>
        <cfvo type="percent" val="67"/>
      </iconSet>
    </cfRule>
    <cfRule type="colorScale" priority="307">
      <colorScale>
        <cfvo type="min"/>
        <cfvo type="max"/>
        <color rgb="FFFF7128"/>
        <color rgb="FFFFEF9C"/>
      </colorScale>
    </cfRule>
  </conditionalFormatting>
  <conditionalFormatting sqref="L9">
    <cfRule type="colorScale" priority="308">
      <colorScale>
        <cfvo type="min"/>
        <cfvo type="percentile" val="50"/>
        <cfvo type="max"/>
        <color rgb="FFF8696B"/>
        <color rgb="FFFFEB84"/>
        <color rgb="FF63BE7B"/>
      </colorScale>
    </cfRule>
  </conditionalFormatting>
  <conditionalFormatting sqref="L9">
    <cfRule type="top10" dxfId="102" priority="309" percent="1" rank="50"/>
    <cfRule type="dataBar" priority="310">
      <dataBar>
        <cfvo type="percent" val="0.5"/>
        <cfvo type="max"/>
        <color rgb="FF638EC6"/>
      </dataBar>
      <extLst>
        <ext xmlns:x14="http://schemas.microsoft.com/office/spreadsheetml/2009/9/main" uri="{B025F937-C7B1-47D3-B67F-A62EFF666E3E}">
          <x14:id>{934E30E1-2A5F-4C13-94AB-0143B7107A75}</x14:id>
        </ext>
      </extLst>
    </cfRule>
    <cfRule type="colorScale" priority="311">
      <colorScale>
        <cfvo type="min"/>
        <cfvo type="max"/>
        <color rgb="FFFF7128"/>
        <color rgb="FFFFEF9C"/>
      </colorScale>
    </cfRule>
    <cfRule type="top10" dxfId="101" priority="312" rank="50"/>
    <cfRule type="colorScale" priority="313">
      <colorScale>
        <cfvo type="percent" val="0"/>
        <cfvo type="percentile" val="50"/>
        <cfvo type="max"/>
        <color rgb="FFF8696B"/>
        <color rgb="FFFFEB84"/>
        <color rgb="FF63BE7B"/>
      </colorScale>
    </cfRule>
  </conditionalFormatting>
  <conditionalFormatting sqref="L9">
    <cfRule type="cellIs" priority="314" operator="between">
      <formula>0.5</formula>
      <formula>1</formula>
    </cfRule>
    <cfRule type="colorScale" priority="315">
      <colorScale>
        <cfvo type="percent" val="50"/>
        <cfvo type="max"/>
        <color rgb="FFFF7128"/>
        <color rgb="FFFFEF9C"/>
      </colorScale>
    </cfRule>
  </conditionalFormatting>
  <conditionalFormatting sqref="I9">
    <cfRule type="top10" dxfId="100" priority="316" rank="4"/>
    <cfRule type="cellIs" dxfId="99" priority="317" operator="equal">
      <formula>5</formula>
    </cfRule>
  </conditionalFormatting>
  <conditionalFormatting sqref="S9">
    <cfRule type="colorScale" priority="318">
      <colorScale>
        <cfvo type="min"/>
        <cfvo type="percentile" val="50"/>
        <cfvo type="max"/>
        <color rgb="FF63BE7B"/>
        <color rgb="FFFFEB84"/>
        <color rgb="FFF8696B"/>
      </colorScale>
    </cfRule>
    <cfRule type="cellIs" dxfId="98" priority="319" operator="equal">
      <formula>5</formula>
    </cfRule>
    <cfRule type="cellIs" dxfId="97" priority="320" operator="greaterThan">
      <formula>0.5</formula>
    </cfRule>
    <cfRule type="iconSet" priority="321">
      <iconSet iconSet="4Rating">
        <cfvo type="percent" val="0"/>
        <cfvo type="percent" val="25"/>
        <cfvo type="percent" val="50"/>
        <cfvo type="percent" val="75"/>
      </iconSet>
    </cfRule>
    <cfRule type="iconSet" priority="322">
      <iconSet iconSet="3Arrows">
        <cfvo type="percent" val="0"/>
        <cfvo type="percent" val="33"/>
        <cfvo type="percent" val="67"/>
      </iconSet>
    </cfRule>
    <cfRule type="colorScale" priority="323">
      <colorScale>
        <cfvo type="min"/>
        <cfvo type="max"/>
        <color rgb="FFFF7128"/>
        <color rgb="FFFFEF9C"/>
      </colorScale>
    </cfRule>
  </conditionalFormatting>
  <conditionalFormatting sqref="S9">
    <cfRule type="colorScale" priority="324">
      <colorScale>
        <cfvo type="min"/>
        <cfvo type="percentile" val="50"/>
        <cfvo type="max"/>
        <color rgb="FFF8696B"/>
        <color rgb="FFFFEB84"/>
        <color rgb="FF63BE7B"/>
      </colorScale>
    </cfRule>
  </conditionalFormatting>
  <conditionalFormatting sqref="S9">
    <cfRule type="top10" dxfId="96" priority="325" percent="1" rank="50"/>
    <cfRule type="dataBar" priority="326">
      <dataBar>
        <cfvo type="percent" val="0.5"/>
        <cfvo type="max"/>
        <color rgb="FF638EC6"/>
      </dataBar>
      <extLst>
        <ext xmlns:x14="http://schemas.microsoft.com/office/spreadsheetml/2009/9/main" uri="{B025F937-C7B1-47D3-B67F-A62EFF666E3E}">
          <x14:id>{2599AD9E-299E-4E9D-ACDF-F7848DD8E7FB}</x14:id>
        </ext>
      </extLst>
    </cfRule>
    <cfRule type="colorScale" priority="327">
      <colorScale>
        <cfvo type="min"/>
        <cfvo type="max"/>
        <color rgb="FFFF7128"/>
        <color rgb="FFFFEF9C"/>
      </colorScale>
    </cfRule>
    <cfRule type="top10" dxfId="95" priority="328" rank="50"/>
    <cfRule type="colorScale" priority="329">
      <colorScale>
        <cfvo type="percent" val="0"/>
        <cfvo type="percentile" val="50"/>
        <cfvo type="max"/>
        <color rgb="FFF8696B"/>
        <color rgb="FFFFEB84"/>
        <color rgb="FF63BE7B"/>
      </colorScale>
    </cfRule>
  </conditionalFormatting>
  <conditionalFormatting sqref="S9">
    <cfRule type="cellIs" priority="330" operator="between">
      <formula>0.5</formula>
      <formula>1</formula>
    </cfRule>
    <cfRule type="colorScale" priority="331">
      <colorScale>
        <cfvo type="percent" val="50"/>
        <cfvo type="max"/>
        <color rgb="FFFF7128"/>
        <color rgb="FFFFEF9C"/>
      </colorScale>
    </cfRule>
  </conditionalFormatting>
  <conditionalFormatting sqref="U9">
    <cfRule type="colorScale" priority="332">
      <colorScale>
        <cfvo type="min"/>
        <cfvo type="percentile" val="50"/>
        <cfvo type="max"/>
        <color rgb="FF63BE7B"/>
        <color rgb="FFFFEB84"/>
        <color rgb="FFF8696B"/>
      </colorScale>
    </cfRule>
    <cfRule type="cellIs" dxfId="94" priority="333" operator="equal">
      <formula>5</formula>
    </cfRule>
    <cfRule type="cellIs" dxfId="93" priority="334" operator="greaterThan">
      <formula>0.5</formula>
    </cfRule>
    <cfRule type="iconSet" priority="335">
      <iconSet iconSet="4Rating">
        <cfvo type="percent" val="0"/>
        <cfvo type="percent" val="25"/>
        <cfvo type="percent" val="50"/>
        <cfvo type="percent" val="75"/>
      </iconSet>
    </cfRule>
    <cfRule type="iconSet" priority="336">
      <iconSet iconSet="3Arrows">
        <cfvo type="percent" val="0"/>
        <cfvo type="percent" val="33"/>
        <cfvo type="percent" val="67"/>
      </iconSet>
    </cfRule>
    <cfRule type="colorScale" priority="337">
      <colorScale>
        <cfvo type="min"/>
        <cfvo type="max"/>
        <color rgb="FFFF7128"/>
        <color rgb="FFFFEF9C"/>
      </colorScale>
    </cfRule>
  </conditionalFormatting>
  <conditionalFormatting sqref="U9">
    <cfRule type="colorScale" priority="338">
      <colorScale>
        <cfvo type="min"/>
        <cfvo type="percentile" val="50"/>
        <cfvo type="max"/>
        <color rgb="FFF8696B"/>
        <color rgb="FFFFEB84"/>
        <color rgb="FF63BE7B"/>
      </colorScale>
    </cfRule>
  </conditionalFormatting>
  <conditionalFormatting sqref="U9">
    <cfRule type="top10" dxfId="92" priority="339" percent="1" rank="50"/>
    <cfRule type="dataBar" priority="340">
      <dataBar>
        <cfvo type="percent" val="0.5"/>
        <cfvo type="max"/>
        <color rgb="FF638EC6"/>
      </dataBar>
      <extLst>
        <ext xmlns:x14="http://schemas.microsoft.com/office/spreadsheetml/2009/9/main" uri="{B025F937-C7B1-47D3-B67F-A62EFF666E3E}">
          <x14:id>{CF56D467-9D63-48BD-B326-695FF59F0F88}</x14:id>
        </ext>
      </extLst>
    </cfRule>
    <cfRule type="colorScale" priority="341">
      <colorScale>
        <cfvo type="min"/>
        <cfvo type="max"/>
        <color rgb="FFFF7128"/>
        <color rgb="FFFFEF9C"/>
      </colorScale>
    </cfRule>
    <cfRule type="top10" dxfId="91" priority="342" rank="50"/>
    <cfRule type="colorScale" priority="343">
      <colorScale>
        <cfvo type="percent" val="0"/>
        <cfvo type="percentile" val="50"/>
        <cfvo type="max"/>
        <color rgb="FFF8696B"/>
        <color rgb="FFFFEB84"/>
        <color rgb="FF63BE7B"/>
      </colorScale>
    </cfRule>
  </conditionalFormatting>
  <conditionalFormatting sqref="U9">
    <cfRule type="cellIs" priority="344" operator="between">
      <formula>0.5</formula>
      <formula>1</formula>
    </cfRule>
    <cfRule type="colorScale" priority="345">
      <colorScale>
        <cfvo type="percent" val="50"/>
        <cfvo type="max"/>
        <color rgb="FFFF7128"/>
        <color rgb="FFFFEF9C"/>
      </colorScale>
    </cfRule>
  </conditionalFormatting>
  <conditionalFormatting sqref="N9">
    <cfRule type="top10" dxfId="90" priority="352" percent="1" rank="50"/>
    <cfRule type="dataBar" priority="353">
      <dataBar>
        <cfvo type="percent" val="0.5"/>
        <cfvo type="max"/>
        <color rgb="FF638EC6"/>
      </dataBar>
      <extLst>
        <ext xmlns:x14="http://schemas.microsoft.com/office/spreadsheetml/2009/9/main" uri="{B025F937-C7B1-47D3-B67F-A62EFF666E3E}">
          <x14:id>{BDFF5B62-E5F6-4A46-94B0-B039D065B1A4}</x14:id>
        </ext>
      </extLst>
    </cfRule>
    <cfRule type="colorScale" priority="354">
      <colorScale>
        <cfvo type="min"/>
        <cfvo type="max"/>
        <color rgb="FFFF7128"/>
        <color rgb="FFFFEF9C"/>
      </colorScale>
    </cfRule>
    <cfRule type="top10" dxfId="89" priority="355" rank="50"/>
    <cfRule type="colorScale" priority="356">
      <colorScale>
        <cfvo type="percent" val="0"/>
        <cfvo type="percentile" val="50"/>
        <cfvo type="max"/>
        <color rgb="FFF8696B"/>
        <color rgb="FFFFEB84"/>
        <color rgb="FF63BE7B"/>
      </colorScale>
    </cfRule>
  </conditionalFormatting>
  <conditionalFormatting sqref="K10 I10">
    <cfRule type="cellIs" dxfId="88" priority="184" operator="equal">
      <formula>5</formula>
    </cfRule>
  </conditionalFormatting>
  <conditionalFormatting sqref="N10">
    <cfRule type="cellIs" dxfId="87" priority="185" operator="greaterThan">
      <formula>0.5</formula>
    </cfRule>
    <cfRule type="iconSet" priority="186">
      <iconSet iconSet="4Rating">
        <cfvo type="percent" val="0"/>
        <cfvo type="percent" val="25"/>
        <cfvo type="percent" val="50"/>
        <cfvo type="percent" val="75"/>
      </iconSet>
    </cfRule>
    <cfRule type="iconSet" priority="187">
      <iconSet iconSet="3Arrows">
        <cfvo type="percent" val="0"/>
        <cfvo type="percent" val="33"/>
        <cfvo type="percent" val="67"/>
      </iconSet>
    </cfRule>
    <cfRule type="colorScale" priority="188">
      <colorScale>
        <cfvo type="min"/>
        <cfvo type="percentile" val="50"/>
        <cfvo type="max"/>
        <color rgb="FFF8696B"/>
        <color rgb="FFFCFCFF"/>
        <color rgb="FF5A8AC6"/>
      </colorScale>
    </cfRule>
    <cfRule type="colorScale" priority="189">
      <colorScale>
        <cfvo type="min"/>
        <cfvo type="max"/>
        <color rgb="FFFF7128"/>
        <color rgb="FFFFEF9C"/>
      </colorScale>
    </cfRule>
  </conditionalFormatting>
  <conditionalFormatting sqref="N10">
    <cfRule type="colorScale" priority="190">
      <colorScale>
        <cfvo type="min"/>
        <cfvo type="percentile" val="50"/>
        <cfvo type="max"/>
        <color rgb="FFF8696B"/>
        <color rgb="FFFFEB84"/>
        <color rgb="FF63BE7B"/>
      </colorScale>
    </cfRule>
  </conditionalFormatting>
  <conditionalFormatting sqref="N10">
    <cfRule type="top10" dxfId="86" priority="191" percent="1" rank="50"/>
    <cfRule type="dataBar" priority="192">
      <dataBar>
        <cfvo type="percent" val="0.5"/>
        <cfvo type="max"/>
        <color rgb="FF638EC6"/>
      </dataBar>
      <extLst>
        <ext xmlns:x14="http://schemas.microsoft.com/office/spreadsheetml/2009/9/main" uri="{B025F937-C7B1-47D3-B67F-A62EFF666E3E}">
          <x14:id>{D427F9ED-C8BE-4FAD-8E7A-02EC256EA42B}</x14:id>
        </ext>
      </extLst>
    </cfRule>
    <cfRule type="colorScale" priority="193">
      <colorScale>
        <cfvo type="min"/>
        <cfvo type="max"/>
        <color rgb="FFFF7128"/>
        <color rgb="FFFFEF9C"/>
      </colorScale>
    </cfRule>
    <cfRule type="top10" dxfId="85" priority="194" rank="50"/>
    <cfRule type="colorScale" priority="195">
      <colorScale>
        <cfvo type="percent" val="0"/>
        <cfvo type="percentile" val="50"/>
        <cfvo type="max"/>
        <color rgb="FFF8696B"/>
        <color rgb="FFFFEB84"/>
        <color rgb="FF63BE7B"/>
      </colorScale>
    </cfRule>
  </conditionalFormatting>
  <conditionalFormatting sqref="N10">
    <cfRule type="cellIs" priority="196" operator="between">
      <formula>0.5</formula>
      <formula>1</formula>
    </cfRule>
    <cfRule type="colorScale" priority="197">
      <colorScale>
        <cfvo type="percent" val="50"/>
        <cfvo type="max"/>
        <color rgb="FFFF7128"/>
        <color rgb="FFFFEF9C"/>
      </colorScale>
    </cfRule>
  </conditionalFormatting>
  <conditionalFormatting sqref="K10">
    <cfRule type="top10" dxfId="84" priority="198" rank="4"/>
    <cfRule type="cellIs" dxfId="83" priority="199" operator="equal">
      <formula>5</formula>
    </cfRule>
  </conditionalFormatting>
  <conditionalFormatting sqref="W10">
    <cfRule type="cellIs" dxfId="82" priority="200" operator="greaterThan">
      <formula>0.5</formula>
    </cfRule>
    <cfRule type="iconSet" priority="201">
      <iconSet iconSet="4Rating">
        <cfvo type="percent" val="0"/>
        <cfvo type="percent" val="25"/>
        <cfvo type="percent" val="50"/>
        <cfvo type="percent" val="75"/>
      </iconSet>
    </cfRule>
    <cfRule type="iconSet" priority="202">
      <iconSet iconSet="3Arrows">
        <cfvo type="percent" val="0"/>
        <cfvo type="percent" val="33"/>
        <cfvo type="percent" val="67"/>
      </iconSet>
    </cfRule>
    <cfRule type="colorScale" priority="203">
      <colorScale>
        <cfvo type="min"/>
        <cfvo type="percentile" val="50"/>
        <cfvo type="max"/>
        <color rgb="FFF8696B"/>
        <color rgb="FFFCFCFF"/>
        <color rgb="FF5A8AC6"/>
      </colorScale>
    </cfRule>
    <cfRule type="colorScale" priority="204">
      <colorScale>
        <cfvo type="min"/>
        <cfvo type="max"/>
        <color rgb="FFFF7128"/>
        <color rgb="FFFFEF9C"/>
      </colorScale>
    </cfRule>
  </conditionalFormatting>
  <conditionalFormatting sqref="W10">
    <cfRule type="colorScale" priority="205">
      <colorScale>
        <cfvo type="min"/>
        <cfvo type="percentile" val="50"/>
        <cfvo type="max"/>
        <color rgb="FFF8696B"/>
        <color rgb="FFFFEB84"/>
        <color rgb="FF63BE7B"/>
      </colorScale>
    </cfRule>
  </conditionalFormatting>
  <conditionalFormatting sqref="W10">
    <cfRule type="top10" dxfId="81" priority="206" percent="1" rank="50"/>
    <cfRule type="dataBar" priority="207">
      <dataBar>
        <cfvo type="percent" val="0.5"/>
        <cfvo type="max"/>
        <color rgb="FF638EC6"/>
      </dataBar>
      <extLst>
        <ext xmlns:x14="http://schemas.microsoft.com/office/spreadsheetml/2009/9/main" uri="{B025F937-C7B1-47D3-B67F-A62EFF666E3E}">
          <x14:id>{BC7C7462-B832-4251-AF61-604A1F47A603}</x14:id>
        </ext>
      </extLst>
    </cfRule>
    <cfRule type="colorScale" priority="208">
      <colorScale>
        <cfvo type="min"/>
        <cfvo type="max"/>
        <color rgb="FFFF7128"/>
        <color rgb="FFFFEF9C"/>
      </colorScale>
    </cfRule>
    <cfRule type="top10" dxfId="80" priority="209" rank="50"/>
    <cfRule type="colorScale" priority="210">
      <colorScale>
        <cfvo type="percent" val="0"/>
        <cfvo type="percentile" val="50"/>
        <cfvo type="max"/>
        <color rgb="FFF8696B"/>
        <color rgb="FFFFEB84"/>
        <color rgb="FF63BE7B"/>
      </colorScale>
    </cfRule>
  </conditionalFormatting>
  <conditionalFormatting sqref="W10">
    <cfRule type="cellIs" priority="211" operator="between">
      <formula>0.5</formula>
      <formula>1</formula>
    </cfRule>
    <cfRule type="colorScale" priority="212">
      <colorScale>
        <cfvo type="percent" val="50"/>
        <cfvo type="max"/>
        <color rgb="FFFF7128"/>
        <color rgb="FFFFEF9C"/>
      </colorScale>
    </cfRule>
  </conditionalFormatting>
  <conditionalFormatting sqref="J10">
    <cfRule type="colorScale" priority="213">
      <colorScale>
        <cfvo type="min"/>
        <cfvo type="percentile" val="50"/>
        <cfvo type="max"/>
        <color rgb="FF63BE7B"/>
        <color rgb="FFFFEB84"/>
        <color rgb="FFF8696B"/>
      </colorScale>
    </cfRule>
    <cfRule type="cellIs" dxfId="79" priority="214" operator="equal">
      <formula>5</formula>
    </cfRule>
    <cfRule type="cellIs" dxfId="78" priority="215" operator="greaterThan">
      <formula>0.5</formula>
    </cfRule>
    <cfRule type="iconSet" priority="216">
      <iconSet iconSet="4Rating">
        <cfvo type="percent" val="0"/>
        <cfvo type="percent" val="25"/>
        <cfvo type="percent" val="50"/>
        <cfvo type="percent" val="75"/>
      </iconSet>
    </cfRule>
    <cfRule type="iconSet" priority="217">
      <iconSet iconSet="3Arrows">
        <cfvo type="percent" val="0"/>
        <cfvo type="percent" val="33"/>
        <cfvo type="percent" val="67"/>
      </iconSet>
    </cfRule>
    <cfRule type="colorScale" priority="218">
      <colorScale>
        <cfvo type="min"/>
        <cfvo type="max"/>
        <color rgb="FFFF7128"/>
        <color rgb="FFFFEF9C"/>
      </colorScale>
    </cfRule>
  </conditionalFormatting>
  <conditionalFormatting sqref="J10">
    <cfRule type="colorScale" priority="219">
      <colorScale>
        <cfvo type="min"/>
        <cfvo type="percentile" val="50"/>
        <cfvo type="max"/>
        <color rgb="FFF8696B"/>
        <color rgb="FFFFEB84"/>
        <color rgb="FF63BE7B"/>
      </colorScale>
    </cfRule>
  </conditionalFormatting>
  <conditionalFormatting sqref="J10">
    <cfRule type="top10" dxfId="77" priority="220" percent="1" rank="50"/>
    <cfRule type="dataBar" priority="221">
      <dataBar>
        <cfvo type="percent" val="0.5"/>
        <cfvo type="max"/>
        <color rgb="FF638EC6"/>
      </dataBar>
      <extLst>
        <ext xmlns:x14="http://schemas.microsoft.com/office/spreadsheetml/2009/9/main" uri="{B025F937-C7B1-47D3-B67F-A62EFF666E3E}">
          <x14:id>{88E45204-4C56-40C9-A53C-B5172156F605}</x14:id>
        </ext>
      </extLst>
    </cfRule>
    <cfRule type="colorScale" priority="222">
      <colorScale>
        <cfvo type="min"/>
        <cfvo type="max"/>
        <color rgb="FFFF7128"/>
        <color rgb="FFFFEF9C"/>
      </colorScale>
    </cfRule>
    <cfRule type="top10" dxfId="76" priority="223" rank="50"/>
    <cfRule type="colorScale" priority="224">
      <colorScale>
        <cfvo type="percent" val="0"/>
        <cfvo type="percentile" val="50"/>
        <cfvo type="max"/>
        <color rgb="FFF8696B"/>
        <color rgb="FFFFEB84"/>
        <color rgb="FF63BE7B"/>
      </colorScale>
    </cfRule>
  </conditionalFormatting>
  <conditionalFormatting sqref="J10">
    <cfRule type="cellIs" priority="225" operator="between">
      <formula>0.5</formula>
      <formula>1</formula>
    </cfRule>
    <cfRule type="colorScale" priority="226">
      <colorScale>
        <cfvo type="percent" val="50"/>
        <cfvo type="max"/>
        <color rgb="FFFF7128"/>
        <color rgb="FFFFEF9C"/>
      </colorScale>
    </cfRule>
  </conditionalFormatting>
  <conditionalFormatting sqref="L10">
    <cfRule type="colorScale" priority="227">
      <colorScale>
        <cfvo type="min"/>
        <cfvo type="percentile" val="50"/>
        <cfvo type="max"/>
        <color rgb="FF63BE7B"/>
        <color rgb="FFFFEB84"/>
        <color rgb="FFF8696B"/>
      </colorScale>
    </cfRule>
    <cfRule type="cellIs" dxfId="75" priority="228" operator="equal">
      <formula>5</formula>
    </cfRule>
    <cfRule type="cellIs" dxfId="74" priority="229" operator="greaterThan">
      <formula>0.5</formula>
    </cfRule>
    <cfRule type="iconSet" priority="230">
      <iconSet iconSet="4Rating">
        <cfvo type="percent" val="0"/>
        <cfvo type="percent" val="25"/>
        <cfvo type="percent" val="50"/>
        <cfvo type="percent" val="75"/>
      </iconSet>
    </cfRule>
    <cfRule type="iconSet" priority="231">
      <iconSet iconSet="3Arrows">
        <cfvo type="percent" val="0"/>
        <cfvo type="percent" val="33"/>
        <cfvo type="percent" val="67"/>
      </iconSet>
    </cfRule>
    <cfRule type="colorScale" priority="232">
      <colorScale>
        <cfvo type="min"/>
        <cfvo type="max"/>
        <color rgb="FFFF7128"/>
        <color rgb="FFFFEF9C"/>
      </colorScale>
    </cfRule>
  </conditionalFormatting>
  <conditionalFormatting sqref="L10">
    <cfRule type="colorScale" priority="233">
      <colorScale>
        <cfvo type="min"/>
        <cfvo type="percentile" val="50"/>
        <cfvo type="max"/>
        <color rgb="FFF8696B"/>
        <color rgb="FFFFEB84"/>
        <color rgb="FF63BE7B"/>
      </colorScale>
    </cfRule>
  </conditionalFormatting>
  <conditionalFormatting sqref="L10">
    <cfRule type="top10" dxfId="73" priority="234" percent="1" rank="50"/>
    <cfRule type="dataBar" priority="235">
      <dataBar>
        <cfvo type="percent" val="0.5"/>
        <cfvo type="max"/>
        <color rgb="FF638EC6"/>
      </dataBar>
      <extLst>
        <ext xmlns:x14="http://schemas.microsoft.com/office/spreadsheetml/2009/9/main" uri="{B025F937-C7B1-47D3-B67F-A62EFF666E3E}">
          <x14:id>{6A650761-26E5-4DFE-8920-5566793CEA8B}</x14:id>
        </ext>
      </extLst>
    </cfRule>
    <cfRule type="colorScale" priority="236">
      <colorScale>
        <cfvo type="min"/>
        <cfvo type="max"/>
        <color rgb="FFFF7128"/>
        <color rgb="FFFFEF9C"/>
      </colorScale>
    </cfRule>
    <cfRule type="top10" dxfId="72" priority="237" rank="50"/>
    <cfRule type="colorScale" priority="238">
      <colorScale>
        <cfvo type="percent" val="0"/>
        <cfvo type="percentile" val="50"/>
        <cfvo type="max"/>
        <color rgb="FFF8696B"/>
        <color rgb="FFFFEB84"/>
        <color rgb="FF63BE7B"/>
      </colorScale>
    </cfRule>
  </conditionalFormatting>
  <conditionalFormatting sqref="L10">
    <cfRule type="cellIs" priority="239" operator="between">
      <formula>0.5</formula>
      <formula>1</formula>
    </cfRule>
    <cfRule type="colorScale" priority="240">
      <colorScale>
        <cfvo type="percent" val="50"/>
        <cfvo type="max"/>
        <color rgb="FFFF7128"/>
        <color rgb="FFFFEF9C"/>
      </colorScale>
    </cfRule>
  </conditionalFormatting>
  <conditionalFormatting sqref="I10">
    <cfRule type="top10" dxfId="71" priority="241" rank="4"/>
    <cfRule type="cellIs" dxfId="70" priority="242" operator="equal">
      <formula>5</formula>
    </cfRule>
  </conditionalFormatting>
  <conditionalFormatting sqref="S10">
    <cfRule type="colorScale" priority="243">
      <colorScale>
        <cfvo type="min"/>
        <cfvo type="percentile" val="50"/>
        <cfvo type="max"/>
        <color rgb="FF63BE7B"/>
        <color rgb="FFFFEB84"/>
        <color rgb="FFF8696B"/>
      </colorScale>
    </cfRule>
    <cfRule type="cellIs" dxfId="69" priority="244" operator="equal">
      <formula>5</formula>
    </cfRule>
    <cfRule type="cellIs" dxfId="68" priority="245" operator="greaterThan">
      <formula>0.5</formula>
    </cfRule>
    <cfRule type="iconSet" priority="246">
      <iconSet iconSet="4Rating">
        <cfvo type="percent" val="0"/>
        <cfvo type="percent" val="25"/>
        <cfvo type="percent" val="50"/>
        <cfvo type="percent" val="75"/>
      </iconSet>
    </cfRule>
    <cfRule type="iconSet" priority="247">
      <iconSet iconSet="3Arrows">
        <cfvo type="percent" val="0"/>
        <cfvo type="percent" val="33"/>
        <cfvo type="percent" val="67"/>
      </iconSet>
    </cfRule>
    <cfRule type="colorScale" priority="248">
      <colorScale>
        <cfvo type="min"/>
        <cfvo type="max"/>
        <color rgb="FFFF7128"/>
        <color rgb="FFFFEF9C"/>
      </colorScale>
    </cfRule>
  </conditionalFormatting>
  <conditionalFormatting sqref="S10">
    <cfRule type="colorScale" priority="249">
      <colorScale>
        <cfvo type="min"/>
        <cfvo type="percentile" val="50"/>
        <cfvo type="max"/>
        <color rgb="FFF8696B"/>
        <color rgb="FFFFEB84"/>
        <color rgb="FF63BE7B"/>
      </colorScale>
    </cfRule>
  </conditionalFormatting>
  <conditionalFormatting sqref="S10">
    <cfRule type="top10" dxfId="67" priority="250" percent="1" rank="50"/>
    <cfRule type="dataBar" priority="251">
      <dataBar>
        <cfvo type="percent" val="0.5"/>
        <cfvo type="max"/>
        <color rgb="FF638EC6"/>
      </dataBar>
      <extLst>
        <ext xmlns:x14="http://schemas.microsoft.com/office/spreadsheetml/2009/9/main" uri="{B025F937-C7B1-47D3-B67F-A62EFF666E3E}">
          <x14:id>{7B311B86-ECC0-4565-B0A5-8FC9A248666B}</x14:id>
        </ext>
      </extLst>
    </cfRule>
    <cfRule type="colorScale" priority="252">
      <colorScale>
        <cfvo type="min"/>
        <cfvo type="max"/>
        <color rgb="FFFF7128"/>
        <color rgb="FFFFEF9C"/>
      </colorScale>
    </cfRule>
    <cfRule type="top10" dxfId="66" priority="253" rank="50"/>
    <cfRule type="colorScale" priority="254">
      <colorScale>
        <cfvo type="percent" val="0"/>
        <cfvo type="percentile" val="50"/>
        <cfvo type="max"/>
        <color rgb="FFF8696B"/>
        <color rgb="FFFFEB84"/>
        <color rgb="FF63BE7B"/>
      </colorScale>
    </cfRule>
  </conditionalFormatting>
  <conditionalFormatting sqref="S10">
    <cfRule type="cellIs" priority="255" operator="between">
      <formula>0.5</formula>
      <formula>1</formula>
    </cfRule>
    <cfRule type="colorScale" priority="256">
      <colorScale>
        <cfvo type="percent" val="50"/>
        <cfvo type="max"/>
        <color rgb="FFFF7128"/>
        <color rgb="FFFFEF9C"/>
      </colorScale>
    </cfRule>
  </conditionalFormatting>
  <conditionalFormatting sqref="U10">
    <cfRule type="colorScale" priority="257">
      <colorScale>
        <cfvo type="min"/>
        <cfvo type="percentile" val="50"/>
        <cfvo type="max"/>
        <color rgb="FF63BE7B"/>
        <color rgb="FFFFEB84"/>
        <color rgb="FFF8696B"/>
      </colorScale>
    </cfRule>
    <cfRule type="cellIs" dxfId="65" priority="258" operator="equal">
      <formula>5</formula>
    </cfRule>
    <cfRule type="cellIs" dxfId="64" priority="259" operator="greaterThan">
      <formula>0.5</formula>
    </cfRule>
    <cfRule type="iconSet" priority="260">
      <iconSet iconSet="4Rating">
        <cfvo type="percent" val="0"/>
        <cfvo type="percent" val="25"/>
        <cfvo type="percent" val="50"/>
        <cfvo type="percent" val="75"/>
      </iconSet>
    </cfRule>
    <cfRule type="iconSet" priority="261">
      <iconSet iconSet="3Arrows">
        <cfvo type="percent" val="0"/>
        <cfvo type="percent" val="33"/>
        <cfvo type="percent" val="67"/>
      </iconSet>
    </cfRule>
    <cfRule type="colorScale" priority="262">
      <colorScale>
        <cfvo type="min"/>
        <cfvo type="max"/>
        <color rgb="FFFF7128"/>
        <color rgb="FFFFEF9C"/>
      </colorScale>
    </cfRule>
  </conditionalFormatting>
  <conditionalFormatting sqref="U10">
    <cfRule type="colorScale" priority="263">
      <colorScale>
        <cfvo type="min"/>
        <cfvo type="percentile" val="50"/>
        <cfvo type="max"/>
        <color rgb="FFF8696B"/>
        <color rgb="FFFFEB84"/>
        <color rgb="FF63BE7B"/>
      </colorScale>
    </cfRule>
  </conditionalFormatting>
  <conditionalFormatting sqref="U10">
    <cfRule type="top10" dxfId="63" priority="264" percent="1" rank="50"/>
    <cfRule type="dataBar" priority="265">
      <dataBar>
        <cfvo type="percent" val="0.5"/>
        <cfvo type="max"/>
        <color rgb="FF638EC6"/>
      </dataBar>
      <extLst>
        <ext xmlns:x14="http://schemas.microsoft.com/office/spreadsheetml/2009/9/main" uri="{B025F937-C7B1-47D3-B67F-A62EFF666E3E}">
          <x14:id>{17D58DF4-AF54-4F07-9C87-E19B028D94FC}</x14:id>
        </ext>
      </extLst>
    </cfRule>
    <cfRule type="colorScale" priority="266">
      <colorScale>
        <cfvo type="min"/>
        <cfvo type="max"/>
        <color rgb="FFFF7128"/>
        <color rgb="FFFFEF9C"/>
      </colorScale>
    </cfRule>
    <cfRule type="top10" dxfId="62" priority="267" rank="50"/>
    <cfRule type="colorScale" priority="268">
      <colorScale>
        <cfvo type="percent" val="0"/>
        <cfvo type="percentile" val="50"/>
        <cfvo type="max"/>
        <color rgb="FFF8696B"/>
        <color rgb="FFFFEB84"/>
        <color rgb="FF63BE7B"/>
      </colorScale>
    </cfRule>
  </conditionalFormatting>
  <conditionalFormatting sqref="U10">
    <cfRule type="cellIs" priority="269" operator="between">
      <formula>0.5</formula>
      <formula>1</formula>
    </cfRule>
    <cfRule type="colorScale" priority="270">
      <colorScale>
        <cfvo type="percent" val="50"/>
        <cfvo type="max"/>
        <color rgb="FFFF7128"/>
        <color rgb="FFFFEF9C"/>
      </colorScale>
    </cfRule>
  </conditionalFormatting>
  <conditionalFormatting sqref="I11">
    <cfRule type="cellIs" dxfId="61" priority="180" operator="equal">
      <formula>5</formula>
    </cfRule>
  </conditionalFormatting>
  <conditionalFormatting sqref="I11">
    <cfRule type="cellIs" dxfId="60" priority="179" operator="lessThan">
      <formula>5</formula>
    </cfRule>
  </conditionalFormatting>
  <conditionalFormatting sqref="I11">
    <cfRule type="top10" dxfId="59" priority="181" rank="4"/>
    <cfRule type="cellIs" dxfId="58" priority="182" operator="equal">
      <formula>5</formula>
    </cfRule>
  </conditionalFormatting>
  <conditionalFormatting sqref="J11">
    <cfRule type="colorScale" priority="165">
      <colorScale>
        <cfvo type="min"/>
        <cfvo type="percentile" val="50"/>
        <cfvo type="max"/>
        <color rgb="FF63BE7B"/>
        <color rgb="FFFFEB84"/>
        <color rgb="FFF8696B"/>
      </colorScale>
    </cfRule>
    <cfRule type="cellIs" dxfId="57" priority="166" operator="equal">
      <formula>5</formula>
    </cfRule>
    <cfRule type="cellIs" dxfId="56" priority="167" operator="greaterThan">
      <formula>0.5</formula>
    </cfRule>
    <cfRule type="iconSet" priority="168">
      <iconSet iconSet="4Rating">
        <cfvo type="percent" val="0"/>
        <cfvo type="percent" val="25"/>
        <cfvo type="percent" val="50"/>
        <cfvo type="percent" val="75"/>
      </iconSet>
    </cfRule>
    <cfRule type="iconSet" priority="169">
      <iconSet iconSet="3Arrows">
        <cfvo type="percent" val="0"/>
        <cfvo type="percent" val="33"/>
        <cfvo type="percent" val="67"/>
      </iconSet>
    </cfRule>
    <cfRule type="colorScale" priority="170">
      <colorScale>
        <cfvo type="min"/>
        <cfvo type="max"/>
        <color rgb="FFFF7128"/>
        <color rgb="FFFFEF9C"/>
      </colorScale>
    </cfRule>
  </conditionalFormatting>
  <conditionalFormatting sqref="J11">
    <cfRule type="colorScale" priority="171">
      <colorScale>
        <cfvo type="min"/>
        <cfvo type="percentile" val="50"/>
        <cfvo type="max"/>
        <color rgb="FFF8696B"/>
        <color rgb="FFFFEB84"/>
        <color rgb="FF63BE7B"/>
      </colorScale>
    </cfRule>
  </conditionalFormatting>
  <conditionalFormatting sqref="J11">
    <cfRule type="top10" dxfId="55" priority="172" percent="1" rank="50"/>
    <cfRule type="dataBar" priority="173">
      <dataBar>
        <cfvo type="percent" val="0.5"/>
        <cfvo type="max"/>
        <color rgb="FF638EC6"/>
      </dataBar>
      <extLst>
        <ext xmlns:x14="http://schemas.microsoft.com/office/spreadsheetml/2009/9/main" uri="{B025F937-C7B1-47D3-B67F-A62EFF666E3E}">
          <x14:id>{0AB07A8D-F9B4-484D-A9ED-E4510EC9668C}</x14:id>
        </ext>
      </extLst>
    </cfRule>
    <cfRule type="colorScale" priority="174">
      <colorScale>
        <cfvo type="min"/>
        <cfvo type="max"/>
        <color rgb="FFFF7128"/>
        <color rgb="FFFFEF9C"/>
      </colorScale>
    </cfRule>
    <cfRule type="top10" dxfId="54" priority="175" rank="50"/>
    <cfRule type="colorScale" priority="176">
      <colorScale>
        <cfvo type="percent" val="0"/>
        <cfvo type="percentile" val="50"/>
        <cfvo type="max"/>
        <color rgb="FFF8696B"/>
        <color rgb="FFFFEB84"/>
        <color rgb="FF63BE7B"/>
      </colorScale>
    </cfRule>
  </conditionalFormatting>
  <conditionalFormatting sqref="J11">
    <cfRule type="cellIs" priority="177" operator="between">
      <formula>0.5</formula>
      <formula>1</formula>
    </cfRule>
    <cfRule type="colorScale" priority="178">
      <colorScale>
        <cfvo type="percent" val="50"/>
        <cfvo type="max"/>
        <color rgb="FFFF7128"/>
        <color rgb="FFFFEF9C"/>
      </colorScale>
    </cfRule>
  </conditionalFormatting>
  <conditionalFormatting sqref="K11">
    <cfRule type="cellIs" dxfId="53" priority="148" operator="equal">
      <formula>5</formula>
    </cfRule>
  </conditionalFormatting>
  <conditionalFormatting sqref="K11">
    <cfRule type="cellIs" dxfId="52" priority="147" operator="lessThan">
      <formula>5</formula>
    </cfRule>
  </conditionalFormatting>
  <conditionalFormatting sqref="K11">
    <cfRule type="top10" dxfId="51" priority="149" rank="4"/>
    <cfRule type="cellIs" dxfId="50" priority="150" operator="equal">
      <formula>5</formula>
    </cfRule>
  </conditionalFormatting>
  <conditionalFormatting sqref="L11">
    <cfRule type="colorScale" priority="151">
      <colorScale>
        <cfvo type="min"/>
        <cfvo type="percentile" val="50"/>
        <cfvo type="max"/>
        <color rgb="FF63BE7B"/>
        <color rgb="FFFFEB84"/>
        <color rgb="FFF8696B"/>
      </colorScale>
    </cfRule>
    <cfRule type="cellIs" dxfId="49" priority="152" operator="equal">
      <formula>5</formula>
    </cfRule>
    <cfRule type="cellIs" dxfId="48" priority="153" operator="greaterThan">
      <formula>0.5</formula>
    </cfRule>
    <cfRule type="iconSet" priority="154">
      <iconSet iconSet="4Rating">
        <cfvo type="percent" val="0"/>
        <cfvo type="percent" val="25"/>
        <cfvo type="percent" val="50"/>
        <cfvo type="percent" val="75"/>
      </iconSet>
    </cfRule>
    <cfRule type="iconSet" priority="155">
      <iconSet iconSet="3Arrows">
        <cfvo type="percent" val="0"/>
        <cfvo type="percent" val="33"/>
        <cfvo type="percent" val="67"/>
      </iconSet>
    </cfRule>
    <cfRule type="colorScale" priority="156">
      <colorScale>
        <cfvo type="min"/>
        <cfvo type="max"/>
        <color rgb="FFFF7128"/>
        <color rgb="FFFFEF9C"/>
      </colorScale>
    </cfRule>
  </conditionalFormatting>
  <conditionalFormatting sqref="L11">
    <cfRule type="colorScale" priority="157">
      <colorScale>
        <cfvo type="min"/>
        <cfvo type="percentile" val="50"/>
        <cfvo type="max"/>
        <color rgb="FFF8696B"/>
        <color rgb="FFFFEB84"/>
        <color rgb="FF63BE7B"/>
      </colorScale>
    </cfRule>
  </conditionalFormatting>
  <conditionalFormatting sqref="L11">
    <cfRule type="top10" dxfId="47" priority="158" percent="1" rank="50"/>
    <cfRule type="dataBar" priority="159">
      <dataBar>
        <cfvo type="percent" val="0.5"/>
        <cfvo type="max"/>
        <color rgb="FF638EC6"/>
      </dataBar>
      <extLst>
        <ext xmlns:x14="http://schemas.microsoft.com/office/spreadsheetml/2009/9/main" uri="{B025F937-C7B1-47D3-B67F-A62EFF666E3E}">
          <x14:id>{E4169B45-020B-4EDA-A40B-45820C81DDE3}</x14:id>
        </ext>
      </extLst>
    </cfRule>
    <cfRule type="colorScale" priority="160">
      <colorScale>
        <cfvo type="min"/>
        <cfvo type="max"/>
        <color rgb="FFFF7128"/>
        <color rgb="FFFFEF9C"/>
      </colorScale>
    </cfRule>
    <cfRule type="top10" dxfId="46" priority="161" rank="50"/>
    <cfRule type="colorScale" priority="162">
      <colorScale>
        <cfvo type="percent" val="0"/>
        <cfvo type="percentile" val="50"/>
        <cfvo type="max"/>
        <color rgb="FFF8696B"/>
        <color rgb="FFFFEB84"/>
        <color rgb="FF63BE7B"/>
      </colorScale>
    </cfRule>
  </conditionalFormatting>
  <conditionalFormatting sqref="L11">
    <cfRule type="cellIs" priority="163" operator="between">
      <formula>0.5</formula>
      <formula>1</formula>
    </cfRule>
    <cfRule type="colorScale" priority="164">
      <colorScale>
        <cfvo type="percent" val="50"/>
        <cfvo type="max"/>
        <color rgb="FFFF7128"/>
        <color rgb="FFFFEF9C"/>
      </colorScale>
    </cfRule>
  </conditionalFormatting>
  <conditionalFormatting sqref="N11">
    <cfRule type="cellIs" dxfId="45" priority="134" operator="greaterThan">
      <formula>0.5</formula>
    </cfRule>
    <cfRule type="iconSet" priority="135">
      <iconSet iconSet="4Rating">
        <cfvo type="percent" val="0"/>
        <cfvo type="percent" val="25"/>
        <cfvo type="percent" val="50"/>
        <cfvo type="percent" val="75"/>
      </iconSet>
    </cfRule>
    <cfRule type="iconSet" priority="136">
      <iconSet iconSet="3Arrows">
        <cfvo type="percent" val="0"/>
        <cfvo type="percent" val="33"/>
        <cfvo type="percent" val="67"/>
      </iconSet>
    </cfRule>
    <cfRule type="colorScale" priority="137">
      <colorScale>
        <cfvo type="min"/>
        <cfvo type="percentile" val="50"/>
        <cfvo type="max"/>
        <color rgb="FFF8696B"/>
        <color rgb="FFFCFCFF"/>
        <color rgb="FF5A8AC6"/>
      </colorScale>
    </cfRule>
    <cfRule type="colorScale" priority="138">
      <colorScale>
        <cfvo type="min"/>
        <cfvo type="max"/>
        <color rgb="FFFF7128"/>
        <color rgb="FFFFEF9C"/>
      </colorScale>
    </cfRule>
  </conditionalFormatting>
  <conditionalFormatting sqref="N11">
    <cfRule type="colorScale" priority="139">
      <colorScale>
        <cfvo type="min"/>
        <cfvo type="percentile" val="50"/>
        <cfvo type="max"/>
        <color rgb="FFF8696B"/>
        <color rgb="FFFFEB84"/>
        <color rgb="FF63BE7B"/>
      </colorScale>
    </cfRule>
  </conditionalFormatting>
  <conditionalFormatting sqref="N11">
    <cfRule type="top10" dxfId="44" priority="140" percent="1" rank="50"/>
    <cfRule type="dataBar" priority="141">
      <dataBar>
        <cfvo type="percent" val="0.5"/>
        <cfvo type="max"/>
        <color rgb="FF638EC6"/>
      </dataBar>
      <extLst>
        <ext xmlns:x14="http://schemas.microsoft.com/office/spreadsheetml/2009/9/main" uri="{B025F937-C7B1-47D3-B67F-A62EFF666E3E}">
          <x14:id>{9C948778-20C7-4803-B291-547ED5EE20DC}</x14:id>
        </ext>
      </extLst>
    </cfRule>
    <cfRule type="colorScale" priority="142">
      <colorScale>
        <cfvo type="min"/>
        <cfvo type="max"/>
        <color rgb="FFFF7128"/>
        <color rgb="FFFFEF9C"/>
      </colorScale>
    </cfRule>
    <cfRule type="top10" dxfId="43" priority="143" rank="50"/>
    <cfRule type="colorScale" priority="144">
      <colorScale>
        <cfvo type="percent" val="0"/>
        <cfvo type="percentile" val="50"/>
        <cfvo type="max"/>
        <color rgb="FFF8696B"/>
        <color rgb="FFFFEB84"/>
        <color rgb="FF63BE7B"/>
      </colorScale>
    </cfRule>
  </conditionalFormatting>
  <conditionalFormatting sqref="N11">
    <cfRule type="cellIs" priority="145" operator="between">
      <formula>0.5</formula>
      <formula>1</formula>
    </cfRule>
    <cfRule type="colorScale" priority="146">
      <colorScale>
        <cfvo type="percent" val="50"/>
        <cfvo type="max"/>
        <color rgb="FFFF7128"/>
        <color rgb="FFFFEF9C"/>
      </colorScale>
    </cfRule>
  </conditionalFormatting>
  <conditionalFormatting sqref="W11">
    <cfRule type="cellIs" dxfId="42" priority="93" operator="greaterThan">
      <formula>0.5</formula>
    </cfRule>
    <cfRule type="iconSet" priority="94">
      <iconSet iconSet="4Rating">
        <cfvo type="percent" val="0"/>
        <cfvo type="percent" val="25"/>
        <cfvo type="percent" val="50"/>
        <cfvo type="percent" val="75"/>
      </iconSet>
    </cfRule>
    <cfRule type="iconSet" priority="95">
      <iconSet iconSet="3Arrows">
        <cfvo type="percent" val="0"/>
        <cfvo type="percent" val="33"/>
        <cfvo type="percent" val="67"/>
      </iconSet>
    </cfRule>
    <cfRule type="colorScale" priority="96">
      <colorScale>
        <cfvo type="min"/>
        <cfvo type="percentile" val="50"/>
        <cfvo type="max"/>
        <color rgb="FFF8696B"/>
        <color rgb="FFFCFCFF"/>
        <color rgb="FF5A8AC6"/>
      </colorScale>
    </cfRule>
    <cfRule type="colorScale" priority="97">
      <colorScale>
        <cfvo type="min"/>
        <cfvo type="max"/>
        <color rgb="FFFF7128"/>
        <color rgb="FFFFEF9C"/>
      </colorScale>
    </cfRule>
  </conditionalFormatting>
  <conditionalFormatting sqref="W11">
    <cfRule type="colorScale" priority="98">
      <colorScale>
        <cfvo type="min"/>
        <cfvo type="percentile" val="50"/>
        <cfvo type="max"/>
        <color rgb="FFF8696B"/>
        <color rgb="FFFFEB84"/>
        <color rgb="FF63BE7B"/>
      </colorScale>
    </cfRule>
  </conditionalFormatting>
  <conditionalFormatting sqref="W11">
    <cfRule type="top10" dxfId="41" priority="99" percent="1" rank="50"/>
    <cfRule type="dataBar" priority="100">
      <dataBar>
        <cfvo type="percent" val="0.5"/>
        <cfvo type="max"/>
        <color rgb="FF638EC6"/>
      </dataBar>
      <extLst>
        <ext xmlns:x14="http://schemas.microsoft.com/office/spreadsheetml/2009/9/main" uri="{B025F937-C7B1-47D3-B67F-A62EFF666E3E}">
          <x14:id>{F93CAD25-D4EA-4C9A-92BE-EF19F766D8A1}</x14:id>
        </ext>
      </extLst>
    </cfRule>
    <cfRule type="colorScale" priority="101">
      <colorScale>
        <cfvo type="min"/>
        <cfvo type="max"/>
        <color rgb="FFFF7128"/>
        <color rgb="FFFFEF9C"/>
      </colorScale>
    </cfRule>
    <cfRule type="top10" dxfId="40" priority="102" rank="50"/>
    <cfRule type="colorScale" priority="103">
      <colorScale>
        <cfvo type="percent" val="0"/>
        <cfvo type="percentile" val="50"/>
        <cfvo type="max"/>
        <color rgb="FFF8696B"/>
        <color rgb="FFFFEB84"/>
        <color rgb="FF63BE7B"/>
      </colorScale>
    </cfRule>
  </conditionalFormatting>
  <conditionalFormatting sqref="W11">
    <cfRule type="cellIs" priority="104" operator="between">
      <formula>0.5</formula>
      <formula>1</formula>
    </cfRule>
    <cfRule type="colorScale" priority="105">
      <colorScale>
        <cfvo type="percent" val="50"/>
        <cfvo type="max"/>
        <color rgb="FFFF7128"/>
        <color rgb="FFFFEF9C"/>
      </colorScale>
    </cfRule>
  </conditionalFormatting>
  <conditionalFormatting sqref="S11">
    <cfRule type="colorScale" priority="106">
      <colorScale>
        <cfvo type="min"/>
        <cfvo type="percentile" val="50"/>
        <cfvo type="max"/>
        <color rgb="FF63BE7B"/>
        <color rgb="FFFFEB84"/>
        <color rgb="FFF8696B"/>
      </colorScale>
    </cfRule>
    <cfRule type="cellIs" dxfId="39" priority="107" operator="equal">
      <formula>5</formula>
    </cfRule>
    <cfRule type="cellIs" dxfId="38" priority="108" operator="greaterThan">
      <formula>0.5</formula>
    </cfRule>
    <cfRule type="iconSet" priority="109">
      <iconSet iconSet="4Rating">
        <cfvo type="percent" val="0"/>
        <cfvo type="percent" val="25"/>
        <cfvo type="percent" val="50"/>
        <cfvo type="percent" val="75"/>
      </iconSet>
    </cfRule>
    <cfRule type="iconSet" priority="110">
      <iconSet iconSet="3Arrows">
        <cfvo type="percent" val="0"/>
        <cfvo type="percent" val="33"/>
        <cfvo type="percent" val="67"/>
      </iconSet>
    </cfRule>
    <cfRule type="colorScale" priority="111">
      <colorScale>
        <cfvo type="min"/>
        <cfvo type="max"/>
        <color rgb="FFFF7128"/>
        <color rgb="FFFFEF9C"/>
      </colorScale>
    </cfRule>
  </conditionalFormatting>
  <conditionalFormatting sqref="S11">
    <cfRule type="colorScale" priority="112">
      <colorScale>
        <cfvo type="min"/>
        <cfvo type="percentile" val="50"/>
        <cfvo type="max"/>
        <color rgb="FFF8696B"/>
        <color rgb="FFFFEB84"/>
        <color rgb="FF63BE7B"/>
      </colorScale>
    </cfRule>
  </conditionalFormatting>
  <conditionalFormatting sqref="S11">
    <cfRule type="top10" dxfId="37" priority="113" percent="1" rank="50"/>
    <cfRule type="dataBar" priority="114">
      <dataBar>
        <cfvo type="percent" val="0.5"/>
        <cfvo type="max"/>
        <color rgb="FF638EC6"/>
      </dataBar>
      <extLst>
        <ext xmlns:x14="http://schemas.microsoft.com/office/spreadsheetml/2009/9/main" uri="{B025F937-C7B1-47D3-B67F-A62EFF666E3E}">
          <x14:id>{C187B216-C330-4914-8B9A-5BF6460BC89D}</x14:id>
        </ext>
      </extLst>
    </cfRule>
    <cfRule type="colorScale" priority="115">
      <colorScale>
        <cfvo type="min"/>
        <cfvo type="max"/>
        <color rgb="FFFF7128"/>
        <color rgb="FFFFEF9C"/>
      </colorScale>
    </cfRule>
    <cfRule type="top10" dxfId="36" priority="116" rank="50"/>
    <cfRule type="colorScale" priority="117">
      <colorScale>
        <cfvo type="percent" val="0"/>
        <cfvo type="percentile" val="50"/>
        <cfvo type="max"/>
        <color rgb="FFF8696B"/>
        <color rgb="FFFFEB84"/>
        <color rgb="FF63BE7B"/>
      </colorScale>
    </cfRule>
  </conditionalFormatting>
  <conditionalFormatting sqref="S11">
    <cfRule type="cellIs" priority="118" operator="between">
      <formula>0.5</formula>
      <formula>1</formula>
    </cfRule>
    <cfRule type="colorScale" priority="119">
      <colorScale>
        <cfvo type="percent" val="50"/>
        <cfvo type="max"/>
        <color rgb="FFFF7128"/>
        <color rgb="FFFFEF9C"/>
      </colorScale>
    </cfRule>
  </conditionalFormatting>
  <conditionalFormatting sqref="U11">
    <cfRule type="colorScale" priority="120">
      <colorScale>
        <cfvo type="min"/>
        <cfvo type="percentile" val="50"/>
        <cfvo type="max"/>
        <color rgb="FF63BE7B"/>
        <color rgb="FFFFEB84"/>
        <color rgb="FFF8696B"/>
      </colorScale>
    </cfRule>
    <cfRule type="cellIs" dxfId="35" priority="121" operator="equal">
      <formula>5</formula>
    </cfRule>
    <cfRule type="cellIs" dxfId="34" priority="122" operator="greaterThan">
      <formula>0.5</formula>
    </cfRule>
    <cfRule type="iconSet" priority="123">
      <iconSet iconSet="4Rating">
        <cfvo type="percent" val="0"/>
        <cfvo type="percent" val="25"/>
        <cfvo type="percent" val="50"/>
        <cfvo type="percent" val="75"/>
      </iconSet>
    </cfRule>
    <cfRule type="iconSet" priority="124">
      <iconSet iconSet="3Arrows">
        <cfvo type="percent" val="0"/>
        <cfvo type="percent" val="33"/>
        <cfvo type="percent" val="67"/>
      </iconSet>
    </cfRule>
    <cfRule type="colorScale" priority="125">
      <colorScale>
        <cfvo type="min"/>
        <cfvo type="max"/>
        <color rgb="FFFF7128"/>
        <color rgb="FFFFEF9C"/>
      </colorScale>
    </cfRule>
  </conditionalFormatting>
  <conditionalFormatting sqref="U11">
    <cfRule type="colorScale" priority="126">
      <colorScale>
        <cfvo type="min"/>
        <cfvo type="percentile" val="50"/>
        <cfvo type="max"/>
        <color rgb="FFF8696B"/>
        <color rgb="FFFFEB84"/>
        <color rgb="FF63BE7B"/>
      </colorScale>
    </cfRule>
  </conditionalFormatting>
  <conditionalFormatting sqref="U11">
    <cfRule type="top10" dxfId="33" priority="127" percent="1" rank="50"/>
    <cfRule type="dataBar" priority="128">
      <dataBar>
        <cfvo type="percent" val="0.5"/>
        <cfvo type="max"/>
        <color rgb="FF638EC6"/>
      </dataBar>
      <extLst>
        <ext xmlns:x14="http://schemas.microsoft.com/office/spreadsheetml/2009/9/main" uri="{B025F937-C7B1-47D3-B67F-A62EFF666E3E}">
          <x14:id>{BBF7DC05-3A33-4594-B7D2-CCDEF790DAD1}</x14:id>
        </ext>
      </extLst>
    </cfRule>
    <cfRule type="colorScale" priority="129">
      <colorScale>
        <cfvo type="min"/>
        <cfvo type="max"/>
        <color rgb="FFFF7128"/>
        <color rgb="FFFFEF9C"/>
      </colorScale>
    </cfRule>
    <cfRule type="top10" dxfId="32" priority="130" rank="50"/>
    <cfRule type="colorScale" priority="131">
      <colorScale>
        <cfvo type="percent" val="0"/>
        <cfvo type="percentile" val="50"/>
        <cfvo type="max"/>
        <color rgb="FFF8696B"/>
        <color rgb="FFFFEB84"/>
        <color rgb="FF63BE7B"/>
      </colorScale>
    </cfRule>
  </conditionalFormatting>
  <conditionalFormatting sqref="U11">
    <cfRule type="cellIs" priority="132" operator="between">
      <formula>0.5</formula>
      <formula>1</formula>
    </cfRule>
    <cfRule type="colorScale" priority="133">
      <colorScale>
        <cfvo type="percent" val="50"/>
        <cfvo type="max"/>
        <color rgb="FFFF7128"/>
        <color rgb="FFFFEF9C"/>
      </colorScale>
    </cfRule>
  </conditionalFormatting>
  <pageMargins left="0.23622047244094491" right="0.23622047244094491" top="0.74803149606299213" bottom="0.74803149606299213" header="0.31496062992125984" footer="0.31496062992125984"/>
  <pageSetup scale="43"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A48CD413-B725-4989-9124-7F9509D8DDDE}">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50DD555B-31A8-48B3-88CE-18DF477D247D}">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2AF546F0-5019-474D-A8FE-88F0D7886898}">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32518346-A410-4EB6-8762-DBA9D31595D3}">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3E1A17B9-D3E4-4053-9FB8-89DA63D38CD8}">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A8745014-BE17-4F1E-AB5A-9551AAEFEFF2}">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1CB5768C-1DA5-4F8A-AFFF-ED8CC59442B8}">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1D168EF6-CDEF-4AAB-A0C4-B37419326863}">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0CD09D1A-9259-4854-83C5-F84B3062765A}">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4D2D968B-2362-475E-9E05-E68F630E3F57}">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87F05A91-9594-466D-BDC4-580649C6BADD}">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E9C2AA06-BB45-4F18-BC3D-25008C4D48A9}">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BB37D236-423C-47DC-AE0B-1E3D49ED41C9}">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6F03027-6238-4DF8-AD74-35B8B896B3CD}">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F892FB2B-96B2-4C08-B76E-CB73119895ED}">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D83B97D6-8988-43C2-9D88-6398AF6A7DBD}">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CED9A657-75E4-478B-A676-87BA051668A4}">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0A2C1E3D-65A7-492E-B250-0C467327C9E1}">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0A1F88B7-07C8-40B4-8F8F-DB624A7E28EF}">
            <x14:dataBar minLength="0" maxLength="100" negativeBarColorSameAsPositive="1" axisPosition="none">
              <x14:cfvo type="percent">
                <xm:f>0.5</xm:f>
              </x14:cfvo>
              <x14:cfvo type="max"/>
            </x14:dataBar>
          </x14:cfRule>
          <xm:sqref>W9</xm:sqref>
        </x14:conditionalFormatting>
        <x14:conditionalFormatting xmlns:xm="http://schemas.microsoft.com/office/excel/2006/main">
          <x14:cfRule type="dataBar" id="{856C410B-57E1-461F-A249-7532D3226B3B}">
            <x14:dataBar minLength="0" maxLength="100" negativeBarColorSameAsPositive="1" axisPosition="none">
              <x14:cfvo type="percent">
                <xm:f>0.5</xm:f>
              </x14:cfvo>
              <x14:cfvo type="max"/>
            </x14:dataBar>
          </x14:cfRule>
          <xm:sqref>J9</xm:sqref>
        </x14:conditionalFormatting>
        <x14:conditionalFormatting xmlns:xm="http://schemas.microsoft.com/office/excel/2006/main">
          <x14:cfRule type="dataBar" id="{934E30E1-2A5F-4C13-94AB-0143B7107A75}">
            <x14:dataBar minLength="0" maxLength="100" negativeBarColorSameAsPositive="1" axisPosition="none">
              <x14:cfvo type="percent">
                <xm:f>0.5</xm:f>
              </x14:cfvo>
              <x14:cfvo type="max"/>
            </x14:dataBar>
          </x14:cfRule>
          <xm:sqref>L9</xm:sqref>
        </x14:conditionalFormatting>
        <x14:conditionalFormatting xmlns:xm="http://schemas.microsoft.com/office/excel/2006/main">
          <x14:cfRule type="dataBar" id="{2599AD9E-299E-4E9D-ACDF-F7848DD8E7FB}">
            <x14:dataBar minLength="0" maxLength="100" negativeBarColorSameAsPositive="1" axisPosition="none">
              <x14:cfvo type="percent">
                <xm:f>0.5</xm:f>
              </x14:cfvo>
              <x14:cfvo type="max"/>
            </x14:dataBar>
          </x14:cfRule>
          <xm:sqref>S9</xm:sqref>
        </x14:conditionalFormatting>
        <x14:conditionalFormatting xmlns:xm="http://schemas.microsoft.com/office/excel/2006/main">
          <x14:cfRule type="dataBar" id="{CF56D467-9D63-48BD-B326-695FF59F0F88}">
            <x14:dataBar minLength="0" maxLength="100" negativeBarColorSameAsPositive="1" axisPosition="none">
              <x14:cfvo type="percent">
                <xm:f>0.5</xm:f>
              </x14:cfvo>
              <x14:cfvo type="max"/>
            </x14:dataBar>
          </x14:cfRule>
          <xm:sqref>U9</xm:sqref>
        </x14:conditionalFormatting>
        <x14:conditionalFormatting xmlns:xm="http://schemas.microsoft.com/office/excel/2006/main">
          <x14:cfRule type="dataBar" id="{BDFF5B62-E5F6-4A46-94B0-B039D065B1A4}">
            <x14:dataBar minLength="0" maxLength="100" negativeBarColorSameAsPositive="1" axisPosition="none">
              <x14:cfvo type="percent">
                <xm:f>0.5</xm:f>
              </x14:cfvo>
              <x14:cfvo type="max"/>
            </x14:dataBar>
          </x14:cfRule>
          <xm:sqref>N9</xm:sqref>
        </x14:conditionalFormatting>
        <x14:conditionalFormatting xmlns:xm="http://schemas.microsoft.com/office/excel/2006/main">
          <x14:cfRule type="dataBar" id="{D427F9ED-C8BE-4FAD-8E7A-02EC256EA42B}">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BC7C7462-B832-4251-AF61-604A1F47A603}">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88E45204-4C56-40C9-A53C-B5172156F605}">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6A650761-26E5-4DFE-8920-5566793CEA8B}">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7B311B86-ECC0-4565-B0A5-8FC9A248666B}">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17D58DF4-AF54-4F07-9C87-E19B028D94FC}">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0AB07A8D-F9B4-484D-A9ED-E4510EC9668C}">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E4169B45-020B-4EDA-A40B-45820C81DDE3}">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9C948778-20C7-4803-B291-547ED5EE20DC}">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F93CAD25-D4EA-4C9A-92BE-EF19F766D8A1}">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C187B216-C330-4914-8B9A-5BF6460BC89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BBF7DC05-3A33-4594-B7D2-CCDEF790DAD1}">
            <x14:dataBar minLength="0" maxLength="100" gradient="0">
              <x14:cfvo type="percent">
                <xm:f>0.5</xm:f>
              </x14:cfvo>
              <x14:cfvo type="max"/>
              <x14:negativeFillColor rgb="FFFF0000"/>
              <x14:axisColor rgb="FF000000"/>
            </x14:dataBar>
          </x14:cfRule>
          <xm:sqref>U11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'G:\JuntaContrataion\CONTRATACION 2020\20-20200527\Tema1\[MATRIZ DE RIESGO PARQUEADERO BUENAVENTURA.xlsx]clasificadores'!#REF!</xm:f>
          </x14:formula1>
          <xm:sqref>C7:D7 C6:D6</xm:sqref>
        </x14:dataValidation>
        <x14:dataValidation type="list" allowBlank="1" showInputMessage="1" showErrorMessage="1" xr:uid="{00000000-0002-0000-0000-000001000000}">
          <x14:formula1>
            <xm:f>'G:\JuntaContrataion\CONTRATACION 2020\20-20200527\Tema1\[MATRIZ DE RIESGO PARQUEADERO BUENAVENTURA.xlsx]clasificadores'!#REF!</xm:f>
          </x14:formula1>
          <xm:sqref>F6 F7:F8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J12" zoomScale="90" zoomScaleNormal="90" workbookViewId="0">
      <selection activeCell="T15" sqref="T15"/>
    </sheetView>
  </sheetViews>
  <sheetFormatPr baseColWidth="10" defaultColWidth="0" defaultRowHeight="11.25" zeroHeight="1" x14ac:dyDescent="0.2"/>
  <cols>
    <col min="1" max="1" width="1.7109375" style="28" customWidth="1"/>
    <col min="2" max="2" width="13.28515625" style="28" customWidth="1"/>
    <col min="3" max="3" width="20.7109375" style="28" customWidth="1"/>
    <col min="4" max="4" width="11.42578125" style="28" customWidth="1"/>
    <col min="5" max="5" width="6.7109375" style="28" customWidth="1"/>
    <col min="6" max="6" width="25.28515625" style="28" customWidth="1"/>
    <col min="7" max="9" width="21.140625" style="28" customWidth="1"/>
    <col min="10" max="11" width="21.42578125" style="28" customWidth="1"/>
    <col min="12" max="12" width="11.42578125" style="28" customWidth="1"/>
    <col min="13" max="13" width="10.7109375" style="28" customWidth="1"/>
    <col min="14" max="14" width="11.42578125" style="28" customWidth="1"/>
    <col min="15" max="15" width="23" style="28" customWidth="1"/>
    <col min="16" max="16" width="24" style="28" customWidth="1"/>
    <col min="17" max="17" width="17" style="28" customWidth="1"/>
    <col min="18" max="18" width="24" style="28" customWidth="1"/>
    <col min="19" max="19" width="23.28515625" style="28" customWidth="1"/>
    <col min="20" max="21" width="11.42578125" style="28" customWidth="1"/>
    <col min="22" max="22" width="19" style="28" customWidth="1"/>
    <col min="23" max="23" width="28" style="28" customWidth="1"/>
    <col min="24" max="16384" width="11.42578125" style="28" hidden="1"/>
  </cols>
  <sheetData>
    <row r="1" spans="1:25" ht="15" x14ac:dyDescent="0.25">
      <c r="A1" s="27" t="s">
        <v>85</v>
      </c>
    </row>
    <row r="2" spans="1:25" s="29" customFormat="1" x14ac:dyDescent="0.2"/>
    <row r="3" spans="1:25" s="29" customFormat="1" x14ac:dyDescent="0.2">
      <c r="B3" s="30" t="s">
        <v>86</v>
      </c>
      <c r="C3" s="141" t="s">
        <v>25</v>
      </c>
      <c r="D3" s="141"/>
      <c r="F3" s="30" t="s">
        <v>87</v>
      </c>
      <c r="G3" s="31" t="s">
        <v>88</v>
      </c>
      <c r="H3" s="31" t="s">
        <v>89</v>
      </c>
      <c r="I3" s="141" t="s">
        <v>90</v>
      </c>
      <c r="J3" s="141"/>
      <c r="K3" s="141"/>
      <c r="L3" s="141"/>
      <c r="N3" s="30" t="s">
        <v>91</v>
      </c>
      <c r="O3" s="141" t="s">
        <v>25</v>
      </c>
      <c r="P3" s="141"/>
      <c r="Q3" s="141"/>
    </row>
    <row r="4" spans="1:25" s="29" customFormat="1" ht="53.45" customHeight="1" x14ac:dyDescent="0.2">
      <c r="B4" s="32" t="s">
        <v>73</v>
      </c>
      <c r="C4" s="127" t="s">
        <v>92</v>
      </c>
      <c r="D4" s="128"/>
      <c r="F4" s="134" t="s">
        <v>75</v>
      </c>
      <c r="G4" s="134" t="s">
        <v>93</v>
      </c>
      <c r="H4" s="136" t="s">
        <v>94</v>
      </c>
      <c r="I4" s="144" t="s">
        <v>95</v>
      </c>
      <c r="J4" s="145"/>
      <c r="K4" s="145"/>
      <c r="L4" s="146"/>
      <c r="N4" s="33" t="s">
        <v>96</v>
      </c>
      <c r="O4" s="127" t="s">
        <v>97</v>
      </c>
      <c r="P4" s="128"/>
      <c r="Q4" s="128"/>
    </row>
    <row r="5" spans="1:25" s="29" customFormat="1" ht="53.45" customHeight="1" x14ac:dyDescent="0.2">
      <c r="B5" s="32" t="s">
        <v>81</v>
      </c>
      <c r="C5" s="127" t="s">
        <v>98</v>
      </c>
      <c r="D5" s="127"/>
      <c r="F5" s="142"/>
      <c r="G5" s="142"/>
      <c r="H5" s="143"/>
      <c r="I5" s="147"/>
      <c r="J5" s="148"/>
      <c r="K5" s="148"/>
      <c r="L5" s="149"/>
      <c r="N5" s="33" t="s">
        <v>99</v>
      </c>
      <c r="O5" s="127" t="s">
        <v>100</v>
      </c>
      <c r="P5" s="128"/>
      <c r="Q5" s="128"/>
    </row>
    <row r="6" spans="1:25" s="29" customFormat="1" ht="60" customHeight="1" x14ac:dyDescent="0.2">
      <c r="F6" s="135"/>
      <c r="G6" s="135"/>
      <c r="H6" s="137"/>
      <c r="I6" s="150"/>
      <c r="J6" s="151"/>
      <c r="K6" s="151"/>
      <c r="L6" s="152"/>
      <c r="N6" s="33" t="s">
        <v>101</v>
      </c>
      <c r="O6" s="127" t="s">
        <v>102</v>
      </c>
      <c r="P6" s="128"/>
      <c r="Q6" s="128"/>
    </row>
    <row r="7" spans="1:25" s="29" customFormat="1" ht="73.150000000000006" customHeight="1" x14ac:dyDescent="0.2">
      <c r="B7" s="30" t="s">
        <v>103</v>
      </c>
      <c r="C7" s="141" t="s">
        <v>25</v>
      </c>
      <c r="D7" s="141"/>
      <c r="F7" s="34" t="s">
        <v>83</v>
      </c>
      <c r="G7" s="35" t="s">
        <v>94</v>
      </c>
      <c r="H7" s="35" t="s">
        <v>104</v>
      </c>
      <c r="I7" s="126" t="s">
        <v>105</v>
      </c>
      <c r="J7" s="126"/>
      <c r="K7" s="126"/>
      <c r="L7" s="126"/>
      <c r="N7" s="36" t="s">
        <v>106</v>
      </c>
      <c r="O7" s="127" t="s">
        <v>107</v>
      </c>
      <c r="P7" s="128"/>
      <c r="Q7" s="128"/>
    </row>
    <row r="8" spans="1:25" s="29" customFormat="1" ht="33.75" x14ac:dyDescent="0.2">
      <c r="B8" s="37" t="s">
        <v>74</v>
      </c>
      <c r="C8" s="139" t="s">
        <v>108</v>
      </c>
      <c r="D8" s="140"/>
      <c r="F8" s="34" t="s">
        <v>80</v>
      </c>
      <c r="G8" s="35" t="s">
        <v>109</v>
      </c>
      <c r="H8" s="34" t="s">
        <v>110</v>
      </c>
      <c r="I8" s="126" t="s">
        <v>111</v>
      </c>
      <c r="J8" s="126"/>
      <c r="K8" s="126"/>
      <c r="L8" s="126"/>
      <c r="N8" s="36" t="s">
        <v>112</v>
      </c>
      <c r="O8" s="127" t="s">
        <v>113</v>
      </c>
      <c r="P8" s="128"/>
      <c r="Q8" s="128"/>
    </row>
    <row r="9" spans="1:25" s="29" customFormat="1" ht="52.15" customHeight="1" x14ac:dyDescent="0.2">
      <c r="B9" s="37" t="s">
        <v>82</v>
      </c>
      <c r="C9" s="132" t="s">
        <v>114</v>
      </c>
      <c r="D9" s="133"/>
      <c r="F9" s="134" t="s">
        <v>77</v>
      </c>
      <c r="G9" s="134" t="s">
        <v>110</v>
      </c>
      <c r="H9" s="136" t="s">
        <v>115</v>
      </c>
      <c r="I9" s="127" t="s">
        <v>116</v>
      </c>
      <c r="J9" s="127"/>
      <c r="K9" s="127"/>
      <c r="L9" s="127"/>
      <c r="N9" s="36" t="s">
        <v>117</v>
      </c>
      <c r="O9" s="127" t="s">
        <v>118</v>
      </c>
      <c r="P9" s="128"/>
      <c r="Q9" s="128"/>
    </row>
    <row r="10" spans="1:25" s="29" customFormat="1" ht="22.9" customHeight="1" x14ac:dyDescent="0.2">
      <c r="F10" s="135"/>
      <c r="G10" s="135"/>
      <c r="H10" s="137"/>
      <c r="I10" s="127"/>
      <c r="J10" s="127"/>
      <c r="K10" s="127"/>
      <c r="L10" s="127"/>
      <c r="N10" s="126" t="s">
        <v>119</v>
      </c>
      <c r="O10" s="127" t="s">
        <v>120</v>
      </c>
      <c r="P10" s="127"/>
      <c r="Q10" s="127"/>
    </row>
    <row r="11" spans="1:25" s="29" customFormat="1" ht="39" customHeight="1" x14ac:dyDescent="0.2">
      <c r="N11" s="126"/>
      <c r="O11" s="127"/>
      <c r="P11" s="127"/>
      <c r="Q11" s="127"/>
    </row>
    <row r="12" spans="1:25" s="29" customFormat="1" ht="52.9" customHeight="1" x14ac:dyDescent="0.2">
      <c r="H12" s="38"/>
      <c r="I12" s="38"/>
      <c r="N12" s="36" t="s">
        <v>121</v>
      </c>
      <c r="O12" s="127" t="s">
        <v>122</v>
      </c>
      <c r="P12" s="127"/>
      <c r="Q12" s="127"/>
    </row>
    <row r="13" spans="1:25" s="29" customFormat="1" x14ac:dyDescent="0.2">
      <c r="F13" s="38"/>
      <c r="G13" s="38"/>
      <c r="H13" s="38"/>
      <c r="I13" s="38"/>
    </row>
    <row r="14" spans="1:25" s="29" customFormat="1" x14ac:dyDescent="0.2">
      <c r="C14" s="138" t="s">
        <v>123</v>
      </c>
      <c r="D14" s="138"/>
      <c r="F14" s="125" t="s">
        <v>124</v>
      </c>
      <c r="G14" s="125"/>
      <c r="H14" s="125"/>
      <c r="I14" s="125"/>
      <c r="J14" s="125"/>
      <c r="K14" s="125"/>
      <c r="L14" s="125"/>
      <c r="O14" s="129" t="s">
        <v>28</v>
      </c>
      <c r="P14" s="130"/>
      <c r="Q14" s="130"/>
      <c r="R14" s="130"/>
      <c r="S14" s="130"/>
      <c r="T14" s="130"/>
      <c r="U14" s="131"/>
      <c r="X14" s="121" t="s">
        <v>125</v>
      </c>
      <c r="Y14" s="122"/>
    </row>
    <row r="15" spans="1:25" s="29" customFormat="1" ht="63" customHeight="1" x14ac:dyDescent="0.2">
      <c r="C15" s="39" t="s">
        <v>30</v>
      </c>
      <c r="D15" s="39" t="s">
        <v>126</v>
      </c>
      <c r="F15" s="129" t="s">
        <v>28</v>
      </c>
      <c r="G15" s="130"/>
      <c r="H15" s="130"/>
      <c r="I15" s="130"/>
      <c r="J15" s="130"/>
      <c r="K15" s="130"/>
      <c r="L15" s="131"/>
      <c r="N15" s="40"/>
      <c r="O15" s="124" t="s">
        <v>127</v>
      </c>
      <c r="P15" s="124"/>
      <c r="Q15" s="35" t="s">
        <v>78</v>
      </c>
      <c r="R15" s="35" t="s">
        <v>72</v>
      </c>
      <c r="S15" s="35" t="s">
        <v>128</v>
      </c>
      <c r="T15" s="35" t="s">
        <v>129</v>
      </c>
      <c r="U15" s="35" t="s">
        <v>130</v>
      </c>
      <c r="X15" s="41" t="s">
        <v>131</v>
      </c>
      <c r="Y15" s="39" t="s">
        <v>30</v>
      </c>
    </row>
    <row r="16" spans="1:25" s="29" customFormat="1" ht="51.75" customHeight="1" x14ac:dyDescent="0.2">
      <c r="B16" s="123" t="s">
        <v>27</v>
      </c>
      <c r="C16" s="42" t="s">
        <v>132</v>
      </c>
      <c r="D16" s="34">
        <v>1</v>
      </c>
      <c r="E16" s="38"/>
      <c r="F16" s="124" t="s">
        <v>127</v>
      </c>
      <c r="G16" s="124"/>
      <c r="H16" s="35" t="s">
        <v>78</v>
      </c>
      <c r="I16" s="35" t="s">
        <v>72</v>
      </c>
      <c r="J16" s="35" t="s">
        <v>128</v>
      </c>
      <c r="K16" s="35" t="s">
        <v>129</v>
      </c>
      <c r="L16" s="35" t="s">
        <v>130</v>
      </c>
      <c r="O16" s="124" t="s">
        <v>133</v>
      </c>
      <c r="P16" s="124"/>
      <c r="Q16" s="35" t="s">
        <v>134</v>
      </c>
      <c r="R16" s="35" t="s">
        <v>135</v>
      </c>
      <c r="S16" s="35" t="s">
        <v>136</v>
      </c>
      <c r="T16" s="35" t="s">
        <v>137</v>
      </c>
      <c r="U16" s="35" t="s">
        <v>138</v>
      </c>
      <c r="X16" s="43" t="s">
        <v>139</v>
      </c>
      <c r="Y16" s="35" t="s">
        <v>140</v>
      </c>
    </row>
    <row r="17" spans="2:25" s="29" customFormat="1" ht="67.5" x14ac:dyDescent="0.2">
      <c r="B17" s="123"/>
      <c r="C17" s="42" t="s">
        <v>141</v>
      </c>
      <c r="D17" s="34">
        <v>2</v>
      </c>
      <c r="E17" s="38"/>
      <c r="F17" s="124" t="s">
        <v>133</v>
      </c>
      <c r="G17" s="124"/>
      <c r="H17" s="35" t="s">
        <v>134</v>
      </c>
      <c r="I17" s="35" t="s">
        <v>135</v>
      </c>
      <c r="J17" s="35" t="s">
        <v>136</v>
      </c>
      <c r="K17" s="35" t="s">
        <v>137</v>
      </c>
      <c r="L17" s="35" t="s">
        <v>138</v>
      </c>
      <c r="O17" s="125" t="s">
        <v>30</v>
      </c>
      <c r="P17" s="125" t="s">
        <v>29</v>
      </c>
      <c r="Q17" s="39" t="s">
        <v>142</v>
      </c>
      <c r="R17" s="39" t="s">
        <v>143</v>
      </c>
      <c r="S17" s="39" t="s">
        <v>144</v>
      </c>
      <c r="T17" s="39" t="s">
        <v>145</v>
      </c>
      <c r="U17" s="39" t="s">
        <v>146</v>
      </c>
      <c r="X17" s="44" t="s">
        <v>147</v>
      </c>
      <c r="Y17" s="35" t="s">
        <v>148</v>
      </c>
    </row>
    <row r="18" spans="2:25" s="29" customFormat="1" ht="22.5" x14ac:dyDescent="0.2">
      <c r="B18" s="123"/>
      <c r="C18" s="42" t="s">
        <v>149</v>
      </c>
      <c r="D18" s="34">
        <v>3</v>
      </c>
      <c r="E18" s="38"/>
      <c r="F18" s="125" t="s">
        <v>30</v>
      </c>
      <c r="G18" s="125" t="s">
        <v>29</v>
      </c>
      <c r="H18" s="39" t="s">
        <v>142</v>
      </c>
      <c r="I18" s="39" t="s">
        <v>143</v>
      </c>
      <c r="J18" s="39" t="s">
        <v>144</v>
      </c>
      <c r="K18" s="39" t="s">
        <v>145</v>
      </c>
      <c r="L18" s="39" t="s">
        <v>146</v>
      </c>
      <c r="O18" s="125"/>
      <c r="P18" s="125"/>
      <c r="Q18" s="34">
        <v>1</v>
      </c>
      <c r="R18" s="34">
        <v>2</v>
      </c>
      <c r="S18" s="34">
        <v>3</v>
      </c>
      <c r="T18" s="34">
        <v>4</v>
      </c>
      <c r="U18" s="34">
        <v>5</v>
      </c>
      <c r="X18" s="45">
        <v>5</v>
      </c>
      <c r="Y18" s="35" t="s">
        <v>150</v>
      </c>
    </row>
    <row r="19" spans="2:25" s="29" customFormat="1" ht="51.75" customHeight="1" x14ac:dyDescent="0.2">
      <c r="B19" s="123"/>
      <c r="C19" s="42" t="s">
        <v>151</v>
      </c>
      <c r="D19" s="34">
        <v>4</v>
      </c>
      <c r="E19" s="38"/>
      <c r="F19" s="125"/>
      <c r="G19" s="125"/>
      <c r="H19" s="34">
        <v>1</v>
      </c>
      <c r="I19" s="34">
        <v>2</v>
      </c>
      <c r="J19" s="34">
        <v>3</v>
      </c>
      <c r="K19" s="34">
        <v>4</v>
      </c>
      <c r="L19" s="34">
        <v>5</v>
      </c>
      <c r="N19" s="123" t="s">
        <v>27</v>
      </c>
      <c r="O19" s="42" t="s">
        <v>132</v>
      </c>
      <c r="P19" s="34">
        <v>1</v>
      </c>
      <c r="Q19" s="46">
        <v>2</v>
      </c>
      <c r="R19" s="46">
        <v>3</v>
      </c>
      <c r="S19" s="46">
        <v>4</v>
      </c>
      <c r="T19" s="45">
        <v>5</v>
      </c>
      <c r="U19" s="44">
        <v>6</v>
      </c>
      <c r="X19" s="46" t="s">
        <v>152</v>
      </c>
      <c r="Y19" s="35" t="s">
        <v>153</v>
      </c>
    </row>
    <row r="20" spans="2:25" s="29" customFormat="1" ht="33.75" x14ac:dyDescent="0.2">
      <c r="B20" s="123"/>
      <c r="C20" s="42" t="s">
        <v>154</v>
      </c>
      <c r="D20" s="34">
        <v>5</v>
      </c>
      <c r="E20" s="38"/>
      <c r="F20" s="38"/>
      <c r="G20" s="38"/>
      <c r="H20" s="38"/>
      <c r="I20" s="38"/>
      <c r="J20" s="38"/>
      <c r="K20" s="38"/>
      <c r="N20" s="123"/>
      <c r="O20" s="42" t="s">
        <v>141</v>
      </c>
      <c r="P20" s="34">
        <v>2</v>
      </c>
      <c r="Q20" s="46">
        <v>3</v>
      </c>
      <c r="R20" s="46">
        <v>4</v>
      </c>
      <c r="S20" s="45">
        <v>5</v>
      </c>
      <c r="T20" s="44">
        <v>6</v>
      </c>
      <c r="U20" s="44">
        <v>7</v>
      </c>
    </row>
    <row r="21" spans="2:25" s="29" customFormat="1" ht="45" x14ac:dyDescent="0.2">
      <c r="F21" s="38"/>
      <c r="G21" s="38"/>
      <c r="H21" s="38"/>
      <c r="I21" s="38"/>
      <c r="J21" s="38"/>
      <c r="K21" s="38"/>
      <c r="N21" s="123"/>
      <c r="O21" s="42" t="s">
        <v>149</v>
      </c>
      <c r="P21" s="34">
        <v>3</v>
      </c>
      <c r="Q21" s="46">
        <v>4</v>
      </c>
      <c r="R21" s="45">
        <v>5</v>
      </c>
      <c r="S21" s="44">
        <v>6</v>
      </c>
      <c r="T21" s="44">
        <v>7</v>
      </c>
      <c r="U21" s="43">
        <v>8</v>
      </c>
      <c r="X21" s="47" t="s">
        <v>34</v>
      </c>
      <c r="Y21" s="47" t="s">
        <v>35</v>
      </c>
    </row>
    <row r="22" spans="2:25" s="29" customFormat="1" ht="22.5" x14ac:dyDescent="0.2">
      <c r="B22" s="29" t="s">
        <v>155</v>
      </c>
      <c r="N22" s="123"/>
      <c r="O22" s="42" t="s">
        <v>151</v>
      </c>
      <c r="P22" s="34">
        <v>4</v>
      </c>
      <c r="Q22" s="45">
        <v>5</v>
      </c>
      <c r="R22" s="44">
        <v>6</v>
      </c>
      <c r="S22" s="44">
        <v>7</v>
      </c>
      <c r="T22" s="43">
        <v>8</v>
      </c>
      <c r="U22" s="43">
        <v>9</v>
      </c>
      <c r="X22" s="29" t="s">
        <v>156</v>
      </c>
      <c r="Y22" s="29" t="s">
        <v>157</v>
      </c>
    </row>
    <row r="23" spans="2:25" s="29" customFormat="1" ht="33.75" x14ac:dyDescent="0.2">
      <c r="N23" s="123"/>
      <c r="O23" s="42" t="s">
        <v>154</v>
      </c>
      <c r="P23" s="34">
        <v>5</v>
      </c>
      <c r="Q23" s="44">
        <v>6</v>
      </c>
      <c r="R23" s="44">
        <v>7</v>
      </c>
      <c r="S23" s="43">
        <v>8</v>
      </c>
      <c r="T23" s="43">
        <v>9</v>
      </c>
      <c r="U23" s="43">
        <v>10</v>
      </c>
      <c r="X23" s="29" t="s">
        <v>158</v>
      </c>
      <c r="Y23" s="29" t="s">
        <v>159</v>
      </c>
    </row>
    <row r="24" spans="2:25" s="29" customFormat="1" x14ac:dyDescent="0.2">
      <c r="X24" s="29" t="s">
        <v>160</v>
      </c>
    </row>
    <row r="26" spans="2:25" hidden="1" x14ac:dyDescent="0.2">
      <c r="C26" s="28" t="s">
        <v>161</v>
      </c>
      <c r="D26" s="28" t="s">
        <v>60</v>
      </c>
      <c r="F26" s="28" t="s">
        <v>1</v>
      </c>
      <c r="G26" s="28" t="s">
        <v>0</v>
      </c>
      <c r="H26" s="28" t="s">
        <v>31</v>
      </c>
    </row>
    <row r="27" spans="2:25" hidden="1" x14ac:dyDescent="0.2">
      <c r="C27" s="28" t="s">
        <v>73</v>
      </c>
      <c r="D27" s="28" t="s">
        <v>74</v>
      </c>
      <c r="F27" s="28" t="s">
        <v>162</v>
      </c>
      <c r="G27" s="28" t="s">
        <v>163</v>
      </c>
      <c r="H27" s="28" t="s">
        <v>157</v>
      </c>
      <c r="P27" s="48"/>
      <c r="Q27" s="48"/>
      <c r="R27" s="48"/>
      <c r="S27" s="48"/>
      <c r="T27" s="48"/>
    </row>
    <row r="28" spans="2:25" hidden="1" x14ac:dyDescent="0.2">
      <c r="C28" s="28" t="s">
        <v>81</v>
      </c>
      <c r="D28" s="28" t="s">
        <v>82</v>
      </c>
      <c r="F28" s="28" t="s">
        <v>164</v>
      </c>
      <c r="G28" s="28" t="s">
        <v>165</v>
      </c>
      <c r="H28" s="28" t="s">
        <v>159</v>
      </c>
      <c r="P28" s="48"/>
      <c r="Q28" s="48"/>
      <c r="R28" s="48"/>
      <c r="S28" s="48"/>
      <c r="T28" s="48"/>
    </row>
    <row r="29" spans="2:25" hidden="1" x14ac:dyDescent="0.2">
      <c r="F29" s="28" t="s">
        <v>166</v>
      </c>
      <c r="G29" s="28" t="s">
        <v>167</v>
      </c>
      <c r="P29" s="48"/>
      <c r="Q29" s="48"/>
      <c r="R29" s="48"/>
      <c r="S29" s="48"/>
      <c r="T29" s="48"/>
    </row>
    <row r="30" spans="2:25" hidden="1" x14ac:dyDescent="0.2">
      <c r="F30" s="28" t="s">
        <v>168</v>
      </c>
      <c r="G30" s="28" t="s">
        <v>169</v>
      </c>
      <c r="P30" s="48"/>
      <c r="Q30" s="48"/>
      <c r="R30" s="48"/>
      <c r="S30" s="48"/>
      <c r="T30" s="48"/>
    </row>
    <row r="31" spans="2:25" hidden="1" x14ac:dyDescent="0.2">
      <c r="F31" s="28" t="s">
        <v>170</v>
      </c>
      <c r="G31" s="28" t="s">
        <v>171</v>
      </c>
      <c r="P31" s="48"/>
      <c r="Q31" s="48"/>
      <c r="R31" s="48"/>
      <c r="S31" s="48"/>
      <c r="T31" s="4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Alba Stella Parrado Turriago</cp:lastModifiedBy>
  <cp:lastPrinted>2019-11-20T17:32:15Z</cp:lastPrinted>
  <dcterms:created xsi:type="dcterms:W3CDTF">2011-10-26T13:45:21Z</dcterms:created>
  <dcterms:modified xsi:type="dcterms:W3CDTF">2021-08-12T20:37:45Z</dcterms:modified>
</cp:coreProperties>
</file>