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AÑO 2021\INFORMACION 2021\CMA - 2021\CMA-004-2021\"/>
    </mc:Choice>
  </mc:AlternateContent>
  <bookViews>
    <workbookView xWindow="0" yWindow="0" windowWidth="21600" windowHeight="9735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DETALLADO'!$C$9:$J$62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[22]!absc</definedName>
    <definedName name="ANCLAJE">'[23]MC SF GAVIONES'!#REF!</definedName>
    <definedName name="ANE">'[24]ANEXO 7'!#REF!</definedName>
    <definedName name="anscount" hidden="1">1</definedName>
    <definedName name="Antic">[25]BASES!$B$33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 localSheetId="0">#N/A</definedName>
    <definedName name="APU">[28]!absc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 1 - DETALLADO'!$A$1:$K$73</definedName>
    <definedName name="_xlnm.Print_Area" localSheetId="1">'FORMULARIO1 - GLOBAL'!$A$1:$I$43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'[36]A. P. U.'!#REF!</definedName>
    <definedName name="CCCCCC">'[36]A. P. U.'!#REF!</definedName>
    <definedName name="ccto210" localSheetId="0">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[25]CDItem!$G$8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[49]TARIF2002!#REF!</definedName>
    <definedName name="ERROR5">[49]TARIF2002!#REF!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'[50]220.1'!$H$52</definedName>
    <definedName name="ESP320.1">'[51]320.1'!$H$52</definedName>
    <definedName name="ESP330.1">'[50]330.1'!$H$52</definedName>
    <definedName name="ESP330.2">'[51]330.2'!$H$52</definedName>
    <definedName name="ESP640.1.2">'[50]640.1.2'!$H$50</definedName>
    <definedName name="ESP673.1">'[50]673.1'!$H$49</definedName>
    <definedName name="ESP673.2">'[50]673.2'!$H$53</definedName>
    <definedName name="ESP700.1">'[51]700.1'!$H$52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'[52]Análisis de precios'!$H$52</definedName>
    <definedName name="Extra_Pay">#REF!</definedName>
    <definedName name="fa">#REF!</definedName>
    <definedName name="FAC" hidden="1">#REF!</definedName>
    <definedName name="FACIL">[53]General!#REF!</definedName>
    <definedName name="FACTURADO">'[54]Itemes Renovación'!#REF!</definedName>
    <definedName name="fb">#REF!</definedName>
    <definedName name="fd" localSheetId="0">'[36]A. P. U.'!#REF!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[55]General!#REF!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+[56]Formular!$B$7:$G$71</definedName>
    <definedName name="FOTO">#REF!</definedName>
    <definedName name="FOTOS">[57]!absc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[58]General!#REF!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[59]BASE!$C$4:$H$255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'[54]Itemes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'[54]Itemes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'[36]A. P. U.'!#REF!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[25]BASES!$E$26</definedName>
    <definedName name="Insumos_auxiliares">[60]Insumos!#REF!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'[61]PR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[62]INDICE!$A$3:$F$400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[63]General!#REF!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[64]General!#REF!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[65]items!$C$4:$J$247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'[66]Listado de equipos'!$A$8:$A$39</definedName>
    <definedName name="lia">#REF!</definedName>
    <definedName name="LICITACION" localSheetId="0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[45]CONT_ADI!#REF!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[63]General!#REF!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'[66]Listado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[67]INDICE!#REF!</definedName>
    <definedName name="LOCA" localSheetId="0">#N/A</definedName>
    <definedName name="LOCA">[28]!absc</definedName>
    <definedName name="LOCA1" localSheetId="0">#N/A</definedName>
    <definedName name="LOCA1">[28]!absc</definedName>
    <definedName name="LOCA2">[68]!absc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[69]INDICE!#REF!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'[66]Listado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'[70]Estado Resumen'!#REF!&lt;2.5</definedName>
    <definedName name="MALO">'[71]ESTADO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[72]General!#REF!</definedName>
    <definedName name="maria">[72]General!#REF!</definedName>
    <definedName name="MARILUZ">[48]General!#REF!</definedName>
    <definedName name="MARINAS">[73]General!#REF!</definedName>
    <definedName name="martillo">#REF!</definedName>
    <definedName name="MARY">[72]General!#REF!</definedName>
    <definedName name="MARYLUZ" hidden="1">{"PRES REHAB ARM-PER POR ITEMS  KM A KM",#N/A,TRUE,"Rehabilitacion Arm-Per"}</definedName>
    <definedName name="marzito">[74]General!#REF!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[75]materiales!$A$7:$A$1317</definedName>
    <definedName name="matriz">#REF!,#REF!</definedName>
    <definedName name="MATRIZRICS">'[76]RICS NUEVA HOJA DIARIA'!$A$1:$AB$42</definedName>
    <definedName name="MAX">[77]INDICE!$1:$1048576</definedName>
    <definedName name="MAYO">[13]General!#REF!</definedName>
    <definedName name="mdd" hidden="1">{"via1",#N/A,TRUE,"general";"via2",#N/A,TRUE,"general";"via3",#N/A,TRUE,"general"}</definedName>
    <definedName name="MEDARDO">[72]General!#REF!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[78]INDICE!$1:$1048576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'[66]Calculo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[79]Otros!#REF!</definedName>
    <definedName name="OTRO">[14]OTROS!$1:$1048576</definedName>
    <definedName name="otros">[75]otros!$A$6:$A$1235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[80]CUMPLIMIENTO!$M$5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[81]PRECIOS!$A$5:$M$161</definedName>
    <definedName name="precios">#REF!</definedName>
    <definedName name="PREST">#REF!</definedName>
    <definedName name="PRESTACIONES">[67]Otros!$D$5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[25]BASES!$B$31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[22]!absc</definedName>
    <definedName name="prueba1" localSheetId="0">[14]!absc</definedName>
    <definedName name="prueba1">[22]!absc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[49]TARIF2002!#REF!</definedName>
    <definedName name="QE_TE">[49]TARIF2002!#REF!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[49]TARIF2002!#REF!</definedName>
    <definedName name="QI_TI">[49]TARIF2002!#REF!</definedName>
    <definedName name="QN">[49]TARIF2002!#REF!</definedName>
    <definedName name="QN_QI">[49]TARIF2002!#REF!</definedName>
    <definedName name="QNS">[82]TARIF2002!#REF!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[83]EQUIPO!$D$14</definedName>
    <definedName name="RECURSOS">[56]Recursos!$A$6:$D$124</definedName>
    <definedName name="RED">[6]EST2!$AQ$2</definedName>
    <definedName name="REG">'[70]Estado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'[71]ESTADO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[25]BASES!$E$31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[84]items!$C$4:$J$248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[25]BASES!$E$41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[85]TARIFAS!$A$1:$F$52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[49]TARIF2002!#REF!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[49]TARIF2002!#REF!</definedName>
    <definedName name="TIEMPO">[25]BASES!$E$27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[86]desmonte!$E$48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[87]VrEqpBasica!$I$2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[88]Unitarios!$A$3:$D$13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[89]INDICE!$1:$1048576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[90]!absc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'[36]A. P. U.'!#REF!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2" i="4" l="1"/>
  <c r="H61" i="4"/>
  <c r="H60" i="4"/>
  <c r="H58" i="4"/>
  <c r="H57" i="4"/>
  <c r="H56" i="4"/>
  <c r="H40" i="4" l="1"/>
  <c r="H34" i="4"/>
  <c r="H38" i="4" s="1"/>
  <c r="H15" i="4"/>
  <c r="H14" i="4"/>
  <c r="F17" i="6" l="1"/>
</calcChain>
</file>

<file path=xl/sharedStrings.xml><?xml version="1.0" encoding="utf-8"?>
<sst xmlns="http://schemas.openxmlformats.org/spreadsheetml/2006/main" count="84" uniqueCount="74">
  <si>
    <t>Código</t>
  </si>
  <si>
    <t>Versión</t>
  </si>
  <si>
    <t>CANT.</t>
  </si>
  <si>
    <t>CARGO / OFICIO</t>
  </si>
  <si>
    <t>COSTOS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</si>
  <si>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</si>
  <si>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</si>
  <si>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</si>
  <si>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</si>
  <si>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</si>
  <si>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</si>
  <si>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</si>
  <si>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</si>
  <si>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</si>
  <si>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</si>
  <si>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</si>
  <si>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</si>
  <si>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</si>
  <si>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</si>
  <si>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</si>
  <si>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</si>
  <si>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</si>
  <si>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</si>
  <si>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</si>
  <si>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</si>
  <si>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</si>
  <si>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</si>
  <si>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</si>
  <si>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</si>
  <si>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t>OTROS COSTOS DIRECTOS</t>
  </si>
  <si>
    <t>VIÁTICOS</t>
  </si>
  <si>
    <t>COSTOS DE ALQUILER DE EQUIPOS Y OFICINA</t>
  </si>
  <si>
    <t>OTROS COSTOS</t>
  </si>
  <si>
    <t xml:space="preserve">PROVISION FRENTE ADICIONAL = (D) </t>
  </si>
  <si>
    <t>VALOR TOTAL BASICO</t>
  </si>
  <si>
    <t>COSTO TOTAL = (E) + (F)</t>
  </si>
  <si>
    <t>FIRMAS:</t>
  </si>
  <si>
    <t>Nombre y firma del representante legal del proponente</t>
  </si>
  <si>
    <t>Nombre del proponente</t>
  </si>
  <si>
    <t>[La entidad puede utilizar este formulario para determinar las condiciones bajo las cuales los proponentes presentarán su propuesta económica de forma global, sin perjuicio que puedan modificarlo o presenten la oferta económica con un formulario distinto. 
Es presentado a modo ilustrativo y como una sugerencia]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</si>
  <si>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</si>
  <si>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</si>
  <si>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</si>
  <si>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</si>
  <si>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</si>
  <si>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</si>
  <si>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</si>
  <si>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</si>
  <si>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</si>
  <si>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</si>
  <si>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</si>
  <si>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</si>
  <si>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Formulario 1 - Formulario de presupuesto oficial -Interventoría de obra pública de infraestructura de transporte</t>
  </si>
  <si>
    <t>CCE-EICP-FM-70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</si>
  <si>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</si>
  <si>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</si>
  <si>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</si>
  <si>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</si>
  <si>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</si>
  <si>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</si>
  <si>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</si>
  <si>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</si>
  <si>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presenten la oferta económica con un formulario distinto. 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</si>
  <si>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FORMULARIO 1 - DETALLADO</t>
  </si>
  <si>
    <t>FORMULARIO 1 - GLOBAL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</si>
  <si>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</si>
  <si>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r>
      <rPr>
        <b/>
        <sz val="12"/>
        <rFont val="Arial"/>
        <family val="2"/>
      </rPr>
      <t>REST-CMA-004-2021</t>
    </r>
    <r>
      <rPr>
        <b/>
        <sz val="14"/>
        <rFont val="Arial"/>
        <family val="2"/>
      </rPr>
      <t xml:space="preserve"> </t>
    </r>
  </si>
  <si>
    <t>DIRECTOR DE INTERVENTORIA</t>
  </si>
  <si>
    <t xml:space="preserve">Ingeniero  Residentes de de Interventoría </t>
  </si>
  <si>
    <t>,</t>
  </si>
  <si>
    <t>TIEMPO</t>
  </si>
  <si>
    <t>MESES</t>
  </si>
  <si>
    <t>TOPOGRAFO(Incluye trásito, nivel y elementos complementarios).</t>
  </si>
  <si>
    <t>LABORATORIO - INTERVENTORIAS (incluye Equipo Completo y Entrega de Informacion de Ensayos y Resultados).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</si>
</sst>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u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233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 applyProtection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NumberFormat="1" applyFont="1" applyBorder="1"/>
    <xf numFmtId="0" fontId="20" fillId="0" borderId="17" xfId="37" applyFont="1" applyFill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NumberFormat="1" applyFont="1" applyBorder="1"/>
    <xf numFmtId="165" fontId="1" fillId="0" borderId="23" xfId="38" applyFont="1" applyBorder="1"/>
    <xf numFmtId="0" fontId="0" fillId="0" borderId="0" xfId="0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 applyProtection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Fill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NumberFormat="1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0" fillId="0" borderId="0" xfId="0" applyBorder="1" applyAlignment="1"/>
    <xf numFmtId="0" fontId="7" fillId="2" borderId="28" xfId="5" applyFont="1" applyFill="1" applyBorder="1" applyAlignment="1">
      <alignment vertical="center" wrapText="1"/>
    </xf>
    <xf numFmtId="0" fontId="0" fillId="0" borderId="27" xfId="0" applyBorder="1" applyAlignment="1"/>
    <xf numFmtId="0" fontId="17" fillId="0" borderId="49" xfId="0" applyFont="1" applyBorder="1" applyAlignment="1"/>
    <xf numFmtId="0" fontId="20" fillId="0" borderId="50" xfId="37" applyFont="1" applyFill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NumberFormat="1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7" fillId="2" borderId="0" xfId="5" applyFont="1" applyFill="1" applyBorder="1" applyAlignment="1">
      <alignment horizontal="center" vertical="center" wrapText="1"/>
    </xf>
    <xf numFmtId="0" fontId="11" fillId="0" borderId="0" xfId="6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51" xfId="0" applyFont="1" applyBorder="1" applyAlignment="1">
      <alignment horizontal="justify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68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168" fontId="30" fillId="3" borderId="23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9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Fill="1" applyBorder="1" applyAlignment="1">
      <alignment horizontal="center" wrapText="1"/>
    </xf>
    <xf numFmtId="0" fontId="20" fillId="0" borderId="10" xfId="37" applyFont="1" applyFill="1" applyBorder="1" applyAlignment="1">
      <alignment wrapText="1"/>
    </xf>
    <xf numFmtId="43" fontId="20" fillId="0" borderId="10" xfId="39" applyNumberFormat="1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0" xfId="0" applyFill="1"/>
    <xf numFmtId="0" fontId="0" fillId="0" borderId="26" xfId="0" applyBorder="1" applyAlignment="1"/>
    <xf numFmtId="0" fontId="0" fillId="0" borderId="28" xfId="0" applyBorder="1" applyAlignment="1"/>
    <xf numFmtId="0" fontId="0" fillId="0" borderId="42" xfId="0" applyBorder="1" applyAlignment="1"/>
    <xf numFmtId="0" fontId="0" fillId="0" borderId="38" xfId="0" applyBorder="1" applyAlignment="1"/>
    <xf numFmtId="0" fontId="0" fillId="0" borderId="31" xfId="0" applyBorder="1" applyAlignment="1"/>
    <xf numFmtId="0" fontId="0" fillId="0" borderId="24" xfId="0" applyBorder="1" applyAlignment="1"/>
    <xf numFmtId="0" fontId="0" fillId="0" borderId="41" xfId="0" applyBorder="1" applyAlignment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36" fillId="2" borderId="0" xfId="5" applyNumberFormat="1" applyFont="1" applyFill="1" applyBorder="1" applyAlignment="1">
      <alignment vertical="center" wrapText="1"/>
    </xf>
    <xf numFmtId="41" fontId="28" fillId="0" borderId="10" xfId="41" applyFont="1" applyFill="1" applyBorder="1" applyAlignment="1">
      <alignment horizontal="center" vertical="center" wrapText="1"/>
    </xf>
    <xf numFmtId="9" fontId="30" fillId="3" borderId="19" xfId="5" applyNumberFormat="1" applyFont="1" applyFill="1" applyBorder="1" applyAlignment="1">
      <alignment vertical="center" wrapText="1"/>
    </xf>
    <xf numFmtId="42" fontId="38" fillId="0" borderId="10" xfId="40" applyFont="1" applyFill="1" applyBorder="1" applyAlignment="1">
      <alignment horizontal="center" vertical="center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Border="1" applyAlignment="1">
      <alignment horizontal="left" vertical="top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166" fontId="28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5" fillId="2" borderId="27" xfId="6" applyFont="1" applyFill="1" applyBorder="1" applyAlignment="1">
      <alignment horizontal="justify" vertical="center" wrapText="1"/>
    </xf>
    <xf numFmtId="0" fontId="25" fillId="2" borderId="0" xfId="6" applyFont="1" applyFill="1" applyBorder="1" applyAlignment="1">
      <alignment horizontal="justify" vertical="center" wrapText="1"/>
    </xf>
    <xf numFmtId="0" fontId="25" fillId="2" borderId="28" xfId="6" applyFont="1" applyFill="1" applyBorder="1" applyAlignment="1">
      <alignment horizontal="justify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0" fillId="0" borderId="2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46" xfId="37" applyFont="1" applyFill="1" applyBorder="1" applyAlignment="1" applyProtection="1">
      <alignment horizontal="center" vertical="center" wrapText="1"/>
    </xf>
    <xf numFmtId="0" fontId="21" fillId="2" borderId="13" xfId="37" applyFont="1" applyFill="1" applyBorder="1" applyAlignment="1" applyProtection="1">
      <alignment horizontal="center" vertical="center" wrapText="1"/>
    </xf>
    <xf numFmtId="0" fontId="35" fillId="0" borderId="55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25" fillId="0" borderId="38" xfId="0" applyFont="1" applyBorder="1" applyAlignment="1">
      <alignment horizontal="left" vertical="center" wrapText="1"/>
    </xf>
    <xf numFmtId="0" fontId="25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Fill="1" applyBorder="1" applyAlignment="1">
      <alignment horizontal="left" vertical="center" wrapText="1"/>
    </xf>
    <xf numFmtId="0" fontId="20" fillId="0" borderId="17" xfId="37" applyFont="1" applyFill="1" applyBorder="1" applyAlignment="1">
      <alignment horizontal="left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Fill="1" applyBorder="1" applyAlignment="1">
      <alignment horizontal="left" vertical="center" wrapText="1"/>
    </xf>
    <xf numFmtId="0" fontId="20" fillId="0" borderId="36" xfId="37" applyFont="1" applyFill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20" fillId="0" borderId="34" xfId="37" applyNumberFormat="1" applyFont="1" applyFill="1" applyBorder="1" applyAlignment="1">
      <alignment horizontal="center" wrapText="1"/>
    </xf>
    <xf numFmtId="173" fontId="20" fillId="0" borderId="40" xfId="37" applyNumberFormat="1" applyFont="1" applyFill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" xfId="41" builtinId="6"/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sharedStrings" Target="sharedStrings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styles" Target="styles.xml"/><Relationship Id="rId99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theme" Target="theme/theme1.xml"/><Relationship Id="rId98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microsoft.com/office/2006/relationships/xlExternalLinkPath/xlPathMissing" Target="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tiades_Zonas_Inestables_Jul_9-0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LACI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Duitama-La%20Palme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tems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CCIDENTES DE 1995 - 1996"/>
      <sheetName val="VínculoExternoRecuperado1"/>
      <sheetName val="C8 int"/>
      <sheetName val="C9 int"/>
      <sheetName val="c10"/>
      <sheetName val="c11 int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"/>
      <sheetName val="TRANSPORTE"/>
      <sheetName val="MATERIALES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GRAFICA-SEMANAL"/>
      <sheetName val="INFO SEMANA 5"/>
      <sheetName val="PESOS"/>
      <sheetName val="C_ESTE_1"/>
      <sheetName val="S1"/>
      <sheetName val="S 2"/>
      <sheetName val="PRUEBA"/>
      <sheetName val="PESOS (2)"/>
      <sheetName val="PESOS (3)"/>
      <sheetName val="RESUMEN"/>
      <sheetName val="Preliminares"/>
      <sheetName val="C. IMPORTADAS"/>
      <sheetName val="O. CIVILES"/>
      <sheetName val="O. MECANICA"/>
      <sheetName val="RESUMEN-TOTAL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cronograma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INDICE"/>
      <sheetName val="SECUENCIA DE EVENTOS"/>
      <sheetName val="REPORTE"/>
      <sheetName val="HISTORICO"/>
      <sheetName val="BALANCE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XXXXX"/>
      <sheetName val="PCE"/>
      <sheetName val="COD"/>
      <sheetName val="ECD"/>
      <sheetName val="PED"/>
      <sheetName val="WellTestData1"/>
      <sheetName val="Events1"/>
      <sheetName val="Sheet1"/>
      <sheetName val="Sheet2"/>
      <sheetName val="Sheet3"/>
      <sheetName val="complete events"/>
      <sheetName val="Procedure."/>
      <sheetName val="summary"/>
      <sheetName val="Resumen Ventas"/>
      <sheetName val="Resumen Regalias"/>
      <sheetName val="Reporte Diario"/>
      <sheetName val="modelo"/>
      <sheetName val="precios"/>
      <sheetName val="LISTA"/>
      <sheetName val="Programacion"/>
      <sheetName val="PUC"/>
      <sheetName val="PAGOS"/>
      <sheetName val="F.C. NEXEN"/>
      <sheetName val="Flujo Caja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PROG.UTIL.EQP"/>
      <sheetName val="prog util M.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AIU"/>
      <sheetName val="SALARIO"/>
      <sheetName val="EQUIPO"/>
      <sheetName val="Poliza"/>
      <sheetName val="Anexo 1"/>
      <sheetName val="FOR.5"/>
      <sheetName val="ANEXO C"/>
      <sheetName val="Hoja4"/>
      <sheetName val="CUADRO 3"/>
      <sheetName val="6.7 comercial"/>
      <sheetName val="MAQ-VICPAR"/>
      <sheetName val="RESUMEN CUENTAS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saco suelo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Trinchos"/>
      <sheetName val="APU SUBBASE "/>
      <sheetName val="APU iluminacion"/>
      <sheetName val="APU Moviydesmovi"/>
      <sheetName val="prog.loc+via"/>
      <sheetName val="Prog Locac"/>
      <sheetName val="Prog Vía acc"/>
      <sheetName val="Cuadro1"/>
      <sheetName val="VIA PRADO"/>
      <sheetName val="CUADRO  (5)"/>
      <sheetName val="Hoja5"/>
      <sheetName val="Anexo 2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Gaviones"/>
      <sheetName val="Rellenos"/>
      <sheetName val="Cargue"/>
      <sheetName val="Biomanto"/>
      <sheetName val="Acta ADICIONALE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EQP"/>
      <sheetName val="Poliza Aprox"/>
      <sheetName val="MAQUINARIA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FRENTES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Vía de Acceso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OTROS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PE 1"/>
      <sheetName val="Acta k1+500"/>
      <sheetName val="Piscinadelodos"/>
      <sheetName val="filtropiscinaN2"/>
      <sheetName val="Taludsuroriental"/>
      <sheetName val="Bulldozer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PORTADA"/>
      <sheetName val="RENDIMIENTOS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FNC"/>
      <sheetName val="INDICE ALFABETICO"/>
      <sheetName val="EQUIP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AYUDANTE"/>
      <sheetName val="OFICIAL"/>
      <sheetName val="Escala salarial"/>
      <sheetName val="Cantidades y presupuesto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aCCIDENTES DE 1995 - 1996.xls"/>
      <sheetName val="A.P.U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16">
          <cell r="A16" t="str">
            <v>ABONO 10-30-10</v>
          </cell>
        </row>
      </sheetData>
      <sheetData sheetId="253"/>
      <sheetData sheetId="254"/>
      <sheetData sheetId="255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/>
      <sheetData sheetId="296"/>
      <sheetData sheetId="297"/>
      <sheetData sheetId="298">
        <row r="2">
          <cell r="A2" t="str">
            <v>CODIGO</v>
          </cell>
        </row>
      </sheetData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>
        <row r="9">
          <cell r="A9">
            <v>1</v>
          </cell>
        </row>
      </sheetData>
      <sheetData sheetId="310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311" refreshError="1"/>
      <sheetData sheetId="312">
        <row r="11">
          <cell r="A11">
            <v>1</v>
          </cell>
        </row>
      </sheetData>
      <sheetData sheetId="31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>
        <row r="9">
          <cell r="D9" t="str">
            <v>FECHA</v>
          </cell>
        </row>
      </sheetData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>
        <row r="6">
          <cell r="A6" t="str">
            <v>CO-A1</v>
          </cell>
        </row>
      </sheetData>
      <sheetData sheetId="368"/>
      <sheetData sheetId="369" refreshError="1"/>
      <sheetData sheetId="370"/>
      <sheetData sheetId="371"/>
      <sheetData sheetId="372"/>
      <sheetData sheetId="373">
        <row r="4">
          <cell r="E4" t="str">
            <v>GUPCO</v>
          </cell>
        </row>
      </sheetData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/>
      <sheetData sheetId="417"/>
      <sheetData sheetId="418"/>
      <sheetData sheetId="419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/>
      <sheetData sheetId="431" refreshError="1"/>
      <sheetData sheetId="432" refreshError="1"/>
      <sheetData sheetId="433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>
        <row r="4">
          <cell r="A4">
            <v>0</v>
          </cell>
        </row>
      </sheetData>
      <sheetData sheetId="508"/>
      <sheetData sheetId="509">
        <row r="3">
          <cell r="A3">
            <v>5.0999999999999996</v>
          </cell>
        </row>
      </sheetData>
      <sheetData sheetId="510" refreshError="1"/>
      <sheetData sheetId="51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/>
      <sheetData sheetId="813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>
        <row r="36">
          <cell r="G36">
            <v>310000.00000097335</v>
          </cell>
        </row>
      </sheetData>
      <sheetData sheetId="1132">
        <row r="36">
          <cell r="G36">
            <v>271000.00000162207</v>
          </cell>
        </row>
      </sheetData>
      <sheetData sheetId="1133">
        <row r="33">
          <cell r="G33">
            <v>283000.00002693152</v>
          </cell>
        </row>
      </sheetData>
      <sheetData sheetId="1134">
        <row r="33">
          <cell r="G33">
            <v>290000.00000013626</v>
          </cell>
        </row>
      </sheetData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/>
      <sheetData sheetId="1504"/>
      <sheetData sheetId="1505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/>
      <sheetData sheetId="162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162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/>
      <sheetData sheetId="2123"/>
      <sheetData sheetId="2124">
        <row r="1">
          <cell r="A1" t="str">
            <v>INSTITUTO NACIONAL DE VIAS</v>
          </cell>
        </row>
      </sheetData>
      <sheetData sheetId="2125" refreshError="1"/>
      <sheetData sheetId="2126" refreshError="1"/>
      <sheetData sheetId="2127" refreshError="1"/>
      <sheetData sheetId="2128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/>
      <sheetData sheetId="2139" refreshError="1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/>
      <sheetData sheetId="2174"/>
      <sheetData sheetId="2175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/>
      <sheetData sheetId="2213"/>
      <sheetData sheetId="2214"/>
      <sheetData sheetId="2215"/>
      <sheetData sheetId="2216"/>
      <sheetData sheetId="2217"/>
      <sheetData sheetId="2218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/>
      <sheetData sheetId="2339"/>
      <sheetData sheetId="2340"/>
      <sheetData sheetId="234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/>
      <sheetData sheetId="2372" refreshError="1"/>
      <sheetData sheetId="2373" refreshError="1"/>
      <sheetData sheetId="2374" refreshError="1"/>
      <sheetData sheetId="2375" refreshError="1"/>
      <sheetData sheetId="2376"/>
      <sheetData sheetId="2377" refreshError="1"/>
      <sheetData sheetId="2378" refreshError="1"/>
      <sheetData sheetId="2379"/>
      <sheetData sheetId="2380"/>
      <sheetData sheetId="2381" refreshError="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/>
      <sheetData sheetId="2964">
        <row r="168">
          <cell r="D168">
            <v>0.16</v>
          </cell>
        </row>
      </sheetData>
      <sheetData sheetId="2965">
        <row r="7">
          <cell r="B7">
            <v>1</v>
          </cell>
        </row>
      </sheetData>
      <sheetData sheetId="2966">
        <row r="33">
          <cell r="G33">
            <v>0.59504299999999999</v>
          </cell>
        </row>
      </sheetData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>
        <row r="8">
          <cell r="A8">
            <v>2.1</v>
          </cell>
        </row>
      </sheetData>
      <sheetData sheetId="3490">
        <row r="8">
          <cell r="A8">
            <v>3.1</v>
          </cell>
        </row>
      </sheetData>
      <sheetData sheetId="3491"/>
      <sheetData sheetId="3492"/>
      <sheetData sheetId="3493"/>
      <sheetData sheetId="3494"/>
      <sheetData sheetId="3495"/>
      <sheetData sheetId="3496">
        <row r="3">
          <cell r="A3">
            <v>1</v>
          </cell>
        </row>
      </sheetData>
      <sheetData sheetId="3497"/>
      <sheetData sheetId="3498"/>
      <sheetData sheetId="3499"/>
      <sheetData sheetId="3500"/>
      <sheetData sheetId="3501"/>
      <sheetData sheetId="3502" refreshError="1"/>
      <sheetData sheetId="3503">
        <row r="1">
          <cell r="A1" t="str">
            <v>LISTADO DE INSUMOS GENERAL</v>
          </cell>
        </row>
      </sheetData>
      <sheetData sheetId="3504" refreshError="1"/>
      <sheetData sheetId="3505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CONT_ADI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días habiles 2015"/>
      <sheetName val="INS"/>
      <sheetName val="Ppto"/>
      <sheetName val="Plan auditoría"/>
      <sheetName val="Análisis de precios"/>
      <sheetName val="INDICE"/>
      <sheetName val="EQUIPO"/>
      <sheetName val="MATERIALES"/>
      <sheetName val="DISTANCIA"/>
      <sheetName val="PERSONAL"/>
      <sheetName val="otros"/>
      <sheetName val="TARIFAS"/>
      <sheetName val="Personalizar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TRANSPORTE"/>
      <sheetName val="items"/>
      <sheetName val="PR 1"/>
      <sheetName val="PUNITARIOS PARA 241201 2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c2.5y2.6"/>
      <sheetName val="Proveedores y acreedores"/>
      <sheetName val="PRECIOS"/>
      <sheetName val="PREACTA 6"/>
      <sheetName val="TABLA 2008"/>
      <sheetName val="Lista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SUB APU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A.P.U"/>
      <sheetName val="Equipo"/>
      <sheetName val="Excavación Mat. Común Estacione"/>
      <sheetName val="Demolición Pavimento"/>
      <sheetName val="Insum"/>
      <sheetName val="A. P. U."/>
      <sheetName val="PUNITARIOS%20PARA%20241201%202S"/>
      <sheetName val="RELACION MES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1"/>
  <sheetViews>
    <sheetView showGridLines="0" tabSelected="1" zoomScale="70" zoomScaleNormal="70" zoomScaleSheetLayoutView="70" workbookViewId="0">
      <selection activeCell="H63" sqref="H63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41.140625" style="15" customWidth="1"/>
    <col min="5" max="5" width="23.5703125" style="15" customWidth="1"/>
    <col min="6" max="6" width="17.7109375" style="16" customWidth="1"/>
    <col min="7" max="7" width="25.140625" style="1" customWidth="1"/>
    <col min="8" max="8" width="28.42578125" style="1" customWidth="1"/>
    <col min="9" max="9" width="4" style="17" customWidth="1"/>
    <col min="10" max="10" width="5.5703125" style="1" customWidth="1"/>
    <col min="11" max="11" width="32.2851562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26"/>
      <c r="B1" s="127"/>
      <c r="C1" s="128"/>
      <c r="D1" s="129"/>
      <c r="E1" s="129"/>
      <c r="F1" s="130"/>
      <c r="G1" s="131"/>
      <c r="H1" s="131"/>
      <c r="I1" s="132"/>
      <c r="J1" s="131"/>
      <c r="K1" s="133"/>
    </row>
    <row r="2" spans="1:197" ht="23.25" customHeight="1" x14ac:dyDescent="0.3">
      <c r="A2" s="134"/>
      <c r="B2" s="180" t="s">
        <v>52</v>
      </c>
      <c r="C2" s="181"/>
      <c r="D2" s="181"/>
      <c r="E2" s="181"/>
      <c r="F2" s="182"/>
      <c r="G2" s="145" t="s">
        <v>66</v>
      </c>
      <c r="I2" s="54"/>
      <c r="K2" s="135"/>
    </row>
    <row r="3" spans="1:197" ht="18" customHeight="1" x14ac:dyDescent="0.3">
      <c r="A3" s="134"/>
      <c r="B3" s="58" t="s">
        <v>0</v>
      </c>
      <c r="C3" s="183" t="s">
        <v>53</v>
      </c>
      <c r="D3" s="184"/>
      <c r="E3" s="59" t="s">
        <v>1</v>
      </c>
      <c r="F3" s="61">
        <v>1</v>
      </c>
      <c r="I3" s="54"/>
      <c r="K3" s="135"/>
    </row>
    <row r="4" spans="1:197" x14ac:dyDescent="0.3">
      <c r="A4" s="134"/>
      <c r="C4" s="2"/>
      <c r="I4" s="54"/>
      <c r="K4" s="135"/>
    </row>
    <row r="5" spans="1:197" ht="17.25" thickBot="1" x14ac:dyDescent="0.35">
      <c r="A5" s="134"/>
      <c r="C5" s="53"/>
      <c r="I5" s="54"/>
      <c r="K5" s="135"/>
    </row>
    <row r="6" spans="1:197" ht="16.5" customHeight="1" x14ac:dyDescent="0.3">
      <c r="A6" s="134"/>
      <c r="C6" s="188" t="s">
        <v>63</v>
      </c>
      <c r="D6" s="189"/>
      <c r="E6" s="189"/>
      <c r="F6" s="189"/>
      <c r="G6" s="189"/>
      <c r="H6" s="190"/>
      <c r="I6" s="19"/>
      <c r="K6" s="135"/>
    </row>
    <row r="7" spans="1:197" ht="24.75" customHeight="1" x14ac:dyDescent="0.3">
      <c r="A7" s="134"/>
      <c r="B7" s="45"/>
      <c r="C7" s="185" t="s">
        <v>62</v>
      </c>
      <c r="D7" s="186"/>
      <c r="E7" s="186"/>
      <c r="F7" s="186"/>
      <c r="G7" s="186"/>
      <c r="H7" s="187"/>
      <c r="I7" s="20"/>
      <c r="K7" s="135"/>
    </row>
    <row r="8" spans="1:197" ht="26.25" customHeight="1" thickBot="1" x14ac:dyDescent="0.35">
      <c r="A8" s="134"/>
      <c r="B8" s="45"/>
      <c r="C8" s="185"/>
      <c r="D8" s="186"/>
      <c r="E8" s="186"/>
      <c r="F8" s="186"/>
      <c r="G8" s="186"/>
      <c r="H8" s="187"/>
      <c r="I8" s="20"/>
      <c r="K8" s="135"/>
    </row>
    <row r="9" spans="1:197" s="3" customFormat="1" x14ac:dyDescent="0.3">
      <c r="A9" s="136"/>
      <c r="C9" s="156" t="s">
        <v>2</v>
      </c>
      <c r="D9" s="158" t="s">
        <v>3</v>
      </c>
      <c r="E9" s="80" t="s">
        <v>4</v>
      </c>
      <c r="F9" s="80" t="s">
        <v>70</v>
      </c>
      <c r="G9" s="80" t="s">
        <v>5</v>
      </c>
      <c r="H9" s="81" t="s">
        <v>6</v>
      </c>
      <c r="I9" s="1"/>
      <c r="J9" s="1"/>
      <c r="K9" s="13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36"/>
      <c r="C10" s="157"/>
      <c r="D10" s="159"/>
      <c r="E10" s="82" t="s">
        <v>7</v>
      </c>
      <c r="F10" s="82" t="s">
        <v>71</v>
      </c>
      <c r="G10" s="82" t="s">
        <v>8</v>
      </c>
      <c r="H10" s="83" t="s">
        <v>9</v>
      </c>
      <c r="I10" s="1"/>
      <c r="J10" s="1"/>
      <c r="K10" s="13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36"/>
      <c r="C11" s="84" t="s">
        <v>10</v>
      </c>
      <c r="D11" s="160"/>
      <c r="E11" s="85" t="s">
        <v>11</v>
      </c>
      <c r="F11" s="85" t="s">
        <v>12</v>
      </c>
      <c r="G11" s="85" t="s">
        <v>13</v>
      </c>
      <c r="H11" s="86" t="s">
        <v>54</v>
      </c>
      <c r="I11" s="1"/>
      <c r="J11" s="1"/>
      <c r="K11" s="135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36"/>
      <c r="C12" s="171" t="s">
        <v>14</v>
      </c>
      <c r="D12" s="172"/>
      <c r="E12" s="172"/>
      <c r="F12" s="172"/>
      <c r="G12" s="172"/>
      <c r="H12" s="173"/>
      <c r="I12" s="1"/>
      <c r="J12" s="1"/>
      <c r="K12" s="13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25">
      <c r="A13" s="136"/>
      <c r="C13" s="174" t="s">
        <v>15</v>
      </c>
      <c r="D13" s="175"/>
      <c r="E13" s="175"/>
      <c r="F13" s="175"/>
      <c r="G13" s="175"/>
      <c r="H13" s="176"/>
      <c r="I13" s="1"/>
      <c r="J13" s="1"/>
      <c r="K13" s="135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29.25" customHeight="1" x14ac:dyDescent="0.3">
      <c r="A14" s="136"/>
      <c r="C14" s="87">
        <v>1</v>
      </c>
      <c r="D14" s="88" t="s">
        <v>67</v>
      </c>
      <c r="E14" s="64">
        <v>4723870</v>
      </c>
      <c r="F14" s="146">
        <v>4</v>
      </c>
      <c r="G14" s="65">
        <v>0.25</v>
      </c>
      <c r="H14" s="89">
        <f>E14*G14*F14</f>
        <v>4723870</v>
      </c>
      <c r="I14" s="1"/>
      <c r="J14" s="1"/>
      <c r="K14" s="13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36"/>
      <c r="C15" s="87">
        <v>1</v>
      </c>
      <c r="D15" s="93" t="s">
        <v>68</v>
      </c>
      <c r="E15" s="92">
        <v>3370950</v>
      </c>
      <c r="F15" s="146">
        <v>4</v>
      </c>
      <c r="G15" s="65">
        <v>1</v>
      </c>
      <c r="H15" s="89">
        <f>E15*G15*F15</f>
        <v>13483800</v>
      </c>
      <c r="I15" s="1"/>
      <c r="J15" s="1"/>
      <c r="K15" s="13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36"/>
      <c r="C16" s="87"/>
      <c r="D16" s="88"/>
      <c r="E16" s="64"/>
      <c r="F16" s="64"/>
      <c r="G16" s="65" t="s">
        <v>69</v>
      </c>
      <c r="H16" s="89"/>
      <c r="I16" s="1"/>
      <c r="J16" s="1"/>
      <c r="K16" s="13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36"/>
      <c r="C17" s="87"/>
      <c r="D17" s="93"/>
      <c r="E17" s="92"/>
      <c r="F17" s="64"/>
      <c r="G17" s="65"/>
      <c r="H17" s="89"/>
      <c r="I17" s="1"/>
      <c r="J17" s="1"/>
      <c r="K17" s="13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36"/>
      <c r="C18" s="174" t="s">
        <v>16</v>
      </c>
      <c r="D18" s="175"/>
      <c r="E18" s="175"/>
      <c r="F18" s="175"/>
      <c r="G18" s="175"/>
      <c r="H18" s="176"/>
      <c r="I18" s="1"/>
      <c r="J18" s="1"/>
      <c r="K18" s="13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2">
      <c r="A19" s="136"/>
      <c r="C19" s="87"/>
      <c r="D19" s="91"/>
      <c r="E19" s="92"/>
      <c r="F19" s="64"/>
      <c r="G19" s="65"/>
      <c r="H19" s="89"/>
      <c r="I19" s="1"/>
      <c r="J19" s="1"/>
      <c r="K19" s="135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36"/>
      <c r="C20" s="87"/>
      <c r="D20" s="93"/>
      <c r="E20" s="92"/>
      <c r="F20" s="64"/>
      <c r="G20" s="65"/>
      <c r="H20" s="89"/>
      <c r="I20" s="1"/>
      <c r="J20" s="1"/>
      <c r="K20" s="13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36"/>
      <c r="C21" s="87"/>
      <c r="D21" s="88"/>
      <c r="E21" s="64"/>
      <c r="F21" s="64"/>
      <c r="G21" s="65"/>
      <c r="H21" s="89"/>
      <c r="I21" s="1"/>
      <c r="J21" s="1"/>
      <c r="K21" s="13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36"/>
      <c r="C22" s="87"/>
      <c r="D22" s="93"/>
      <c r="E22" s="92"/>
      <c r="F22" s="64"/>
      <c r="G22" s="65"/>
      <c r="H22" s="89"/>
      <c r="I22" s="1"/>
      <c r="J22" s="1"/>
      <c r="K22" s="13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36"/>
      <c r="C23" s="174" t="s">
        <v>17</v>
      </c>
      <c r="D23" s="175"/>
      <c r="E23" s="175"/>
      <c r="F23" s="175"/>
      <c r="G23" s="175"/>
      <c r="H23" s="176"/>
      <c r="I23" s="1"/>
      <c r="J23" s="1"/>
      <c r="K23" s="135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36"/>
      <c r="C24" s="87"/>
      <c r="D24" s="93"/>
      <c r="E24" s="92"/>
      <c r="F24" s="64"/>
      <c r="G24" s="65"/>
      <c r="H24" s="89"/>
      <c r="I24" s="1"/>
      <c r="J24" s="1"/>
      <c r="K24" s="13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36"/>
      <c r="C25" s="87"/>
      <c r="D25" s="93"/>
      <c r="E25" s="92"/>
      <c r="F25" s="64"/>
      <c r="G25" s="65"/>
      <c r="H25" s="89"/>
      <c r="I25" s="1"/>
      <c r="J25" s="1"/>
      <c r="K25" s="13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36"/>
      <c r="C26" s="87"/>
      <c r="D26" s="88"/>
      <c r="E26" s="64"/>
      <c r="F26" s="64"/>
      <c r="G26" s="65"/>
      <c r="H26" s="89"/>
      <c r="I26" s="1"/>
      <c r="J26" s="1"/>
      <c r="K26" s="135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36"/>
      <c r="C27" s="87"/>
      <c r="D27" s="93"/>
      <c r="E27" s="92"/>
      <c r="F27" s="64"/>
      <c r="G27" s="65"/>
      <c r="H27" s="89"/>
      <c r="I27" s="1"/>
      <c r="J27" s="1"/>
      <c r="K27" s="13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36"/>
      <c r="C28" s="174" t="s">
        <v>18</v>
      </c>
      <c r="D28" s="175"/>
      <c r="E28" s="175"/>
      <c r="F28" s="175"/>
      <c r="G28" s="175"/>
      <c r="H28" s="176"/>
      <c r="I28" s="1"/>
      <c r="J28" s="1"/>
      <c r="K28" s="13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36"/>
      <c r="C29" s="87"/>
      <c r="D29" s="93"/>
      <c r="E29" s="92"/>
      <c r="F29" s="64"/>
      <c r="G29" s="65"/>
      <c r="H29" s="89"/>
      <c r="I29" s="1"/>
      <c r="J29" s="1"/>
      <c r="K29" s="13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36"/>
      <c r="C30" s="87"/>
      <c r="D30" s="93"/>
      <c r="E30" s="92"/>
      <c r="F30" s="64"/>
      <c r="G30" s="65"/>
      <c r="H30" s="89"/>
      <c r="I30" s="1"/>
      <c r="J30" s="1"/>
      <c r="K30" s="13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36"/>
      <c r="C31" s="87"/>
      <c r="D31" s="88"/>
      <c r="E31" s="64"/>
      <c r="F31" s="64"/>
      <c r="G31" s="65"/>
      <c r="H31" s="89"/>
      <c r="I31" s="1"/>
      <c r="J31" s="1"/>
      <c r="K31" s="13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36"/>
      <c r="C32" s="87"/>
      <c r="D32" s="93"/>
      <c r="E32" s="92"/>
      <c r="F32" s="64"/>
      <c r="G32" s="65"/>
      <c r="H32" s="89"/>
      <c r="I32" s="1"/>
      <c r="J32" s="1"/>
      <c r="K32" s="13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36"/>
      <c r="C33" s="174" t="s">
        <v>19</v>
      </c>
      <c r="D33" s="175"/>
      <c r="E33" s="175"/>
      <c r="F33" s="175"/>
      <c r="G33" s="175"/>
      <c r="H33" s="176"/>
      <c r="I33" s="1"/>
      <c r="J33" s="1"/>
      <c r="K33" s="13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38.25" customHeight="1" x14ac:dyDescent="0.25">
      <c r="A34" s="136"/>
      <c r="C34" s="62">
        <v>1</v>
      </c>
      <c r="D34" s="63" t="s">
        <v>72</v>
      </c>
      <c r="E34" s="148">
        <v>3102000</v>
      </c>
      <c r="F34" s="146">
        <v>2</v>
      </c>
      <c r="G34" s="65">
        <v>0.15</v>
      </c>
      <c r="H34" s="66">
        <f>E34*F34*G34</f>
        <v>930600</v>
      </c>
      <c r="I34" s="18"/>
      <c r="J34" s="1"/>
      <c r="K34" s="13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36"/>
      <c r="C35" s="87"/>
      <c r="D35" s="93"/>
      <c r="E35" s="92"/>
      <c r="F35" s="64"/>
      <c r="G35" s="65"/>
      <c r="H35" s="89"/>
      <c r="I35" s="1"/>
      <c r="J35" s="1"/>
      <c r="K35" s="13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36"/>
      <c r="C36" s="87"/>
      <c r="D36" s="88"/>
      <c r="E36" s="64"/>
      <c r="F36" s="64"/>
      <c r="G36" s="65"/>
      <c r="H36" s="89"/>
      <c r="I36" s="1"/>
      <c r="J36" s="1"/>
      <c r="K36" s="13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36"/>
      <c r="C37" s="87"/>
      <c r="D37" s="93"/>
      <c r="E37" s="92"/>
      <c r="F37" s="64"/>
      <c r="G37" s="65"/>
      <c r="H37" s="89"/>
      <c r="I37" s="1"/>
      <c r="J37" s="1"/>
      <c r="K37" s="13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36"/>
      <c r="C38" s="177" t="s">
        <v>55</v>
      </c>
      <c r="D38" s="178"/>
      <c r="E38" s="178"/>
      <c r="F38" s="178"/>
      <c r="G38" s="179"/>
      <c r="H38" s="90">
        <f>H14+H15+H34</f>
        <v>19138270</v>
      </c>
      <c r="I38" s="6"/>
      <c r="J38" s="1"/>
      <c r="K38" s="135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36"/>
      <c r="C39" s="177" t="s">
        <v>56</v>
      </c>
      <c r="D39" s="178"/>
      <c r="E39" s="178"/>
      <c r="F39" s="178"/>
      <c r="G39" s="179"/>
      <c r="H39" s="147">
        <v>2.4</v>
      </c>
      <c r="I39" s="153" t="s">
        <v>20</v>
      </c>
      <c r="J39" s="154"/>
      <c r="K39" s="15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 x14ac:dyDescent="0.35">
      <c r="A40" s="136"/>
      <c r="C40" s="168" t="s">
        <v>57</v>
      </c>
      <c r="D40" s="169"/>
      <c r="E40" s="169"/>
      <c r="F40" s="169"/>
      <c r="G40" s="170"/>
      <c r="H40" s="94">
        <f>H38*H39</f>
        <v>45931848</v>
      </c>
      <c r="I40" s="1"/>
      <c r="J40" s="1"/>
      <c r="K40" s="13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36"/>
      <c r="C41" s="161" t="s">
        <v>2</v>
      </c>
      <c r="D41" s="162" t="s">
        <v>21</v>
      </c>
      <c r="E41" s="159" t="s">
        <v>22</v>
      </c>
      <c r="F41" s="95" t="s">
        <v>23</v>
      </c>
      <c r="G41" s="164" t="s">
        <v>24</v>
      </c>
      <c r="H41" s="96" t="s">
        <v>6</v>
      </c>
      <c r="I41" s="1"/>
      <c r="J41" s="1"/>
      <c r="K41" s="13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36"/>
      <c r="C42" s="157"/>
      <c r="D42" s="162"/>
      <c r="E42" s="159"/>
      <c r="F42" s="82" t="s">
        <v>25</v>
      </c>
      <c r="G42" s="165"/>
      <c r="H42" s="83" t="s">
        <v>9</v>
      </c>
      <c r="I42" s="1"/>
      <c r="J42" s="1"/>
      <c r="K42" s="13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7.25" thickBot="1" x14ac:dyDescent="0.35">
      <c r="A43" s="136"/>
      <c r="C43" s="84" t="s">
        <v>26</v>
      </c>
      <c r="D43" s="163"/>
      <c r="E43" s="160"/>
      <c r="F43" s="85" t="s">
        <v>27</v>
      </c>
      <c r="G43" s="85" t="s">
        <v>28</v>
      </c>
      <c r="H43" s="86" t="s">
        <v>58</v>
      </c>
      <c r="I43" s="1"/>
      <c r="J43" s="1"/>
      <c r="K43" s="13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 x14ac:dyDescent="0.3">
      <c r="A44" s="136"/>
      <c r="C44" s="171" t="s">
        <v>29</v>
      </c>
      <c r="D44" s="172"/>
      <c r="E44" s="172"/>
      <c r="F44" s="172"/>
      <c r="G44" s="172"/>
      <c r="H44" s="173"/>
      <c r="I44" s="1"/>
      <c r="J44" s="1"/>
      <c r="K44" s="13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36"/>
      <c r="C45" s="174" t="s">
        <v>30</v>
      </c>
      <c r="D45" s="175"/>
      <c r="E45" s="175"/>
      <c r="F45" s="175"/>
      <c r="G45" s="175"/>
      <c r="H45" s="176"/>
      <c r="I45" s="1"/>
      <c r="J45" s="1"/>
      <c r="K45" s="13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36"/>
      <c r="C46" s="87"/>
      <c r="D46" s="63"/>
      <c r="E46" s="97"/>
      <c r="F46" s="92"/>
      <c r="G46" s="98"/>
      <c r="H46" s="89"/>
      <c r="I46" s="1"/>
      <c r="J46" s="5"/>
      <c r="K46" s="135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36"/>
      <c r="C47" s="87"/>
      <c r="D47" s="63"/>
      <c r="E47" s="97"/>
      <c r="F47" s="92"/>
      <c r="G47" s="98"/>
      <c r="H47" s="89"/>
      <c r="I47" s="1"/>
      <c r="J47" s="5"/>
      <c r="K47" s="135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36"/>
      <c r="C48" s="87"/>
      <c r="D48" s="63"/>
      <c r="E48" s="97"/>
      <c r="F48" s="92"/>
      <c r="G48" s="98"/>
      <c r="H48" s="89"/>
      <c r="I48" s="1"/>
      <c r="J48" s="5"/>
      <c r="K48" s="13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36"/>
      <c r="C49" s="87"/>
      <c r="D49" s="63"/>
      <c r="E49" s="97"/>
      <c r="F49" s="92"/>
      <c r="G49" s="98"/>
      <c r="H49" s="89"/>
      <c r="I49" s="1"/>
      <c r="J49" s="5"/>
      <c r="K49" s="135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36"/>
      <c r="C50" s="174" t="s">
        <v>31</v>
      </c>
      <c r="D50" s="175"/>
      <c r="E50" s="175"/>
      <c r="F50" s="175"/>
      <c r="G50" s="175"/>
      <c r="H50" s="176"/>
      <c r="I50" s="1"/>
      <c r="J50" s="1"/>
      <c r="K50" s="135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36"/>
      <c r="C51" s="87"/>
      <c r="D51" s="99"/>
      <c r="E51" s="97"/>
      <c r="F51" s="100"/>
      <c r="G51" s="98"/>
      <c r="H51" s="89"/>
      <c r="I51" s="1"/>
      <c r="J51" s="1"/>
      <c r="K51" s="135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36"/>
      <c r="C52" s="87"/>
      <c r="D52" s="63"/>
      <c r="E52" s="97"/>
      <c r="F52" s="92"/>
      <c r="G52" s="98"/>
      <c r="H52" s="89"/>
      <c r="I52" s="1"/>
      <c r="J52" s="5"/>
      <c r="K52" s="135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36"/>
      <c r="C53" s="87"/>
      <c r="D53" s="63"/>
      <c r="E53" s="97"/>
      <c r="F53" s="92"/>
      <c r="G53" s="98"/>
      <c r="H53" s="89"/>
      <c r="I53" s="1"/>
      <c r="J53" s="5"/>
      <c r="K53" s="135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36"/>
      <c r="C54" s="87"/>
      <c r="D54" s="63"/>
      <c r="E54" s="97"/>
      <c r="F54" s="92"/>
      <c r="G54" s="98"/>
      <c r="H54" s="89"/>
      <c r="I54" s="1"/>
      <c r="J54" s="5"/>
      <c r="K54" s="135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36"/>
      <c r="C55" s="174" t="s">
        <v>32</v>
      </c>
      <c r="D55" s="175"/>
      <c r="E55" s="175"/>
      <c r="F55" s="175"/>
      <c r="G55" s="175"/>
      <c r="H55" s="176"/>
      <c r="I55" s="1"/>
      <c r="J55" s="1"/>
      <c r="K55" s="135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57.75" customHeight="1" thickBot="1" x14ac:dyDescent="0.35">
      <c r="A56" s="136"/>
      <c r="C56" s="87">
        <v>1</v>
      </c>
      <c r="D56" s="99" t="s">
        <v>73</v>
      </c>
      <c r="E56" s="97">
        <v>2</v>
      </c>
      <c r="F56" s="100">
        <v>8283000</v>
      </c>
      <c r="G56" s="98">
        <v>0.15</v>
      </c>
      <c r="H56" s="89">
        <f>E56*F56*G56</f>
        <v>2484900</v>
      </c>
      <c r="I56" s="1"/>
      <c r="J56" s="1"/>
      <c r="K56" s="135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 x14ac:dyDescent="0.3">
      <c r="A57" s="136"/>
      <c r="C57" s="191" t="s">
        <v>59</v>
      </c>
      <c r="D57" s="192"/>
      <c r="E57" s="192"/>
      <c r="F57" s="192"/>
      <c r="G57" s="193"/>
      <c r="H57" s="101">
        <f>H56</f>
        <v>2484900</v>
      </c>
      <c r="I57" s="7"/>
      <c r="J57" s="1"/>
      <c r="K57" s="135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36"/>
      <c r="C58" s="177" t="s">
        <v>60</v>
      </c>
      <c r="D58" s="178"/>
      <c r="E58" s="178"/>
      <c r="F58" s="178"/>
      <c r="G58" s="179"/>
      <c r="H58" s="102">
        <f>H40+H57</f>
        <v>48416748</v>
      </c>
      <c r="I58" s="8"/>
      <c r="J58" s="9"/>
      <c r="K58" s="135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36"/>
      <c r="C59" s="177" t="s">
        <v>33</v>
      </c>
      <c r="D59" s="178"/>
      <c r="E59" s="178"/>
      <c r="F59" s="178"/>
      <c r="G59" s="179"/>
      <c r="H59" s="103"/>
      <c r="I59" s="18"/>
      <c r="J59" s="9"/>
      <c r="K59" s="135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36"/>
      <c r="C60" s="177" t="s">
        <v>34</v>
      </c>
      <c r="D60" s="178"/>
      <c r="E60" s="178"/>
      <c r="F60" s="178"/>
      <c r="G60" s="179"/>
      <c r="H60" s="102">
        <f>H58</f>
        <v>48416748</v>
      </c>
      <c r="I60" s="8"/>
      <c r="J60" s="9"/>
      <c r="K60" s="135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36"/>
      <c r="C61" s="177" t="s">
        <v>61</v>
      </c>
      <c r="D61" s="178"/>
      <c r="E61" s="178"/>
      <c r="F61" s="178"/>
      <c r="G61" s="179"/>
      <c r="H61" s="104">
        <f>H60*0.19</f>
        <v>9199182.1199999992</v>
      </c>
      <c r="I61" s="5"/>
      <c r="J61" s="1"/>
      <c r="K61" s="135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7.25" thickBot="1" x14ac:dyDescent="0.35">
      <c r="A62" s="136"/>
      <c r="C62" s="168" t="s">
        <v>35</v>
      </c>
      <c r="D62" s="169"/>
      <c r="E62" s="169"/>
      <c r="F62" s="169"/>
      <c r="G62" s="170"/>
      <c r="H62" s="105">
        <f>SUM(H60:H61)</f>
        <v>57615930.119999997</v>
      </c>
      <c r="I62" s="11"/>
      <c r="J62" s="5"/>
      <c r="K62" s="135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x14ac:dyDescent="0.3">
      <c r="A63" s="134"/>
      <c r="B63" s="3"/>
      <c r="C63" s="106"/>
      <c r="D63" s="107"/>
      <c r="E63" s="107"/>
      <c r="F63" s="107"/>
      <c r="G63" s="107"/>
      <c r="H63" s="108"/>
      <c r="I63" s="1"/>
      <c r="K63" s="135"/>
    </row>
    <row r="64" spans="1:197" x14ac:dyDescent="0.3">
      <c r="A64" s="134"/>
      <c r="C64" s="109" t="s">
        <v>36</v>
      </c>
      <c r="D64" s="110"/>
      <c r="E64" s="110"/>
      <c r="F64" s="111"/>
      <c r="G64" s="112"/>
      <c r="H64" s="113"/>
      <c r="I64" s="1"/>
      <c r="J64" s="14"/>
      <c r="K64" s="137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 x14ac:dyDescent="0.3">
      <c r="A65" s="134"/>
      <c r="C65" s="67"/>
      <c r="D65" s="68"/>
      <c r="E65" s="68"/>
      <c r="F65" s="69"/>
      <c r="G65" s="70"/>
      <c r="H65" s="71"/>
      <c r="I65" s="1"/>
      <c r="J65" s="14"/>
      <c r="K65" s="13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34"/>
      <c r="C66" s="67"/>
      <c r="D66" s="68"/>
      <c r="E66" s="68"/>
      <c r="F66" s="69"/>
      <c r="G66" s="70"/>
      <c r="H66" s="71"/>
      <c r="I66" s="1"/>
      <c r="J66" s="14"/>
      <c r="K66" s="13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34"/>
      <c r="C67" s="67"/>
      <c r="D67" s="68"/>
      <c r="E67" s="68"/>
      <c r="F67" s="69"/>
      <c r="G67" s="70"/>
      <c r="H67" s="71"/>
      <c r="I67" s="1"/>
      <c r="J67" s="14"/>
      <c r="K67" s="13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34"/>
      <c r="C68" s="72"/>
      <c r="D68" s="73"/>
      <c r="E68" s="68"/>
      <c r="F68" s="74"/>
      <c r="G68" s="75"/>
      <c r="H68" s="76"/>
      <c r="I68" s="1"/>
      <c r="J68" s="14"/>
      <c r="K68" s="13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 x14ac:dyDescent="0.3">
      <c r="A69" s="134"/>
      <c r="C69" s="149" t="s">
        <v>37</v>
      </c>
      <c r="D69" s="150"/>
      <c r="E69" s="150"/>
      <c r="F69" s="166" t="s">
        <v>38</v>
      </c>
      <c r="G69" s="166"/>
      <c r="H69" s="167"/>
      <c r="I69" s="1"/>
      <c r="J69" s="14"/>
      <c r="K69" s="13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7.25" thickBot="1" x14ac:dyDescent="0.35">
      <c r="A70" s="134"/>
      <c r="C70" s="151"/>
      <c r="D70" s="152"/>
      <c r="E70" s="152"/>
      <c r="F70" s="77"/>
      <c r="G70" s="78"/>
      <c r="H70" s="79"/>
      <c r="I70" s="1"/>
      <c r="K70" s="135"/>
    </row>
    <row r="71" spans="1:197" x14ac:dyDescent="0.3">
      <c r="A71" s="134"/>
      <c r="C71" s="2"/>
      <c r="D71" s="2"/>
      <c r="E71" s="2"/>
      <c r="F71" s="2"/>
      <c r="G71" s="2"/>
      <c r="H71" s="2"/>
      <c r="I71" s="1"/>
      <c r="J71" s="2"/>
      <c r="K71" s="45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 x14ac:dyDescent="0.3">
      <c r="A72" s="134"/>
      <c r="C72" s="2"/>
      <c r="D72" s="2"/>
      <c r="E72" s="2"/>
      <c r="F72" s="2"/>
      <c r="G72" s="2"/>
      <c r="H72" s="2"/>
      <c r="I72" s="1"/>
      <c r="J72" s="2"/>
      <c r="K72" s="4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7.25" thickBot="1" x14ac:dyDescent="0.35">
      <c r="A73" s="138"/>
      <c r="B73" s="139"/>
      <c r="C73" s="140"/>
      <c r="D73" s="141"/>
      <c r="E73" s="141"/>
      <c r="F73" s="142"/>
      <c r="G73" s="143"/>
      <c r="H73" s="143"/>
      <c r="I73" s="143"/>
      <c r="J73" s="143"/>
      <c r="K73" s="144"/>
    </row>
    <row r="74" spans="1:197" x14ac:dyDescent="0.3">
      <c r="C74" s="53"/>
      <c r="I74" s="1"/>
    </row>
    <row r="75" spans="1:197" x14ac:dyDescent="0.3">
      <c r="C75" s="53"/>
      <c r="I75" s="1"/>
    </row>
    <row r="76" spans="1:197" x14ac:dyDescent="0.3">
      <c r="C76" s="53"/>
      <c r="I76" s="1"/>
    </row>
    <row r="77" spans="1:197" x14ac:dyDescent="0.3">
      <c r="C77" s="53"/>
      <c r="I77" s="1"/>
    </row>
    <row r="78" spans="1:197" x14ac:dyDescent="0.3">
      <c r="C78" s="53"/>
      <c r="I78" s="1"/>
    </row>
    <row r="79" spans="1:197" x14ac:dyDescent="0.3">
      <c r="C79" s="53"/>
      <c r="I79" s="1"/>
    </row>
    <row r="80" spans="1:197" x14ac:dyDescent="0.3">
      <c r="C80" s="53"/>
      <c r="I80" s="1"/>
    </row>
    <row r="81" spans="2:9" x14ac:dyDescent="0.3">
      <c r="C81" s="53"/>
      <c r="I81" s="1"/>
    </row>
    <row r="82" spans="2:9" x14ac:dyDescent="0.3">
      <c r="C82" s="53"/>
      <c r="I82" s="1"/>
    </row>
    <row r="83" spans="2:9" s="1" customFormat="1" x14ac:dyDescent="0.3">
      <c r="B83" s="2"/>
      <c r="C83" s="53"/>
      <c r="D83" s="15"/>
      <c r="E83" s="15"/>
      <c r="F83" s="16"/>
    </row>
    <row r="84" spans="2:9" s="1" customFormat="1" x14ac:dyDescent="0.3">
      <c r="C84" s="53"/>
      <c r="D84" s="15"/>
      <c r="E84" s="15"/>
      <c r="F84" s="16"/>
    </row>
    <row r="85" spans="2:9" s="1" customFormat="1" x14ac:dyDescent="0.3">
      <c r="C85" s="53"/>
      <c r="D85" s="15"/>
      <c r="E85" s="15"/>
      <c r="F85" s="16"/>
    </row>
    <row r="86" spans="2:9" s="1" customFormat="1" x14ac:dyDescent="0.3">
      <c r="C86" s="53"/>
      <c r="D86" s="15"/>
      <c r="E86" s="15"/>
      <c r="F86" s="16"/>
    </row>
    <row r="87" spans="2:9" s="1" customFormat="1" x14ac:dyDescent="0.3">
      <c r="C87" s="53"/>
      <c r="D87" s="15"/>
      <c r="E87" s="15"/>
      <c r="F87" s="16"/>
    </row>
    <row r="88" spans="2:9" s="1" customFormat="1" x14ac:dyDescent="0.3">
      <c r="C88" s="53"/>
      <c r="D88" s="15"/>
      <c r="E88" s="15"/>
      <c r="F88" s="16"/>
    </row>
    <row r="89" spans="2:9" s="1" customFormat="1" x14ac:dyDescent="0.3">
      <c r="C89" s="53"/>
      <c r="D89" s="15"/>
      <c r="E89" s="15"/>
      <c r="F89" s="16"/>
    </row>
    <row r="90" spans="2:9" s="1" customFormat="1" x14ac:dyDescent="0.3">
      <c r="C90" s="53"/>
      <c r="D90" s="15"/>
      <c r="E90" s="15"/>
      <c r="F90" s="16"/>
    </row>
    <row r="91" spans="2:9" s="1" customFormat="1" x14ac:dyDescent="0.3">
      <c r="C91" s="53"/>
      <c r="D91" s="15"/>
      <c r="E91" s="15"/>
      <c r="F91" s="16"/>
    </row>
    <row r="92" spans="2:9" s="1" customFormat="1" x14ac:dyDescent="0.3">
      <c r="C92" s="53"/>
      <c r="D92" s="15"/>
      <c r="E92" s="15"/>
      <c r="F92" s="16"/>
    </row>
    <row r="93" spans="2:9" s="1" customFormat="1" x14ac:dyDescent="0.3">
      <c r="C93" s="53"/>
      <c r="D93" s="15"/>
      <c r="E93" s="15"/>
      <c r="F93" s="16"/>
    </row>
    <row r="94" spans="2:9" s="1" customFormat="1" x14ac:dyDescent="0.3">
      <c r="C94" s="53"/>
      <c r="D94" s="15"/>
      <c r="E94" s="15"/>
      <c r="F94" s="16"/>
    </row>
    <row r="95" spans="2:9" s="1" customFormat="1" x14ac:dyDescent="0.3">
      <c r="C95" s="53"/>
      <c r="D95" s="15"/>
      <c r="E95" s="15"/>
      <c r="F95" s="16"/>
    </row>
    <row r="96" spans="2:9" s="1" customFormat="1" x14ac:dyDescent="0.3">
      <c r="C96" s="53"/>
      <c r="D96" s="15"/>
      <c r="E96" s="15"/>
      <c r="F96" s="16"/>
    </row>
    <row r="97" spans="3:6" s="1" customFormat="1" x14ac:dyDescent="0.3">
      <c r="C97" s="53"/>
      <c r="D97" s="15"/>
      <c r="E97" s="15"/>
      <c r="F97" s="16"/>
    </row>
    <row r="98" spans="3:6" s="1" customFormat="1" x14ac:dyDescent="0.3">
      <c r="C98" s="53"/>
      <c r="D98" s="15"/>
      <c r="E98" s="15"/>
      <c r="F98" s="16"/>
    </row>
    <row r="99" spans="3:6" s="1" customFormat="1" x14ac:dyDescent="0.3">
      <c r="C99" s="53"/>
      <c r="D99" s="15"/>
      <c r="E99" s="15"/>
      <c r="F99" s="16"/>
    </row>
    <row r="100" spans="3:6" s="1" customFormat="1" x14ac:dyDescent="0.3">
      <c r="C100" s="53"/>
      <c r="D100" s="15"/>
      <c r="E100" s="15"/>
      <c r="F100" s="16"/>
    </row>
    <row r="101" spans="3:6" s="1" customFormat="1" x14ac:dyDescent="0.3">
      <c r="C101" s="53"/>
      <c r="D101" s="15"/>
      <c r="E101" s="15"/>
      <c r="F101" s="16"/>
    </row>
    <row r="102" spans="3:6" s="1" customFormat="1" x14ac:dyDescent="0.3">
      <c r="C102" s="53"/>
      <c r="D102" s="15"/>
      <c r="E102" s="15"/>
      <c r="F102" s="16"/>
    </row>
    <row r="103" spans="3:6" s="1" customFormat="1" x14ac:dyDescent="0.3">
      <c r="C103" s="53"/>
      <c r="D103" s="15"/>
      <c r="E103" s="15"/>
      <c r="F103" s="16"/>
    </row>
    <row r="104" spans="3:6" s="1" customFormat="1" x14ac:dyDescent="0.3">
      <c r="C104" s="53"/>
      <c r="D104" s="15"/>
      <c r="E104" s="15"/>
      <c r="F104" s="16"/>
    </row>
    <row r="105" spans="3:6" s="1" customFormat="1" x14ac:dyDescent="0.3">
      <c r="C105" s="53"/>
      <c r="D105" s="15"/>
      <c r="E105" s="15"/>
      <c r="F105" s="16"/>
    </row>
    <row r="106" spans="3:6" s="1" customFormat="1" x14ac:dyDescent="0.3">
      <c r="C106" s="53"/>
      <c r="D106" s="15"/>
      <c r="E106" s="15"/>
      <c r="F106" s="16"/>
    </row>
    <row r="107" spans="3:6" s="1" customFormat="1" x14ac:dyDescent="0.3">
      <c r="C107" s="53"/>
      <c r="D107" s="15"/>
      <c r="E107" s="15"/>
      <c r="F107" s="16"/>
    </row>
    <row r="108" spans="3:6" s="1" customFormat="1" x14ac:dyDescent="0.3">
      <c r="C108" s="53"/>
      <c r="D108" s="15"/>
      <c r="E108" s="15"/>
      <c r="F108" s="16"/>
    </row>
    <row r="109" spans="3:6" s="1" customFormat="1" x14ac:dyDescent="0.3">
      <c r="C109" s="53"/>
      <c r="D109" s="15"/>
      <c r="E109" s="15"/>
      <c r="F109" s="16"/>
    </row>
    <row r="110" spans="3:6" s="1" customFormat="1" x14ac:dyDescent="0.3">
      <c r="C110" s="53"/>
      <c r="D110" s="15"/>
      <c r="E110" s="15"/>
      <c r="F110" s="16"/>
    </row>
    <row r="111" spans="3:6" s="1" customFormat="1" x14ac:dyDescent="0.3">
      <c r="C111" s="53"/>
      <c r="D111" s="15"/>
      <c r="E111" s="15"/>
      <c r="F111" s="16"/>
    </row>
    <row r="112" spans="3:6" s="1" customFormat="1" x14ac:dyDescent="0.3">
      <c r="C112" s="53"/>
      <c r="D112" s="15"/>
      <c r="E112" s="15"/>
      <c r="F112" s="16"/>
    </row>
    <row r="113" spans="3:6" s="1" customFormat="1" x14ac:dyDescent="0.3">
      <c r="C113" s="53"/>
      <c r="D113" s="15"/>
      <c r="E113" s="15"/>
      <c r="F113" s="16"/>
    </row>
    <row r="114" spans="3:6" s="1" customFormat="1" x14ac:dyDescent="0.3">
      <c r="C114" s="53"/>
      <c r="D114" s="15"/>
      <c r="E114" s="15"/>
      <c r="F114" s="16"/>
    </row>
    <row r="115" spans="3:6" s="1" customFormat="1" x14ac:dyDescent="0.3">
      <c r="C115" s="53"/>
      <c r="D115" s="15"/>
      <c r="E115" s="15"/>
      <c r="F115" s="16"/>
    </row>
    <row r="116" spans="3:6" s="1" customFormat="1" x14ac:dyDescent="0.3">
      <c r="C116" s="53"/>
      <c r="D116" s="15"/>
      <c r="E116" s="15"/>
      <c r="F116" s="16"/>
    </row>
    <row r="117" spans="3:6" s="1" customFormat="1" x14ac:dyDescent="0.3">
      <c r="C117" s="53"/>
      <c r="D117" s="15"/>
      <c r="E117" s="15"/>
      <c r="F117" s="16"/>
    </row>
    <row r="118" spans="3:6" s="1" customFormat="1" x14ac:dyDescent="0.3">
      <c r="C118" s="53"/>
      <c r="D118" s="15"/>
      <c r="E118" s="15"/>
      <c r="F118" s="16"/>
    </row>
    <row r="119" spans="3:6" s="1" customFormat="1" x14ac:dyDescent="0.3">
      <c r="C119" s="53"/>
      <c r="D119" s="15"/>
      <c r="E119" s="15"/>
      <c r="F119" s="16"/>
    </row>
    <row r="120" spans="3:6" s="1" customFormat="1" x14ac:dyDescent="0.3">
      <c r="C120" s="53"/>
      <c r="D120" s="15"/>
      <c r="E120" s="15"/>
      <c r="F120" s="16"/>
    </row>
    <row r="121" spans="3:6" s="1" customFormat="1" x14ac:dyDescent="0.3">
      <c r="C121" s="53"/>
      <c r="D121" s="15"/>
      <c r="E121" s="15"/>
      <c r="F121" s="16"/>
    </row>
    <row r="122" spans="3:6" s="1" customFormat="1" x14ac:dyDescent="0.3">
      <c r="C122" s="53"/>
      <c r="D122" s="15"/>
      <c r="E122" s="15"/>
      <c r="F122" s="16"/>
    </row>
    <row r="123" spans="3:6" s="1" customFormat="1" x14ac:dyDescent="0.3">
      <c r="C123" s="53"/>
      <c r="D123" s="15"/>
      <c r="E123" s="15"/>
      <c r="F123" s="16"/>
    </row>
    <row r="124" spans="3:6" s="1" customFormat="1" x14ac:dyDescent="0.3">
      <c r="C124" s="53"/>
      <c r="D124" s="15"/>
      <c r="E124" s="15"/>
      <c r="F124" s="16"/>
    </row>
    <row r="125" spans="3:6" s="1" customFormat="1" x14ac:dyDescent="0.3">
      <c r="C125" s="53"/>
      <c r="D125" s="15"/>
      <c r="E125" s="15"/>
      <c r="F125" s="16"/>
    </row>
    <row r="126" spans="3:6" s="1" customFormat="1" x14ac:dyDescent="0.3">
      <c r="C126" s="53"/>
      <c r="D126" s="15"/>
      <c r="E126" s="15"/>
      <c r="F126" s="16"/>
    </row>
    <row r="127" spans="3:6" s="1" customFormat="1" x14ac:dyDescent="0.3">
      <c r="C127" s="53"/>
      <c r="D127" s="15"/>
      <c r="E127" s="15"/>
      <c r="F127" s="16"/>
    </row>
    <row r="128" spans="3:6" s="1" customFormat="1" x14ac:dyDescent="0.3">
      <c r="C128" s="53"/>
      <c r="D128" s="15"/>
      <c r="E128" s="15"/>
      <c r="F128" s="16"/>
    </row>
    <row r="129" spans="3:6" s="1" customFormat="1" x14ac:dyDescent="0.3">
      <c r="C129" s="53"/>
      <c r="D129" s="15"/>
      <c r="E129" s="15"/>
      <c r="F129" s="16"/>
    </row>
    <row r="130" spans="3:6" s="1" customFormat="1" x14ac:dyDescent="0.3">
      <c r="C130" s="53"/>
      <c r="D130" s="15"/>
      <c r="E130" s="15"/>
      <c r="F130" s="16"/>
    </row>
    <row r="131" spans="3:6" s="1" customFormat="1" x14ac:dyDescent="0.3">
      <c r="C131" s="53"/>
      <c r="D131" s="15"/>
      <c r="E131" s="15"/>
      <c r="F131" s="16"/>
    </row>
    <row r="132" spans="3:6" s="1" customFormat="1" x14ac:dyDescent="0.3">
      <c r="C132" s="53"/>
      <c r="D132" s="15"/>
      <c r="E132" s="15"/>
      <c r="F132" s="16"/>
    </row>
    <row r="133" spans="3:6" s="1" customFormat="1" x14ac:dyDescent="0.3">
      <c r="C133" s="53"/>
      <c r="D133" s="15"/>
      <c r="E133" s="15"/>
      <c r="F133" s="16"/>
    </row>
    <row r="134" spans="3:6" s="1" customFormat="1" x14ac:dyDescent="0.3">
      <c r="C134" s="53"/>
      <c r="D134" s="15"/>
      <c r="E134" s="15"/>
      <c r="F134" s="16"/>
    </row>
    <row r="135" spans="3:6" s="1" customFormat="1" x14ac:dyDescent="0.3">
      <c r="C135" s="53"/>
      <c r="D135" s="15"/>
      <c r="E135" s="15"/>
      <c r="F135" s="16"/>
    </row>
    <row r="136" spans="3:6" s="1" customFormat="1" x14ac:dyDescent="0.3">
      <c r="C136" s="53"/>
      <c r="D136" s="15"/>
      <c r="E136" s="15"/>
      <c r="F136" s="16"/>
    </row>
    <row r="137" spans="3:6" s="1" customFormat="1" x14ac:dyDescent="0.3">
      <c r="C137" s="53"/>
      <c r="D137" s="15"/>
      <c r="E137" s="15"/>
      <c r="F137" s="16"/>
    </row>
    <row r="138" spans="3:6" s="1" customFormat="1" x14ac:dyDescent="0.3">
      <c r="C138" s="53"/>
      <c r="D138" s="15"/>
      <c r="E138" s="15"/>
      <c r="F138" s="16"/>
    </row>
    <row r="139" spans="3:6" s="1" customFormat="1" x14ac:dyDescent="0.3">
      <c r="C139" s="53"/>
      <c r="D139" s="15"/>
      <c r="E139" s="15"/>
      <c r="F139" s="16"/>
    </row>
    <row r="140" spans="3:6" s="1" customFormat="1" x14ac:dyDescent="0.3">
      <c r="C140" s="53"/>
      <c r="D140" s="15"/>
      <c r="E140" s="15"/>
      <c r="F140" s="16"/>
    </row>
    <row r="141" spans="3:6" s="1" customFormat="1" x14ac:dyDescent="0.3">
      <c r="C141" s="53"/>
      <c r="D141" s="15"/>
      <c r="E141" s="15"/>
      <c r="F141" s="16"/>
    </row>
    <row r="142" spans="3:6" s="1" customFormat="1" x14ac:dyDescent="0.3">
      <c r="C142" s="53"/>
      <c r="D142" s="15"/>
      <c r="E142" s="15"/>
      <c r="F142" s="16"/>
    </row>
    <row r="143" spans="3:6" s="1" customFormat="1" x14ac:dyDescent="0.3">
      <c r="C143" s="53"/>
      <c r="D143" s="15"/>
      <c r="E143" s="15"/>
      <c r="F143" s="16"/>
    </row>
    <row r="144" spans="3:6" s="1" customFormat="1" x14ac:dyDescent="0.3">
      <c r="C144" s="53"/>
      <c r="D144" s="15"/>
      <c r="E144" s="15"/>
      <c r="F144" s="16"/>
    </row>
    <row r="145" spans="3:6" s="1" customFormat="1" x14ac:dyDescent="0.3">
      <c r="C145" s="53"/>
      <c r="D145" s="15"/>
      <c r="E145" s="15"/>
      <c r="F145" s="16"/>
    </row>
    <row r="146" spans="3:6" s="1" customFormat="1" x14ac:dyDescent="0.3">
      <c r="C146" s="53"/>
      <c r="D146" s="15"/>
      <c r="E146" s="15"/>
      <c r="F146" s="16"/>
    </row>
    <row r="147" spans="3:6" s="1" customFormat="1" x14ac:dyDescent="0.3">
      <c r="C147" s="53"/>
      <c r="D147" s="15"/>
      <c r="E147" s="15"/>
      <c r="F147" s="16"/>
    </row>
    <row r="148" spans="3:6" s="1" customFormat="1" x14ac:dyDescent="0.3">
      <c r="C148" s="53"/>
      <c r="D148" s="15"/>
      <c r="E148" s="15"/>
      <c r="F148" s="16"/>
    </row>
    <row r="149" spans="3:6" s="1" customFormat="1" x14ac:dyDescent="0.3">
      <c r="C149" s="53"/>
      <c r="D149" s="15"/>
      <c r="E149" s="15"/>
      <c r="F149" s="16"/>
    </row>
    <row r="150" spans="3:6" s="1" customFormat="1" x14ac:dyDescent="0.3">
      <c r="C150" s="53"/>
      <c r="D150" s="15"/>
      <c r="E150" s="15"/>
      <c r="F150" s="16"/>
    </row>
    <row r="151" spans="3:6" s="1" customFormat="1" x14ac:dyDescent="0.3">
      <c r="C151" s="53"/>
      <c r="D151" s="15"/>
      <c r="E151" s="15"/>
      <c r="F151" s="16"/>
    </row>
    <row r="152" spans="3:6" s="1" customFormat="1" x14ac:dyDescent="0.3">
      <c r="C152" s="53"/>
      <c r="D152" s="15"/>
      <c r="E152" s="15"/>
      <c r="F152" s="16"/>
    </row>
    <row r="153" spans="3:6" s="1" customFormat="1" x14ac:dyDescent="0.3">
      <c r="C153" s="53"/>
      <c r="D153" s="15"/>
      <c r="E153" s="15"/>
      <c r="F153" s="16"/>
    </row>
    <row r="154" spans="3:6" s="1" customFormat="1" x14ac:dyDescent="0.3">
      <c r="C154" s="53"/>
      <c r="D154" s="15"/>
      <c r="E154" s="15"/>
      <c r="F154" s="16"/>
    </row>
    <row r="155" spans="3:6" s="1" customFormat="1" x14ac:dyDescent="0.3">
      <c r="C155" s="53"/>
      <c r="D155" s="15"/>
      <c r="E155" s="15"/>
      <c r="F155" s="16"/>
    </row>
    <row r="156" spans="3:6" s="1" customFormat="1" x14ac:dyDescent="0.3">
      <c r="C156" s="53"/>
      <c r="D156" s="15"/>
      <c r="E156" s="15"/>
      <c r="F156" s="16"/>
    </row>
    <row r="157" spans="3:6" s="1" customFormat="1" x14ac:dyDescent="0.3">
      <c r="C157" s="53"/>
      <c r="D157" s="15"/>
      <c r="E157" s="15"/>
      <c r="F157" s="16"/>
    </row>
    <row r="158" spans="3:6" s="1" customFormat="1" x14ac:dyDescent="0.3">
      <c r="C158" s="53"/>
      <c r="D158" s="15"/>
      <c r="E158" s="15"/>
      <c r="F158" s="16"/>
    </row>
    <row r="159" spans="3:6" s="1" customFormat="1" x14ac:dyDescent="0.3">
      <c r="C159" s="53"/>
      <c r="D159" s="15"/>
      <c r="E159" s="15"/>
      <c r="F159" s="16"/>
    </row>
    <row r="160" spans="3:6" s="1" customFormat="1" x14ac:dyDescent="0.3">
      <c r="C160" s="53"/>
      <c r="D160" s="15"/>
      <c r="E160" s="15"/>
      <c r="F160" s="16"/>
    </row>
    <row r="161" spans="3:6" s="1" customFormat="1" x14ac:dyDescent="0.3">
      <c r="C161" s="53"/>
      <c r="D161" s="15"/>
      <c r="E161" s="15"/>
      <c r="F161" s="16"/>
    </row>
    <row r="162" spans="3:6" s="1" customFormat="1" x14ac:dyDescent="0.3">
      <c r="C162" s="53"/>
      <c r="D162" s="15"/>
      <c r="E162" s="15"/>
      <c r="F162" s="16"/>
    </row>
    <row r="163" spans="3:6" s="1" customFormat="1" x14ac:dyDescent="0.3">
      <c r="C163" s="53"/>
      <c r="D163" s="15"/>
      <c r="E163" s="15"/>
      <c r="F163" s="16"/>
    </row>
    <row r="164" spans="3:6" s="1" customFormat="1" x14ac:dyDescent="0.3">
      <c r="C164" s="53"/>
      <c r="D164" s="15"/>
      <c r="E164" s="15"/>
      <c r="F164" s="16"/>
    </row>
    <row r="165" spans="3:6" s="1" customFormat="1" x14ac:dyDescent="0.3">
      <c r="C165" s="53"/>
      <c r="D165" s="15"/>
      <c r="E165" s="15"/>
      <c r="F165" s="16"/>
    </row>
    <row r="166" spans="3:6" s="1" customFormat="1" x14ac:dyDescent="0.3">
      <c r="C166" s="53"/>
      <c r="D166" s="15"/>
      <c r="E166" s="15"/>
      <c r="F166" s="16"/>
    </row>
    <row r="167" spans="3:6" s="1" customFormat="1" x14ac:dyDescent="0.3">
      <c r="C167" s="53"/>
      <c r="D167" s="15"/>
      <c r="E167" s="15"/>
      <c r="F167" s="16"/>
    </row>
    <row r="168" spans="3:6" s="1" customFormat="1" x14ac:dyDescent="0.3">
      <c r="C168" s="53"/>
      <c r="D168" s="15"/>
      <c r="E168" s="15"/>
      <c r="F168" s="16"/>
    </row>
    <row r="169" spans="3:6" s="1" customFormat="1" x14ac:dyDescent="0.3">
      <c r="C169" s="53"/>
      <c r="D169" s="15"/>
      <c r="E169" s="15"/>
      <c r="F169" s="16"/>
    </row>
    <row r="170" spans="3:6" s="1" customFormat="1" x14ac:dyDescent="0.3">
      <c r="C170" s="53"/>
      <c r="D170" s="15"/>
      <c r="E170" s="15"/>
      <c r="F170" s="16"/>
    </row>
    <row r="171" spans="3:6" s="1" customFormat="1" x14ac:dyDescent="0.3">
      <c r="C171" s="53"/>
      <c r="D171" s="15"/>
      <c r="E171" s="15"/>
      <c r="F171" s="16"/>
    </row>
    <row r="172" spans="3:6" s="1" customFormat="1" x14ac:dyDescent="0.3">
      <c r="C172" s="53"/>
      <c r="D172" s="15"/>
      <c r="E172" s="15"/>
      <c r="F172" s="16"/>
    </row>
    <row r="173" spans="3:6" s="1" customFormat="1" x14ac:dyDescent="0.3">
      <c r="C173" s="53"/>
      <c r="D173" s="15"/>
      <c r="E173" s="15"/>
      <c r="F173" s="16"/>
    </row>
    <row r="174" spans="3:6" s="1" customFormat="1" x14ac:dyDescent="0.3">
      <c r="C174" s="53"/>
      <c r="D174" s="15"/>
      <c r="E174" s="15"/>
      <c r="F174" s="16"/>
    </row>
    <row r="175" spans="3:6" s="1" customFormat="1" x14ac:dyDescent="0.3">
      <c r="C175" s="53"/>
      <c r="D175" s="15"/>
      <c r="E175" s="15"/>
      <c r="F175" s="16"/>
    </row>
    <row r="176" spans="3:6" s="1" customFormat="1" x14ac:dyDescent="0.3">
      <c r="C176" s="53"/>
      <c r="D176" s="15"/>
      <c r="E176" s="15"/>
      <c r="F176" s="16"/>
    </row>
    <row r="177" spans="3:6" s="1" customFormat="1" x14ac:dyDescent="0.3">
      <c r="C177" s="53"/>
      <c r="D177" s="15"/>
      <c r="E177" s="15"/>
      <c r="F177" s="16"/>
    </row>
    <row r="178" spans="3:6" s="1" customFormat="1" x14ac:dyDescent="0.3">
      <c r="C178" s="53"/>
      <c r="D178" s="15"/>
      <c r="E178" s="15"/>
      <c r="F178" s="16"/>
    </row>
    <row r="179" spans="3:6" s="1" customFormat="1" x14ac:dyDescent="0.3">
      <c r="C179" s="53"/>
      <c r="D179" s="15"/>
      <c r="E179" s="15"/>
      <c r="F179" s="16"/>
    </row>
    <row r="180" spans="3:6" s="1" customFormat="1" x14ac:dyDescent="0.3">
      <c r="C180" s="53"/>
      <c r="D180" s="15"/>
      <c r="E180" s="15"/>
      <c r="F180" s="16"/>
    </row>
    <row r="181" spans="3:6" s="1" customFormat="1" x14ac:dyDescent="0.3">
      <c r="C181" s="53"/>
      <c r="D181" s="15"/>
      <c r="E181" s="15"/>
      <c r="F181" s="16"/>
    </row>
    <row r="182" spans="3:6" s="1" customFormat="1" x14ac:dyDescent="0.3">
      <c r="C182" s="53"/>
      <c r="D182" s="15"/>
      <c r="E182" s="15"/>
      <c r="F182" s="16"/>
    </row>
    <row r="183" spans="3:6" s="1" customFormat="1" x14ac:dyDescent="0.3">
      <c r="C183" s="53"/>
      <c r="D183" s="15"/>
      <c r="E183" s="15"/>
      <c r="F183" s="16"/>
    </row>
    <row r="184" spans="3:6" s="1" customFormat="1" x14ac:dyDescent="0.3">
      <c r="C184" s="53"/>
      <c r="D184" s="15"/>
      <c r="E184" s="15"/>
      <c r="F184" s="16"/>
    </row>
    <row r="185" spans="3:6" s="1" customFormat="1" x14ac:dyDescent="0.3">
      <c r="C185" s="53"/>
      <c r="D185" s="15"/>
      <c r="E185" s="15"/>
      <c r="F185" s="16"/>
    </row>
    <row r="186" spans="3:6" s="1" customFormat="1" x14ac:dyDescent="0.3">
      <c r="C186" s="53"/>
      <c r="D186" s="15"/>
      <c r="E186" s="15"/>
      <c r="F186" s="16"/>
    </row>
    <row r="187" spans="3:6" s="1" customFormat="1" x14ac:dyDescent="0.3">
      <c r="C187" s="53"/>
      <c r="D187" s="15"/>
      <c r="E187" s="15"/>
      <c r="F187" s="16"/>
    </row>
    <row r="188" spans="3:6" s="1" customFormat="1" x14ac:dyDescent="0.3">
      <c r="C188" s="53"/>
      <c r="D188" s="15"/>
      <c r="E188" s="15"/>
      <c r="F188" s="16"/>
    </row>
    <row r="189" spans="3:6" s="1" customFormat="1" x14ac:dyDescent="0.3">
      <c r="C189" s="53"/>
      <c r="D189" s="15"/>
      <c r="E189" s="15"/>
      <c r="F189" s="16"/>
    </row>
    <row r="190" spans="3:6" s="1" customFormat="1" x14ac:dyDescent="0.3">
      <c r="C190" s="53"/>
      <c r="D190" s="15"/>
      <c r="E190" s="15"/>
      <c r="F190" s="16"/>
    </row>
    <row r="191" spans="3:6" s="1" customFormat="1" x14ac:dyDescent="0.3">
      <c r="C191" s="53"/>
      <c r="D191" s="15"/>
      <c r="E191" s="15"/>
      <c r="F191" s="16"/>
    </row>
    <row r="192" spans="3:6" s="1" customFormat="1" x14ac:dyDescent="0.3">
      <c r="C192" s="53"/>
      <c r="D192" s="15"/>
      <c r="E192" s="15"/>
      <c r="F192" s="16"/>
    </row>
    <row r="193" spans="3:6" s="1" customFormat="1" x14ac:dyDescent="0.3">
      <c r="C193" s="53"/>
      <c r="D193" s="15"/>
      <c r="E193" s="15"/>
      <c r="F193" s="16"/>
    </row>
    <row r="194" spans="3:6" s="1" customFormat="1" x14ac:dyDescent="0.3">
      <c r="C194" s="53"/>
      <c r="D194" s="15"/>
      <c r="E194" s="15"/>
      <c r="F194" s="16"/>
    </row>
    <row r="195" spans="3:6" s="1" customFormat="1" x14ac:dyDescent="0.3">
      <c r="C195" s="53"/>
      <c r="D195" s="15"/>
      <c r="E195" s="15"/>
      <c r="F195" s="16"/>
    </row>
    <row r="196" spans="3:6" s="1" customFormat="1" x14ac:dyDescent="0.3">
      <c r="C196" s="53"/>
      <c r="D196" s="15"/>
      <c r="E196" s="15"/>
      <c r="F196" s="16"/>
    </row>
    <row r="197" spans="3:6" s="1" customFormat="1" x14ac:dyDescent="0.3">
      <c r="C197" s="53"/>
      <c r="D197" s="15"/>
      <c r="E197" s="15"/>
      <c r="F197" s="16"/>
    </row>
    <row r="198" spans="3:6" s="1" customFormat="1" x14ac:dyDescent="0.3">
      <c r="C198" s="53"/>
      <c r="D198" s="15"/>
      <c r="E198" s="15"/>
      <c r="F198" s="16"/>
    </row>
    <row r="199" spans="3:6" s="1" customFormat="1" x14ac:dyDescent="0.3">
      <c r="C199" s="53"/>
      <c r="D199" s="15"/>
      <c r="E199" s="15"/>
      <c r="F199" s="16"/>
    </row>
    <row r="200" spans="3:6" s="1" customFormat="1" x14ac:dyDescent="0.3">
      <c r="C200" s="53"/>
      <c r="D200" s="15"/>
      <c r="E200" s="15"/>
      <c r="F200" s="16"/>
    </row>
    <row r="201" spans="3:6" s="1" customFormat="1" x14ac:dyDescent="0.3">
      <c r="C201" s="53"/>
      <c r="D201" s="15"/>
      <c r="E201" s="15"/>
      <c r="F201" s="16"/>
    </row>
    <row r="202" spans="3:6" s="1" customFormat="1" x14ac:dyDescent="0.3">
      <c r="C202" s="53"/>
      <c r="D202" s="15"/>
      <c r="E202" s="15"/>
      <c r="F202" s="16"/>
    </row>
    <row r="203" spans="3:6" s="1" customFormat="1" x14ac:dyDescent="0.3">
      <c r="C203" s="53"/>
      <c r="D203" s="15"/>
      <c r="E203" s="15"/>
      <c r="F203" s="16"/>
    </row>
    <row r="204" spans="3:6" s="1" customFormat="1" x14ac:dyDescent="0.3">
      <c r="C204" s="53"/>
      <c r="D204" s="15"/>
      <c r="E204" s="15"/>
      <c r="F204" s="16"/>
    </row>
    <row r="205" spans="3:6" s="1" customFormat="1" x14ac:dyDescent="0.3">
      <c r="C205" s="53"/>
      <c r="D205" s="15"/>
      <c r="E205" s="15"/>
      <c r="F205" s="16"/>
    </row>
    <row r="206" spans="3:6" s="1" customFormat="1" x14ac:dyDescent="0.3">
      <c r="C206" s="53"/>
      <c r="D206" s="15"/>
      <c r="E206" s="15"/>
      <c r="F206" s="16"/>
    </row>
    <row r="207" spans="3:6" s="1" customFormat="1" x14ac:dyDescent="0.3">
      <c r="C207" s="53"/>
      <c r="D207" s="15"/>
      <c r="E207" s="15"/>
      <c r="F207" s="16"/>
    </row>
    <row r="208" spans="3:6" s="1" customFormat="1" x14ac:dyDescent="0.3">
      <c r="C208" s="53"/>
      <c r="D208" s="15"/>
      <c r="E208" s="15"/>
      <c r="F208" s="16"/>
    </row>
    <row r="209" spans="3:6" s="1" customFormat="1" x14ac:dyDescent="0.3">
      <c r="C209" s="53"/>
      <c r="D209" s="15"/>
      <c r="E209" s="15"/>
      <c r="F209" s="16"/>
    </row>
    <row r="210" spans="3:6" s="1" customFormat="1" x14ac:dyDescent="0.3">
      <c r="C210" s="53"/>
      <c r="D210" s="15"/>
      <c r="E210" s="15"/>
      <c r="F210" s="16"/>
    </row>
    <row r="211" spans="3:6" s="1" customFormat="1" x14ac:dyDescent="0.3">
      <c r="C211" s="53"/>
      <c r="D211" s="15"/>
      <c r="E211" s="15"/>
      <c r="F211" s="16"/>
    </row>
    <row r="212" spans="3:6" s="1" customFormat="1" x14ac:dyDescent="0.3">
      <c r="C212" s="53"/>
      <c r="D212" s="15"/>
      <c r="E212" s="15"/>
      <c r="F212" s="16"/>
    </row>
    <row r="213" spans="3:6" s="1" customFormat="1" x14ac:dyDescent="0.3">
      <c r="C213" s="53"/>
      <c r="D213" s="15"/>
      <c r="E213" s="15"/>
      <c r="F213" s="16"/>
    </row>
    <row r="214" spans="3:6" s="1" customFormat="1" x14ac:dyDescent="0.3">
      <c r="C214" s="53"/>
      <c r="D214" s="15"/>
      <c r="E214" s="15"/>
      <c r="F214" s="16"/>
    </row>
    <row r="215" spans="3:6" s="1" customFormat="1" x14ac:dyDescent="0.3">
      <c r="C215" s="53"/>
      <c r="D215" s="15"/>
      <c r="E215" s="15"/>
      <c r="F215" s="16"/>
    </row>
    <row r="216" spans="3:6" s="1" customFormat="1" x14ac:dyDescent="0.3">
      <c r="C216" s="53"/>
      <c r="D216" s="15"/>
      <c r="E216" s="15"/>
      <c r="F216" s="16"/>
    </row>
    <row r="217" spans="3:6" s="1" customFormat="1" x14ac:dyDescent="0.3">
      <c r="C217" s="53"/>
      <c r="D217" s="15"/>
      <c r="E217" s="15"/>
      <c r="F217" s="16"/>
    </row>
    <row r="218" spans="3:6" s="1" customFormat="1" x14ac:dyDescent="0.3">
      <c r="C218" s="53"/>
      <c r="D218" s="15"/>
      <c r="E218" s="15"/>
      <c r="F218" s="16"/>
    </row>
    <row r="219" spans="3:6" s="1" customFormat="1" x14ac:dyDescent="0.3">
      <c r="C219" s="53"/>
      <c r="D219" s="15"/>
      <c r="E219" s="15"/>
      <c r="F219" s="16"/>
    </row>
    <row r="220" spans="3:6" s="1" customFormat="1" x14ac:dyDescent="0.3">
      <c r="C220" s="53"/>
      <c r="D220" s="15"/>
      <c r="E220" s="15"/>
      <c r="F220" s="16"/>
    </row>
    <row r="221" spans="3:6" s="1" customFormat="1" x14ac:dyDescent="0.3">
      <c r="C221" s="53"/>
      <c r="D221" s="15"/>
      <c r="E221" s="15"/>
      <c r="F221" s="16"/>
    </row>
    <row r="222" spans="3:6" s="1" customFormat="1" x14ac:dyDescent="0.3">
      <c r="C222" s="53"/>
      <c r="D222" s="15"/>
      <c r="E222" s="15"/>
      <c r="F222" s="16"/>
    </row>
    <row r="223" spans="3:6" s="1" customFormat="1" x14ac:dyDescent="0.3">
      <c r="C223" s="53"/>
      <c r="D223" s="15"/>
      <c r="E223" s="15"/>
      <c r="F223" s="16"/>
    </row>
    <row r="224" spans="3:6" s="1" customFormat="1" x14ac:dyDescent="0.3">
      <c r="C224" s="53"/>
      <c r="D224" s="15"/>
      <c r="E224" s="15"/>
      <c r="F224" s="16"/>
    </row>
    <row r="225" spans="3:6" s="1" customFormat="1" x14ac:dyDescent="0.3">
      <c r="C225" s="53"/>
      <c r="D225" s="15"/>
      <c r="E225" s="15"/>
      <c r="F225" s="16"/>
    </row>
    <row r="226" spans="3:6" s="1" customFormat="1" x14ac:dyDescent="0.3">
      <c r="C226" s="53"/>
      <c r="D226" s="15"/>
      <c r="E226" s="15"/>
      <c r="F226" s="16"/>
    </row>
    <row r="227" spans="3:6" s="1" customFormat="1" x14ac:dyDescent="0.3">
      <c r="C227" s="53"/>
      <c r="D227" s="15"/>
      <c r="E227" s="15"/>
      <c r="F227" s="16"/>
    </row>
    <row r="228" spans="3:6" s="1" customFormat="1" x14ac:dyDescent="0.3">
      <c r="C228" s="53"/>
      <c r="D228" s="15"/>
      <c r="E228" s="15"/>
      <c r="F228" s="16"/>
    </row>
    <row r="229" spans="3:6" s="1" customFormat="1" x14ac:dyDescent="0.3">
      <c r="C229" s="53"/>
      <c r="D229" s="15"/>
      <c r="E229" s="15"/>
      <c r="F229" s="16"/>
    </row>
    <row r="230" spans="3:6" s="1" customFormat="1" x14ac:dyDescent="0.3">
      <c r="C230" s="53"/>
      <c r="D230" s="15"/>
      <c r="E230" s="15"/>
      <c r="F230" s="16"/>
    </row>
    <row r="231" spans="3:6" s="1" customFormat="1" x14ac:dyDescent="0.3">
      <c r="C231" s="53"/>
      <c r="D231" s="15"/>
      <c r="E231" s="15"/>
      <c r="F231" s="16"/>
    </row>
    <row r="232" spans="3:6" s="1" customFormat="1" x14ac:dyDescent="0.3">
      <c r="C232" s="53"/>
      <c r="D232" s="15"/>
      <c r="E232" s="15"/>
      <c r="F232" s="16"/>
    </row>
    <row r="233" spans="3:6" s="1" customFormat="1" x14ac:dyDescent="0.3">
      <c r="C233" s="53"/>
      <c r="D233" s="15"/>
      <c r="E233" s="15"/>
      <c r="F233" s="16"/>
    </row>
    <row r="234" spans="3:6" s="1" customFormat="1" x14ac:dyDescent="0.3">
      <c r="C234" s="53"/>
      <c r="D234" s="15"/>
      <c r="E234" s="15"/>
      <c r="F234" s="16"/>
    </row>
    <row r="235" spans="3:6" s="1" customFormat="1" x14ac:dyDescent="0.3">
      <c r="C235" s="53"/>
      <c r="D235" s="15"/>
      <c r="E235" s="15"/>
      <c r="F235" s="16"/>
    </row>
    <row r="236" spans="3:6" s="1" customFormat="1" x14ac:dyDescent="0.3">
      <c r="C236" s="53"/>
      <c r="D236" s="15"/>
      <c r="E236" s="15"/>
      <c r="F236" s="16"/>
    </row>
    <row r="237" spans="3:6" s="1" customFormat="1" x14ac:dyDescent="0.3">
      <c r="C237" s="53"/>
      <c r="D237" s="15"/>
      <c r="E237" s="15"/>
      <c r="F237" s="16"/>
    </row>
    <row r="238" spans="3:6" s="1" customFormat="1" x14ac:dyDescent="0.3">
      <c r="C238" s="53"/>
      <c r="D238" s="15"/>
      <c r="E238" s="15"/>
      <c r="F238" s="16"/>
    </row>
    <row r="239" spans="3:6" s="1" customFormat="1" x14ac:dyDescent="0.3">
      <c r="C239" s="53"/>
      <c r="D239" s="15"/>
      <c r="E239" s="15"/>
      <c r="F239" s="16"/>
    </row>
    <row r="240" spans="3:6" s="1" customFormat="1" x14ac:dyDescent="0.3">
      <c r="C240" s="53"/>
      <c r="D240" s="15"/>
      <c r="E240" s="15"/>
      <c r="F240" s="16"/>
    </row>
    <row r="241" spans="3:6" s="1" customFormat="1" x14ac:dyDescent="0.3">
      <c r="C241" s="53"/>
      <c r="D241" s="15"/>
      <c r="E241" s="15"/>
      <c r="F241" s="16"/>
    </row>
    <row r="242" spans="3:6" s="1" customFormat="1" x14ac:dyDescent="0.3">
      <c r="C242" s="53"/>
      <c r="D242" s="15"/>
      <c r="E242" s="15"/>
      <c r="F242" s="16"/>
    </row>
    <row r="243" spans="3:6" s="1" customFormat="1" x14ac:dyDescent="0.3">
      <c r="C243" s="53"/>
      <c r="D243" s="15"/>
      <c r="E243" s="15"/>
      <c r="F243" s="16"/>
    </row>
    <row r="244" spans="3:6" s="1" customFormat="1" x14ac:dyDescent="0.3">
      <c r="C244" s="53"/>
      <c r="D244" s="15"/>
      <c r="E244" s="15"/>
      <c r="F244" s="16"/>
    </row>
    <row r="245" spans="3:6" s="1" customFormat="1" x14ac:dyDescent="0.3">
      <c r="C245" s="53"/>
      <c r="D245" s="15"/>
      <c r="E245" s="15"/>
      <c r="F245" s="16"/>
    </row>
    <row r="246" spans="3:6" s="1" customFormat="1" x14ac:dyDescent="0.3">
      <c r="C246" s="53"/>
      <c r="D246" s="15"/>
      <c r="E246" s="15"/>
      <c r="F246" s="16"/>
    </row>
    <row r="247" spans="3:6" s="1" customFormat="1" x14ac:dyDescent="0.3">
      <c r="C247" s="53"/>
      <c r="D247" s="15"/>
      <c r="E247" s="15"/>
      <c r="F247" s="16"/>
    </row>
    <row r="248" spans="3:6" s="1" customFormat="1" x14ac:dyDescent="0.3">
      <c r="C248" s="53"/>
      <c r="D248" s="15"/>
      <c r="E248" s="15"/>
      <c r="F248" s="16"/>
    </row>
    <row r="249" spans="3:6" s="1" customFormat="1" x14ac:dyDescent="0.3">
      <c r="C249" s="53"/>
      <c r="D249" s="15"/>
      <c r="E249" s="15"/>
      <c r="F249" s="16"/>
    </row>
    <row r="250" spans="3:6" s="1" customFormat="1" x14ac:dyDescent="0.3">
      <c r="C250" s="53"/>
      <c r="D250" s="15"/>
      <c r="E250" s="15"/>
      <c r="F250" s="16"/>
    </row>
    <row r="251" spans="3:6" s="1" customFormat="1" x14ac:dyDescent="0.3">
      <c r="C251" s="53"/>
      <c r="D251" s="15"/>
      <c r="E251" s="15"/>
      <c r="F251" s="16"/>
    </row>
    <row r="252" spans="3:6" s="1" customFormat="1" x14ac:dyDescent="0.3">
      <c r="C252" s="53"/>
      <c r="D252" s="15"/>
      <c r="E252" s="15"/>
      <c r="F252" s="16"/>
    </row>
    <row r="253" spans="3:6" s="1" customFormat="1" x14ac:dyDescent="0.3">
      <c r="C253" s="53"/>
      <c r="D253" s="15"/>
      <c r="E253" s="15"/>
      <c r="F253" s="16"/>
    </row>
    <row r="254" spans="3:6" s="1" customFormat="1" x14ac:dyDescent="0.3">
      <c r="C254" s="53"/>
      <c r="D254" s="15"/>
      <c r="E254" s="15"/>
      <c r="F254" s="16"/>
    </row>
    <row r="255" spans="3:6" s="1" customFormat="1" x14ac:dyDescent="0.3">
      <c r="C255" s="53"/>
      <c r="D255" s="15"/>
      <c r="E255" s="15"/>
      <c r="F255" s="16"/>
    </row>
    <row r="256" spans="3:6" s="1" customFormat="1" x14ac:dyDescent="0.3">
      <c r="C256" s="53"/>
      <c r="D256" s="15"/>
      <c r="E256" s="15"/>
      <c r="F256" s="16"/>
    </row>
    <row r="257" spans="3:6" s="1" customFormat="1" x14ac:dyDescent="0.3">
      <c r="C257" s="53"/>
      <c r="D257" s="15"/>
      <c r="E257" s="15"/>
      <c r="F257" s="16"/>
    </row>
    <row r="258" spans="3:6" s="1" customFormat="1" x14ac:dyDescent="0.3">
      <c r="C258" s="53"/>
      <c r="D258" s="15"/>
      <c r="E258" s="15"/>
      <c r="F258" s="16"/>
    </row>
    <row r="259" spans="3:6" s="1" customFormat="1" x14ac:dyDescent="0.3">
      <c r="C259" s="53"/>
      <c r="D259" s="15"/>
      <c r="E259" s="15"/>
      <c r="F259" s="16"/>
    </row>
    <row r="260" spans="3:6" s="1" customFormat="1" x14ac:dyDescent="0.3">
      <c r="C260" s="53"/>
      <c r="D260" s="15"/>
      <c r="E260" s="15"/>
      <c r="F260" s="16"/>
    </row>
    <row r="261" spans="3:6" s="1" customFormat="1" x14ac:dyDescent="0.3">
      <c r="C261" s="53"/>
      <c r="D261" s="15"/>
      <c r="E261" s="15"/>
      <c r="F261" s="16"/>
    </row>
    <row r="262" spans="3:6" s="1" customFormat="1" x14ac:dyDescent="0.3">
      <c r="C262" s="53"/>
      <c r="D262" s="15"/>
      <c r="E262" s="15"/>
      <c r="F262" s="16"/>
    </row>
    <row r="263" spans="3:6" s="1" customFormat="1" x14ac:dyDescent="0.3">
      <c r="C263" s="53"/>
      <c r="D263" s="15"/>
      <c r="E263" s="15"/>
      <c r="F263" s="16"/>
    </row>
    <row r="264" spans="3:6" s="1" customFormat="1" x14ac:dyDescent="0.3">
      <c r="C264" s="53"/>
      <c r="D264" s="15"/>
      <c r="E264" s="15"/>
      <c r="F264" s="16"/>
    </row>
    <row r="265" spans="3:6" s="1" customFormat="1" x14ac:dyDescent="0.3">
      <c r="C265" s="53"/>
      <c r="D265" s="15"/>
      <c r="E265" s="15"/>
      <c r="F265" s="16"/>
    </row>
    <row r="266" spans="3:6" s="1" customFormat="1" x14ac:dyDescent="0.3">
      <c r="C266" s="53"/>
      <c r="D266" s="15"/>
      <c r="E266" s="15"/>
      <c r="F266" s="16"/>
    </row>
    <row r="267" spans="3:6" s="1" customFormat="1" x14ac:dyDescent="0.3">
      <c r="C267" s="53"/>
      <c r="D267" s="15"/>
      <c r="E267" s="15"/>
      <c r="F267" s="16"/>
    </row>
    <row r="268" spans="3:6" s="1" customFormat="1" x14ac:dyDescent="0.3">
      <c r="C268" s="53"/>
      <c r="D268" s="15"/>
      <c r="E268" s="15"/>
      <c r="F268" s="16"/>
    </row>
    <row r="269" spans="3:6" s="1" customFormat="1" x14ac:dyDescent="0.3">
      <c r="C269" s="53"/>
      <c r="D269" s="15"/>
      <c r="E269" s="15"/>
      <c r="F269" s="16"/>
    </row>
    <row r="270" spans="3:6" s="1" customFormat="1" x14ac:dyDescent="0.3">
      <c r="C270" s="53"/>
      <c r="D270" s="15"/>
      <c r="E270" s="15"/>
      <c r="F270" s="16"/>
    </row>
    <row r="271" spans="3:6" s="1" customFormat="1" x14ac:dyDescent="0.3">
      <c r="C271" s="53"/>
      <c r="D271" s="15"/>
      <c r="E271" s="15"/>
      <c r="F271" s="16"/>
    </row>
    <row r="272" spans="3:6" s="1" customFormat="1" x14ac:dyDescent="0.3">
      <c r="C272" s="53"/>
      <c r="D272" s="15"/>
      <c r="E272" s="15"/>
      <c r="F272" s="16"/>
    </row>
    <row r="273" spans="3:6" s="1" customFormat="1" x14ac:dyDescent="0.3">
      <c r="C273" s="53"/>
      <c r="D273" s="15"/>
      <c r="E273" s="15"/>
      <c r="F273" s="16"/>
    </row>
    <row r="274" spans="3:6" s="1" customFormat="1" x14ac:dyDescent="0.3">
      <c r="C274" s="53"/>
      <c r="D274" s="15"/>
      <c r="E274" s="15"/>
      <c r="F274" s="16"/>
    </row>
    <row r="275" spans="3:6" s="1" customFormat="1" x14ac:dyDescent="0.3">
      <c r="C275" s="53"/>
      <c r="D275" s="15"/>
      <c r="E275" s="15"/>
      <c r="F275" s="16"/>
    </row>
    <row r="276" spans="3:6" s="1" customFormat="1" x14ac:dyDescent="0.3">
      <c r="C276" s="53"/>
      <c r="D276" s="15"/>
      <c r="E276" s="15"/>
      <c r="F276" s="16"/>
    </row>
    <row r="277" spans="3:6" s="1" customFormat="1" x14ac:dyDescent="0.3">
      <c r="C277" s="53"/>
      <c r="D277" s="15"/>
      <c r="E277" s="15"/>
      <c r="F277" s="16"/>
    </row>
    <row r="278" spans="3:6" s="1" customFormat="1" x14ac:dyDescent="0.3">
      <c r="C278" s="53"/>
      <c r="D278" s="15"/>
      <c r="E278" s="15"/>
      <c r="F278" s="16"/>
    </row>
    <row r="279" spans="3:6" s="1" customFormat="1" x14ac:dyDescent="0.3">
      <c r="C279" s="53"/>
      <c r="D279" s="15"/>
      <c r="E279" s="15"/>
      <c r="F279" s="16"/>
    </row>
    <row r="280" spans="3:6" s="1" customFormat="1" x14ac:dyDescent="0.3">
      <c r="C280" s="53"/>
      <c r="D280" s="15"/>
      <c r="E280" s="15"/>
      <c r="F280" s="16"/>
    </row>
    <row r="281" spans="3:6" s="1" customFormat="1" x14ac:dyDescent="0.3">
      <c r="C281" s="53"/>
      <c r="D281" s="15"/>
      <c r="E281" s="15"/>
      <c r="F281" s="16"/>
    </row>
    <row r="282" spans="3:6" s="1" customFormat="1" x14ac:dyDescent="0.3">
      <c r="C282" s="53"/>
      <c r="D282" s="15"/>
      <c r="E282" s="15"/>
      <c r="F282" s="16"/>
    </row>
    <row r="283" spans="3:6" s="1" customFormat="1" x14ac:dyDescent="0.3">
      <c r="C283" s="53"/>
      <c r="D283" s="15"/>
      <c r="E283" s="15"/>
      <c r="F283" s="16"/>
    </row>
    <row r="284" spans="3:6" s="1" customFormat="1" x14ac:dyDescent="0.3">
      <c r="C284" s="53"/>
      <c r="D284" s="15"/>
      <c r="E284" s="15"/>
      <c r="F284" s="16"/>
    </row>
    <row r="285" spans="3:6" s="1" customFormat="1" x14ac:dyDescent="0.3">
      <c r="C285" s="53"/>
      <c r="D285" s="15"/>
      <c r="E285" s="15"/>
      <c r="F285" s="16"/>
    </row>
    <row r="286" spans="3:6" s="1" customFormat="1" x14ac:dyDescent="0.3">
      <c r="C286" s="53"/>
      <c r="D286" s="15"/>
      <c r="E286" s="15"/>
      <c r="F286" s="16"/>
    </row>
    <row r="287" spans="3:6" s="1" customFormat="1" x14ac:dyDescent="0.3">
      <c r="C287" s="53"/>
      <c r="D287" s="15"/>
      <c r="E287" s="15"/>
      <c r="F287" s="16"/>
    </row>
    <row r="288" spans="3:6" s="1" customFormat="1" x14ac:dyDescent="0.3">
      <c r="C288" s="53"/>
      <c r="D288" s="15"/>
      <c r="E288" s="15"/>
      <c r="F288" s="16"/>
    </row>
    <row r="289" spans="3:6" s="1" customFormat="1" x14ac:dyDescent="0.3">
      <c r="C289" s="53"/>
      <c r="D289" s="15"/>
      <c r="E289" s="15"/>
      <c r="F289" s="16"/>
    </row>
    <row r="290" spans="3:6" s="1" customFormat="1" x14ac:dyDescent="0.3">
      <c r="C290" s="53"/>
      <c r="D290" s="15"/>
      <c r="E290" s="15"/>
      <c r="F290" s="16"/>
    </row>
    <row r="291" spans="3:6" s="1" customFormat="1" x14ac:dyDescent="0.3">
      <c r="C291" s="53"/>
      <c r="D291" s="15"/>
      <c r="E291" s="15"/>
      <c r="F291" s="16"/>
    </row>
    <row r="292" spans="3:6" s="1" customFormat="1" x14ac:dyDescent="0.3">
      <c r="C292" s="53"/>
      <c r="D292" s="15"/>
      <c r="E292" s="15"/>
      <c r="F292" s="16"/>
    </row>
    <row r="293" spans="3:6" s="1" customFormat="1" x14ac:dyDescent="0.3">
      <c r="C293" s="53"/>
      <c r="D293" s="15"/>
      <c r="E293" s="15"/>
      <c r="F293" s="16"/>
    </row>
    <row r="294" spans="3:6" s="1" customFormat="1" x14ac:dyDescent="0.3">
      <c r="C294" s="53"/>
      <c r="D294" s="15"/>
      <c r="E294" s="15"/>
      <c r="F294" s="16"/>
    </row>
    <row r="295" spans="3:6" s="1" customFormat="1" x14ac:dyDescent="0.3">
      <c r="C295" s="53"/>
      <c r="D295" s="15"/>
      <c r="E295" s="15"/>
      <c r="F295" s="16"/>
    </row>
    <row r="296" spans="3:6" s="1" customFormat="1" x14ac:dyDescent="0.3">
      <c r="C296" s="53"/>
      <c r="D296" s="15"/>
      <c r="E296" s="15"/>
      <c r="F296" s="16"/>
    </row>
    <row r="297" spans="3:6" s="1" customFormat="1" x14ac:dyDescent="0.3">
      <c r="C297" s="53"/>
      <c r="D297" s="15"/>
      <c r="E297" s="15"/>
      <c r="F297" s="16"/>
    </row>
    <row r="298" spans="3:6" s="1" customFormat="1" x14ac:dyDescent="0.3">
      <c r="C298" s="53"/>
      <c r="D298" s="15"/>
      <c r="E298" s="15"/>
      <c r="F298" s="16"/>
    </row>
    <row r="299" spans="3:6" s="1" customFormat="1" x14ac:dyDescent="0.3">
      <c r="C299" s="53"/>
      <c r="D299" s="15"/>
      <c r="E299" s="15"/>
      <c r="F299" s="16"/>
    </row>
    <row r="300" spans="3:6" s="1" customFormat="1" x14ac:dyDescent="0.3">
      <c r="C300" s="53"/>
      <c r="D300" s="15"/>
      <c r="E300" s="15"/>
      <c r="F300" s="16"/>
    </row>
    <row r="301" spans="3:6" s="1" customFormat="1" x14ac:dyDescent="0.3">
      <c r="C301" s="53"/>
      <c r="D301" s="15"/>
      <c r="E301" s="15"/>
      <c r="F301" s="16"/>
    </row>
    <row r="302" spans="3:6" s="1" customFormat="1" x14ac:dyDescent="0.3">
      <c r="C302" s="53"/>
      <c r="D302" s="15"/>
      <c r="E302" s="15"/>
      <c r="F302" s="16"/>
    </row>
    <row r="303" spans="3:6" s="1" customFormat="1" x14ac:dyDescent="0.3">
      <c r="C303" s="53"/>
      <c r="D303" s="15"/>
      <c r="E303" s="15"/>
      <c r="F303" s="16"/>
    </row>
    <row r="304" spans="3:6" s="1" customFormat="1" x14ac:dyDescent="0.3">
      <c r="C304" s="53"/>
      <c r="D304" s="15"/>
      <c r="E304" s="15"/>
      <c r="F304" s="16"/>
    </row>
    <row r="305" spans="3:6" s="1" customFormat="1" x14ac:dyDescent="0.3">
      <c r="C305" s="53"/>
      <c r="D305" s="15"/>
      <c r="E305" s="15"/>
      <c r="F305" s="16"/>
    </row>
    <row r="306" spans="3:6" s="1" customFormat="1" x14ac:dyDescent="0.3">
      <c r="C306" s="53"/>
      <c r="D306" s="15"/>
      <c r="E306" s="15"/>
      <c r="F306" s="16"/>
    </row>
    <row r="307" spans="3:6" s="1" customFormat="1" x14ac:dyDescent="0.3">
      <c r="C307" s="53"/>
      <c r="D307" s="15"/>
      <c r="E307" s="15"/>
      <c r="F307" s="16"/>
    </row>
    <row r="308" spans="3:6" s="1" customFormat="1" x14ac:dyDescent="0.3">
      <c r="C308" s="53"/>
      <c r="D308" s="15"/>
      <c r="E308" s="15"/>
      <c r="F308" s="16"/>
    </row>
    <row r="309" spans="3:6" s="1" customFormat="1" x14ac:dyDescent="0.3">
      <c r="C309" s="53"/>
      <c r="D309" s="15"/>
      <c r="E309" s="15"/>
      <c r="F309" s="16"/>
    </row>
    <row r="310" spans="3:6" s="1" customFormat="1" x14ac:dyDescent="0.3">
      <c r="C310" s="53"/>
      <c r="D310" s="15"/>
      <c r="E310" s="15"/>
      <c r="F310" s="16"/>
    </row>
    <row r="311" spans="3:6" s="1" customFormat="1" x14ac:dyDescent="0.3">
      <c r="C311" s="53"/>
      <c r="D311" s="15"/>
      <c r="E311" s="15"/>
      <c r="F311" s="16"/>
    </row>
    <row r="312" spans="3:6" s="1" customFormat="1" x14ac:dyDescent="0.3">
      <c r="C312" s="53"/>
      <c r="D312" s="15"/>
      <c r="E312" s="15"/>
      <c r="F312" s="16"/>
    </row>
    <row r="313" spans="3:6" s="1" customFormat="1" x14ac:dyDescent="0.3">
      <c r="C313" s="53"/>
      <c r="D313" s="15"/>
      <c r="E313" s="15"/>
      <c r="F313" s="16"/>
    </row>
    <row r="314" spans="3:6" s="1" customFormat="1" x14ac:dyDescent="0.3">
      <c r="C314" s="53"/>
      <c r="D314" s="15"/>
      <c r="E314" s="15"/>
      <c r="F314" s="16"/>
    </row>
    <row r="315" spans="3:6" s="1" customFormat="1" x14ac:dyDescent="0.3">
      <c r="C315" s="53"/>
      <c r="D315" s="15"/>
      <c r="E315" s="15"/>
      <c r="F315" s="16"/>
    </row>
    <row r="316" spans="3:6" s="1" customFormat="1" x14ac:dyDescent="0.3">
      <c r="C316" s="53"/>
      <c r="D316" s="15"/>
      <c r="E316" s="15"/>
      <c r="F316" s="16"/>
    </row>
    <row r="317" spans="3:6" s="1" customFormat="1" x14ac:dyDescent="0.3">
      <c r="C317" s="53"/>
      <c r="D317" s="15"/>
      <c r="E317" s="15"/>
      <c r="F317" s="16"/>
    </row>
    <row r="318" spans="3:6" s="1" customFormat="1" x14ac:dyDescent="0.3">
      <c r="C318" s="53"/>
      <c r="D318" s="15"/>
      <c r="E318" s="15"/>
      <c r="F318" s="16"/>
    </row>
    <row r="319" spans="3:6" s="1" customFormat="1" x14ac:dyDescent="0.3">
      <c r="C319" s="53"/>
      <c r="D319" s="15"/>
      <c r="E319" s="15"/>
      <c r="F319" s="16"/>
    </row>
    <row r="320" spans="3:6" s="1" customFormat="1" x14ac:dyDescent="0.3">
      <c r="C320" s="53"/>
      <c r="D320" s="15"/>
      <c r="E320" s="15"/>
      <c r="F320" s="16"/>
    </row>
    <row r="321" spans="3:6" s="1" customFormat="1" x14ac:dyDescent="0.3">
      <c r="C321" s="53"/>
      <c r="D321" s="15"/>
      <c r="E321" s="15"/>
      <c r="F321" s="16"/>
    </row>
    <row r="322" spans="3:6" s="1" customFormat="1" x14ac:dyDescent="0.3">
      <c r="C322" s="53"/>
      <c r="D322" s="15"/>
      <c r="E322" s="15"/>
      <c r="F322" s="16"/>
    </row>
    <row r="323" spans="3:6" s="1" customFormat="1" x14ac:dyDescent="0.3">
      <c r="C323" s="53"/>
      <c r="D323" s="15"/>
      <c r="E323" s="15"/>
      <c r="F323" s="16"/>
    </row>
    <row r="324" spans="3:6" s="1" customFormat="1" x14ac:dyDescent="0.3">
      <c r="C324" s="53"/>
      <c r="D324" s="15"/>
      <c r="E324" s="15"/>
      <c r="F324" s="16"/>
    </row>
    <row r="325" spans="3:6" s="1" customFormat="1" x14ac:dyDescent="0.3">
      <c r="C325" s="53"/>
      <c r="D325" s="15"/>
      <c r="E325" s="15"/>
      <c r="F325" s="16"/>
    </row>
    <row r="326" spans="3:6" s="1" customFormat="1" x14ac:dyDescent="0.3">
      <c r="C326" s="53"/>
      <c r="D326" s="15"/>
      <c r="E326" s="15"/>
      <c r="F326" s="16"/>
    </row>
    <row r="327" spans="3:6" s="1" customFormat="1" x14ac:dyDescent="0.3">
      <c r="C327" s="53"/>
      <c r="D327" s="15"/>
      <c r="E327" s="15"/>
      <c r="F327" s="16"/>
    </row>
    <row r="328" spans="3:6" s="1" customFormat="1" x14ac:dyDescent="0.3">
      <c r="C328" s="53"/>
      <c r="D328" s="15"/>
      <c r="E328" s="15"/>
      <c r="F328" s="16"/>
    </row>
    <row r="329" spans="3:6" s="1" customFormat="1" x14ac:dyDescent="0.3">
      <c r="C329" s="53"/>
      <c r="D329" s="15"/>
      <c r="E329" s="15"/>
      <c r="F329" s="16"/>
    </row>
    <row r="330" spans="3:6" s="1" customFormat="1" x14ac:dyDescent="0.3">
      <c r="C330" s="53"/>
      <c r="D330" s="15"/>
      <c r="E330" s="15"/>
      <c r="F330" s="16"/>
    </row>
    <row r="331" spans="3:6" s="1" customFormat="1" x14ac:dyDescent="0.3">
      <c r="C331" s="53"/>
      <c r="D331" s="15"/>
      <c r="E331" s="15"/>
      <c r="F331" s="16"/>
    </row>
    <row r="332" spans="3:6" s="1" customFormat="1" x14ac:dyDescent="0.3">
      <c r="C332" s="53"/>
      <c r="D332" s="15"/>
      <c r="E332" s="15"/>
      <c r="F332" s="16"/>
    </row>
    <row r="333" spans="3:6" s="1" customFormat="1" x14ac:dyDescent="0.3">
      <c r="C333" s="53"/>
      <c r="D333" s="15"/>
      <c r="E333" s="15"/>
      <c r="F333" s="16"/>
    </row>
    <row r="334" spans="3:6" s="1" customFormat="1" x14ac:dyDescent="0.3">
      <c r="C334" s="53"/>
      <c r="D334" s="15"/>
      <c r="E334" s="15"/>
      <c r="F334" s="16"/>
    </row>
    <row r="335" spans="3:6" s="1" customFormat="1" x14ac:dyDescent="0.3">
      <c r="C335" s="53"/>
      <c r="D335" s="15"/>
      <c r="E335" s="15"/>
      <c r="F335" s="16"/>
    </row>
    <row r="336" spans="3:6" s="1" customFormat="1" x14ac:dyDescent="0.3">
      <c r="C336" s="53"/>
      <c r="D336" s="15"/>
      <c r="E336" s="15"/>
      <c r="F336" s="16"/>
    </row>
    <row r="337" spans="3:6" s="1" customFormat="1" x14ac:dyDescent="0.3">
      <c r="C337" s="53"/>
      <c r="D337" s="15"/>
      <c r="E337" s="15"/>
      <c r="F337" s="16"/>
    </row>
    <row r="338" spans="3:6" s="1" customFormat="1" x14ac:dyDescent="0.3">
      <c r="C338" s="53"/>
      <c r="D338" s="15"/>
      <c r="E338" s="15"/>
      <c r="F338" s="16"/>
    </row>
    <row r="339" spans="3:6" s="1" customFormat="1" x14ac:dyDescent="0.3">
      <c r="C339" s="53"/>
      <c r="D339" s="15"/>
      <c r="E339" s="15"/>
      <c r="F339" s="16"/>
    </row>
    <row r="340" spans="3:6" s="1" customFormat="1" x14ac:dyDescent="0.3">
      <c r="C340" s="53"/>
      <c r="D340" s="15"/>
      <c r="E340" s="15"/>
      <c r="F340" s="16"/>
    </row>
    <row r="341" spans="3:6" s="1" customFormat="1" x14ac:dyDescent="0.3">
      <c r="C341" s="53"/>
      <c r="D341" s="15"/>
      <c r="E341" s="15"/>
      <c r="F341" s="16"/>
    </row>
    <row r="342" spans="3:6" s="1" customFormat="1" x14ac:dyDescent="0.3">
      <c r="C342" s="53"/>
      <c r="D342" s="15"/>
      <c r="E342" s="15"/>
      <c r="F342" s="16"/>
    </row>
    <row r="343" spans="3:6" s="1" customFormat="1" x14ac:dyDescent="0.3">
      <c r="C343" s="53"/>
      <c r="D343" s="15"/>
      <c r="E343" s="15"/>
      <c r="F343" s="16"/>
    </row>
    <row r="344" spans="3:6" s="1" customFormat="1" x14ac:dyDescent="0.3">
      <c r="C344" s="53"/>
      <c r="D344" s="15"/>
      <c r="E344" s="15"/>
      <c r="F344" s="16"/>
    </row>
    <row r="345" spans="3:6" s="1" customFormat="1" x14ac:dyDescent="0.3">
      <c r="C345" s="53"/>
      <c r="D345" s="15"/>
      <c r="E345" s="15"/>
      <c r="F345" s="16"/>
    </row>
    <row r="346" spans="3:6" s="1" customFormat="1" x14ac:dyDescent="0.3">
      <c r="C346" s="53"/>
      <c r="D346" s="15"/>
      <c r="E346" s="15"/>
      <c r="F346" s="16"/>
    </row>
    <row r="347" spans="3:6" s="1" customFormat="1" x14ac:dyDescent="0.3">
      <c r="C347" s="53"/>
      <c r="D347" s="15"/>
      <c r="E347" s="15"/>
      <c r="F347" s="16"/>
    </row>
    <row r="348" spans="3:6" s="1" customFormat="1" x14ac:dyDescent="0.3">
      <c r="C348" s="53"/>
      <c r="D348" s="15"/>
      <c r="E348" s="15"/>
      <c r="F348" s="16"/>
    </row>
    <row r="349" spans="3:6" s="1" customFormat="1" x14ac:dyDescent="0.3">
      <c r="C349" s="53"/>
      <c r="D349" s="15"/>
      <c r="E349" s="15"/>
      <c r="F349" s="16"/>
    </row>
    <row r="350" spans="3:6" s="1" customFormat="1" x14ac:dyDescent="0.3">
      <c r="C350" s="53"/>
      <c r="D350" s="15"/>
      <c r="E350" s="15"/>
      <c r="F350" s="16"/>
    </row>
    <row r="351" spans="3:6" s="1" customFormat="1" x14ac:dyDescent="0.3">
      <c r="C351" s="53"/>
      <c r="D351" s="15"/>
      <c r="E351" s="15"/>
      <c r="F351" s="16"/>
    </row>
    <row r="352" spans="3:6" s="1" customFormat="1" x14ac:dyDescent="0.3">
      <c r="C352" s="53"/>
      <c r="D352" s="15"/>
      <c r="E352" s="15"/>
      <c r="F352" s="16"/>
    </row>
    <row r="353" spans="3:6" s="1" customFormat="1" x14ac:dyDescent="0.3">
      <c r="C353" s="53"/>
      <c r="D353" s="15"/>
      <c r="E353" s="15"/>
      <c r="F353" s="16"/>
    </row>
    <row r="354" spans="3:6" s="1" customFormat="1" x14ac:dyDescent="0.3">
      <c r="C354" s="53"/>
      <c r="D354" s="15"/>
      <c r="E354" s="15"/>
      <c r="F354" s="16"/>
    </row>
    <row r="355" spans="3:6" s="1" customFormat="1" x14ac:dyDescent="0.3">
      <c r="C355" s="53"/>
      <c r="D355" s="15"/>
      <c r="E355" s="15"/>
      <c r="F355" s="16"/>
    </row>
    <row r="356" spans="3:6" s="1" customFormat="1" x14ac:dyDescent="0.3">
      <c r="C356" s="53"/>
      <c r="D356" s="15"/>
      <c r="E356" s="15"/>
      <c r="F356" s="16"/>
    </row>
    <row r="357" spans="3:6" s="1" customFormat="1" x14ac:dyDescent="0.3">
      <c r="C357" s="53"/>
      <c r="D357" s="15"/>
      <c r="E357" s="15"/>
      <c r="F357" s="16"/>
    </row>
    <row r="358" spans="3:6" s="1" customFormat="1" x14ac:dyDescent="0.3">
      <c r="C358" s="53"/>
      <c r="D358" s="15"/>
      <c r="E358" s="15"/>
      <c r="F358" s="16"/>
    </row>
    <row r="359" spans="3:6" s="1" customFormat="1" x14ac:dyDescent="0.3">
      <c r="C359" s="53"/>
      <c r="D359" s="15"/>
      <c r="E359" s="15"/>
      <c r="F359" s="16"/>
    </row>
    <row r="360" spans="3:6" s="1" customFormat="1" x14ac:dyDescent="0.3">
      <c r="C360" s="53"/>
      <c r="D360" s="15"/>
      <c r="E360" s="15"/>
      <c r="F360" s="16"/>
    </row>
    <row r="361" spans="3:6" s="1" customFormat="1" x14ac:dyDescent="0.3">
      <c r="C361" s="53"/>
      <c r="D361" s="15"/>
      <c r="E361" s="15"/>
      <c r="F361" s="16"/>
    </row>
    <row r="362" spans="3:6" s="1" customFormat="1" x14ac:dyDescent="0.3">
      <c r="C362" s="53"/>
      <c r="D362" s="15"/>
      <c r="E362" s="15"/>
      <c r="F362" s="16"/>
    </row>
    <row r="363" spans="3:6" s="1" customFormat="1" x14ac:dyDescent="0.3">
      <c r="C363" s="53"/>
      <c r="D363" s="15"/>
      <c r="E363" s="15"/>
      <c r="F363" s="16"/>
    </row>
    <row r="364" spans="3:6" s="1" customFormat="1" x14ac:dyDescent="0.3">
      <c r="C364" s="53"/>
      <c r="D364" s="15"/>
      <c r="E364" s="15"/>
      <c r="F364" s="16"/>
    </row>
    <row r="365" spans="3:6" s="1" customFormat="1" x14ac:dyDescent="0.3">
      <c r="C365" s="53"/>
      <c r="D365" s="15"/>
      <c r="E365" s="15"/>
      <c r="F365" s="16"/>
    </row>
    <row r="366" spans="3:6" s="1" customFormat="1" x14ac:dyDescent="0.3">
      <c r="C366" s="53"/>
      <c r="D366" s="15"/>
      <c r="E366" s="15"/>
      <c r="F366" s="16"/>
    </row>
    <row r="367" spans="3:6" s="1" customFormat="1" x14ac:dyDescent="0.3">
      <c r="C367" s="53"/>
      <c r="D367" s="15"/>
      <c r="E367" s="15"/>
      <c r="F367" s="16"/>
    </row>
    <row r="368" spans="3:6" s="1" customFormat="1" x14ac:dyDescent="0.3">
      <c r="C368" s="53"/>
      <c r="D368" s="15"/>
      <c r="E368" s="15"/>
      <c r="F368" s="16"/>
    </row>
    <row r="369" spans="2:6" s="1" customFormat="1" x14ac:dyDescent="0.3">
      <c r="C369" s="53"/>
      <c r="D369" s="15"/>
      <c r="E369" s="15"/>
      <c r="F369" s="16"/>
    </row>
    <row r="370" spans="2:6" s="1" customFormat="1" x14ac:dyDescent="0.3">
      <c r="C370" s="53"/>
      <c r="D370" s="15"/>
      <c r="E370" s="15"/>
      <c r="F370" s="16"/>
    </row>
    <row r="371" spans="2:6" s="1" customFormat="1" x14ac:dyDescent="0.3">
      <c r="C371" s="53"/>
      <c r="D371" s="15"/>
      <c r="E371" s="15"/>
      <c r="F371" s="16"/>
    </row>
    <row r="372" spans="2:6" s="1" customFormat="1" x14ac:dyDescent="0.3">
      <c r="C372" s="53"/>
      <c r="D372" s="15"/>
      <c r="E372" s="15"/>
      <c r="F372" s="16"/>
    </row>
    <row r="373" spans="2:6" s="1" customFormat="1" x14ac:dyDescent="0.3">
      <c r="C373" s="53"/>
      <c r="D373" s="15"/>
      <c r="E373" s="15"/>
      <c r="F373" s="16"/>
    </row>
    <row r="374" spans="2:6" s="1" customFormat="1" x14ac:dyDescent="0.3">
      <c r="C374" s="53"/>
      <c r="D374" s="15"/>
      <c r="E374" s="15"/>
      <c r="F374" s="16"/>
    </row>
    <row r="375" spans="2:6" s="1" customFormat="1" x14ac:dyDescent="0.3">
      <c r="C375" s="53"/>
      <c r="D375" s="15"/>
      <c r="E375" s="15"/>
      <c r="F375" s="16"/>
    </row>
    <row r="376" spans="2:6" s="1" customFormat="1" x14ac:dyDescent="0.3">
      <c r="C376" s="53"/>
      <c r="D376" s="15"/>
      <c r="E376" s="15"/>
      <c r="F376" s="16"/>
    </row>
    <row r="377" spans="2:6" s="1" customFormat="1" x14ac:dyDescent="0.3">
      <c r="C377" s="53"/>
      <c r="D377" s="15"/>
      <c r="E377" s="15"/>
      <c r="F377" s="16"/>
    </row>
    <row r="378" spans="2:6" s="1" customFormat="1" x14ac:dyDescent="0.3">
      <c r="C378" s="53"/>
      <c r="D378" s="15"/>
      <c r="E378" s="15"/>
      <c r="F378" s="16"/>
    </row>
    <row r="379" spans="2:6" s="1" customFormat="1" x14ac:dyDescent="0.3">
      <c r="C379" s="53"/>
      <c r="D379" s="15"/>
      <c r="E379" s="15"/>
      <c r="F379" s="16"/>
    </row>
    <row r="380" spans="2:6" s="1" customFormat="1" x14ac:dyDescent="0.3">
      <c r="C380" s="53"/>
      <c r="D380" s="15"/>
      <c r="E380" s="15"/>
      <c r="F380" s="16"/>
    </row>
    <row r="381" spans="2:6" x14ac:dyDescent="0.3">
      <c r="B381" s="1"/>
      <c r="C381" s="53"/>
    </row>
  </sheetData>
  <mergeCells count="32">
    <mergeCell ref="C62:G62"/>
    <mergeCell ref="C50:H50"/>
    <mergeCell ref="C55:H55"/>
    <mergeCell ref="C57:G57"/>
    <mergeCell ref="C58:G58"/>
    <mergeCell ref="C59:G59"/>
    <mergeCell ref="B2:F2"/>
    <mergeCell ref="C3:D3"/>
    <mergeCell ref="C23:H23"/>
    <mergeCell ref="C28:H28"/>
    <mergeCell ref="C33:H33"/>
    <mergeCell ref="C7:H8"/>
    <mergeCell ref="C6:H6"/>
    <mergeCell ref="C12:H12"/>
    <mergeCell ref="C13:H13"/>
    <mergeCell ref="C18:H18"/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61"/>
  <sheetViews>
    <sheetView showGridLines="0" view="pageBreakPreview" zoomScale="112" zoomScaleNormal="93" zoomScaleSheetLayoutView="112" workbookViewId="0">
      <selection activeCell="C12" sqref="C12:G12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5" max="5" width="31.42578125" customWidth="1"/>
    <col min="6" max="6" width="38.85546875" customWidth="1"/>
    <col min="7" max="7" width="26.28515625" customWidth="1"/>
    <col min="8" max="8" width="5.140625" customWidth="1"/>
    <col min="9" max="9" width="5.5703125" customWidth="1"/>
  </cols>
  <sheetData>
    <row r="1" spans="2:198" s="2" customFormat="1" x14ac:dyDescent="0.3">
      <c r="D1" s="53"/>
      <c r="E1" s="15"/>
      <c r="F1" s="15"/>
      <c r="G1" s="16"/>
      <c r="H1" s="1"/>
      <c r="I1" s="1"/>
      <c r="J1" s="5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80" t="s">
        <v>52</v>
      </c>
      <c r="D2" s="181"/>
      <c r="E2" s="181"/>
      <c r="F2" s="181"/>
      <c r="G2" s="182"/>
      <c r="H2" s="1"/>
      <c r="I2" s="1"/>
      <c r="J2" s="5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58" t="s">
        <v>0</v>
      </c>
      <c r="D3" s="183" t="s">
        <v>53</v>
      </c>
      <c r="E3" s="184"/>
      <c r="F3" s="59" t="s">
        <v>1</v>
      </c>
      <c r="G3" s="60">
        <v>1</v>
      </c>
      <c r="H3" s="1"/>
      <c r="I3" s="1"/>
      <c r="J3" s="5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5"/>
      <c r="F4" s="15"/>
      <c r="G4" s="16"/>
      <c r="H4" s="1"/>
      <c r="I4" s="1"/>
      <c r="J4" s="5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53"/>
      <c r="E5" s="15"/>
      <c r="F5" s="15"/>
      <c r="G5" s="16"/>
      <c r="H5" s="1"/>
      <c r="I5" s="1"/>
      <c r="J5" s="5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124"/>
      <c r="C7" s="207"/>
      <c r="D7" s="207"/>
      <c r="E7" s="207"/>
      <c r="F7" s="207"/>
      <c r="G7" s="207"/>
      <c r="H7" s="119"/>
    </row>
    <row r="8" spans="2:198" ht="18.75" customHeight="1" x14ac:dyDescent="0.3">
      <c r="B8" s="46"/>
      <c r="C8" s="55"/>
      <c r="D8" s="55"/>
      <c r="E8" s="55"/>
      <c r="F8" s="55"/>
      <c r="G8" s="55"/>
      <c r="H8" s="120"/>
    </row>
    <row r="9" spans="2:198" ht="18.75" customHeight="1" thickBot="1" x14ac:dyDescent="0.35">
      <c r="B9" s="46"/>
      <c r="C9" s="55"/>
      <c r="D9" s="55"/>
      <c r="E9" s="55"/>
      <c r="F9" s="55"/>
      <c r="G9" s="56"/>
      <c r="H9" s="120"/>
    </row>
    <row r="10" spans="2:198" ht="17.25" thickBot="1" x14ac:dyDescent="0.35">
      <c r="B10" s="125"/>
      <c r="C10" s="202" t="s">
        <v>64</v>
      </c>
      <c r="D10" s="203"/>
      <c r="E10" s="203"/>
      <c r="F10" s="203"/>
      <c r="G10" s="204"/>
      <c r="H10" s="120"/>
    </row>
    <row r="11" spans="2:198" ht="48.75" customHeight="1" thickBot="1" x14ac:dyDescent="0.35">
      <c r="B11" s="125"/>
      <c r="C11" s="205" t="s">
        <v>39</v>
      </c>
      <c r="D11" s="205"/>
      <c r="E11" s="205"/>
      <c r="F11" s="205"/>
      <c r="G11" s="206"/>
      <c r="H11" s="120"/>
    </row>
    <row r="12" spans="2:198" ht="17.25" customHeight="1" thickBot="1" x14ac:dyDescent="0.35">
      <c r="B12" s="125"/>
      <c r="C12" s="200" t="s">
        <v>40</v>
      </c>
      <c r="D12" s="200"/>
      <c r="E12" s="200"/>
      <c r="F12" s="200"/>
      <c r="G12" s="201"/>
      <c r="H12" s="120"/>
    </row>
    <row r="13" spans="2:198" ht="16.5" customHeight="1" x14ac:dyDescent="0.3">
      <c r="B13" s="125"/>
      <c r="C13" s="34" t="s">
        <v>41</v>
      </c>
      <c r="D13" s="210" t="s">
        <v>42</v>
      </c>
      <c r="E13" s="211"/>
      <c r="F13" s="220" t="s">
        <v>43</v>
      </c>
      <c r="G13" s="221"/>
      <c r="H13" s="120"/>
    </row>
    <row r="14" spans="2:198" x14ac:dyDescent="0.3">
      <c r="B14" s="125"/>
      <c r="C14" s="57"/>
      <c r="D14" s="222"/>
      <c r="E14" s="223"/>
      <c r="F14" s="214"/>
      <c r="G14" s="215"/>
      <c r="H14" s="120"/>
    </row>
    <row r="15" spans="2:198" x14ac:dyDescent="0.3">
      <c r="B15" s="125"/>
      <c r="C15" s="26">
        <v>1</v>
      </c>
      <c r="D15" s="208" t="s">
        <v>44</v>
      </c>
      <c r="E15" s="209"/>
      <c r="F15" s="216"/>
      <c r="G15" s="217"/>
      <c r="H15" s="120"/>
    </row>
    <row r="16" spans="2:198" x14ac:dyDescent="0.3">
      <c r="B16" s="125"/>
      <c r="C16" s="26">
        <v>2</v>
      </c>
      <c r="D16" s="208" t="s">
        <v>45</v>
      </c>
      <c r="E16" s="209"/>
      <c r="F16" s="216"/>
      <c r="G16" s="217"/>
      <c r="H16" s="120"/>
    </row>
    <row r="17" spans="2:8" ht="16.5" customHeight="1" x14ac:dyDescent="0.3">
      <c r="B17" s="125"/>
      <c r="C17" s="48">
        <v>3</v>
      </c>
      <c r="D17" s="208" t="s">
        <v>46</v>
      </c>
      <c r="E17" s="209"/>
      <c r="F17" s="216">
        <f>SUM(F15:G16)</f>
        <v>0</v>
      </c>
      <c r="G17" s="217"/>
      <c r="H17" s="120"/>
    </row>
    <row r="18" spans="2:8" ht="17.25" thickBot="1" x14ac:dyDescent="0.35">
      <c r="B18" s="125"/>
      <c r="C18" s="37"/>
      <c r="D18" s="212"/>
      <c r="E18" s="213"/>
      <c r="F18" s="218"/>
      <c r="G18" s="219"/>
      <c r="H18" s="120"/>
    </row>
    <row r="19" spans="2:8" ht="33.75" customHeight="1" thickBot="1" x14ac:dyDescent="0.35">
      <c r="B19" s="125"/>
      <c r="C19" s="200" t="s">
        <v>65</v>
      </c>
      <c r="D19" s="200"/>
      <c r="E19" s="200"/>
      <c r="F19" s="200"/>
      <c r="G19" s="201"/>
      <c r="H19" s="120"/>
    </row>
    <row r="20" spans="2:8" ht="38.25" x14ac:dyDescent="0.3">
      <c r="B20" s="125"/>
      <c r="C20" s="35" t="s">
        <v>41</v>
      </c>
      <c r="D20" s="21" t="s">
        <v>47</v>
      </c>
      <c r="E20" s="21" t="s">
        <v>22</v>
      </c>
      <c r="F20" s="23" t="s">
        <v>48</v>
      </c>
      <c r="G20" s="27" t="s">
        <v>49</v>
      </c>
      <c r="H20" s="120"/>
    </row>
    <row r="21" spans="2:8" s="118" customFormat="1" x14ac:dyDescent="0.3">
      <c r="B21" s="125"/>
      <c r="C21" s="114"/>
      <c r="D21" s="115"/>
      <c r="E21" s="115"/>
      <c r="F21" s="116"/>
      <c r="G21" s="117"/>
      <c r="H21" s="120"/>
    </row>
    <row r="22" spans="2:8" x14ac:dyDescent="0.3">
      <c r="B22" s="125"/>
      <c r="C22" s="36"/>
      <c r="D22" s="24"/>
      <c r="E22" s="22"/>
      <c r="F22" s="25"/>
      <c r="G22" s="28"/>
      <c r="H22" s="120"/>
    </row>
    <row r="23" spans="2:8" x14ac:dyDescent="0.3">
      <c r="B23" s="125"/>
      <c r="C23" s="36"/>
      <c r="D23" s="24"/>
      <c r="E23" s="22"/>
      <c r="F23" s="25"/>
      <c r="G23" s="28"/>
      <c r="H23" s="120"/>
    </row>
    <row r="24" spans="2:8" x14ac:dyDescent="0.3">
      <c r="B24" s="125"/>
      <c r="C24" s="36"/>
      <c r="D24" s="24"/>
      <c r="E24" s="22"/>
      <c r="F24" s="25"/>
      <c r="G24" s="28"/>
      <c r="H24" s="120"/>
    </row>
    <row r="25" spans="2:8" x14ac:dyDescent="0.3">
      <c r="B25" s="125"/>
      <c r="C25" s="36"/>
      <c r="D25" s="24"/>
      <c r="E25" s="22"/>
      <c r="F25" s="25"/>
      <c r="G25" s="28"/>
      <c r="H25" s="120"/>
    </row>
    <row r="26" spans="2:8" x14ac:dyDescent="0.3">
      <c r="B26" s="125"/>
      <c r="C26" s="36"/>
      <c r="D26" s="24"/>
      <c r="E26" s="22"/>
      <c r="F26" s="25"/>
      <c r="G26" s="28"/>
      <c r="H26" s="120"/>
    </row>
    <row r="27" spans="2:8" x14ac:dyDescent="0.3">
      <c r="B27" s="125"/>
      <c r="C27" s="49"/>
      <c r="D27" s="50"/>
      <c r="E27" s="50"/>
      <c r="F27" s="51"/>
      <c r="G27" s="52"/>
      <c r="H27" s="120"/>
    </row>
    <row r="28" spans="2:8" x14ac:dyDescent="0.3">
      <c r="B28" s="125"/>
      <c r="C28" s="36"/>
      <c r="D28" s="24"/>
      <c r="E28" s="22"/>
      <c r="F28" s="25"/>
      <c r="G28" s="28"/>
      <c r="H28" s="120"/>
    </row>
    <row r="29" spans="2:8" x14ac:dyDescent="0.3">
      <c r="B29" s="125"/>
      <c r="C29" s="36"/>
      <c r="D29" s="24"/>
      <c r="E29" s="22"/>
      <c r="F29" s="25"/>
      <c r="G29" s="28"/>
      <c r="H29" s="120"/>
    </row>
    <row r="30" spans="2:8" x14ac:dyDescent="0.3">
      <c r="B30" s="125"/>
      <c r="C30" s="38"/>
      <c r="D30" s="39"/>
      <c r="E30" s="40"/>
      <c r="F30" s="41"/>
      <c r="G30" s="42"/>
      <c r="H30" s="120"/>
    </row>
    <row r="31" spans="2:8" x14ac:dyDescent="0.3">
      <c r="B31" s="125"/>
      <c r="C31" s="36"/>
      <c r="D31" s="24"/>
      <c r="E31" s="22"/>
      <c r="F31" s="25"/>
      <c r="G31" s="28"/>
      <c r="H31" s="120"/>
    </row>
    <row r="32" spans="2:8" x14ac:dyDescent="0.3">
      <c r="B32" s="125"/>
      <c r="C32" s="36"/>
      <c r="D32" s="24"/>
      <c r="E32" s="22"/>
      <c r="F32" s="25"/>
      <c r="G32" s="28"/>
      <c r="H32" s="120"/>
    </row>
    <row r="33" spans="2:8" ht="17.25" thickBot="1" x14ac:dyDescent="0.35">
      <c r="B33" s="125"/>
      <c r="C33" s="43"/>
      <c r="D33" s="29"/>
      <c r="E33" s="30"/>
      <c r="F33" s="31"/>
      <c r="G33" s="32"/>
      <c r="H33" s="120"/>
    </row>
    <row r="34" spans="2:8" x14ac:dyDescent="0.3">
      <c r="B34" s="46"/>
      <c r="C34" s="224" t="s">
        <v>50</v>
      </c>
      <c r="D34" s="225"/>
      <c r="E34" s="225"/>
      <c r="F34" s="207"/>
      <c r="G34" s="232"/>
      <c r="H34" s="120"/>
    </row>
    <row r="35" spans="2:8" x14ac:dyDescent="0.3">
      <c r="B35" s="46"/>
      <c r="C35" s="226"/>
      <c r="D35" s="227"/>
      <c r="E35" s="227"/>
      <c r="F35" s="195"/>
      <c r="G35" s="196"/>
      <c r="H35" s="120"/>
    </row>
    <row r="36" spans="2:8" x14ac:dyDescent="0.3">
      <c r="B36" s="46"/>
      <c r="C36" s="226"/>
      <c r="D36" s="227"/>
      <c r="E36" s="227"/>
      <c r="F36" s="195"/>
      <c r="G36" s="196"/>
      <c r="H36" s="120"/>
    </row>
    <row r="37" spans="2:8" x14ac:dyDescent="0.3">
      <c r="B37" s="46"/>
      <c r="C37" s="228"/>
      <c r="D37" s="229"/>
      <c r="E37" s="229"/>
      <c r="F37" s="195"/>
      <c r="G37" s="196"/>
      <c r="H37" s="120"/>
    </row>
    <row r="38" spans="2:8" x14ac:dyDescent="0.3">
      <c r="B38" s="46"/>
      <c r="C38" s="230" t="s">
        <v>37</v>
      </c>
      <c r="D38" s="231"/>
      <c r="E38" s="231"/>
      <c r="F38" s="55"/>
      <c r="G38" s="47" t="s">
        <v>51</v>
      </c>
      <c r="H38" s="120"/>
    </row>
    <row r="39" spans="2:8" x14ac:dyDescent="0.3">
      <c r="B39" s="46"/>
      <c r="C39" s="194"/>
      <c r="D39" s="195"/>
      <c r="E39" s="195"/>
      <c r="F39" s="195"/>
      <c r="G39" s="196"/>
      <c r="H39" s="120"/>
    </row>
    <row r="40" spans="2:8" ht="17.25" thickBot="1" x14ac:dyDescent="0.35">
      <c r="B40" s="46"/>
      <c r="C40" s="197"/>
      <c r="D40" s="198"/>
      <c r="E40" s="198"/>
      <c r="F40" s="198"/>
      <c r="G40" s="199"/>
      <c r="H40" s="120"/>
    </row>
    <row r="41" spans="2:8" x14ac:dyDescent="0.3">
      <c r="B41" s="46"/>
      <c r="C41" s="44"/>
      <c r="D41" s="44"/>
      <c r="E41" s="44"/>
      <c r="F41" s="44"/>
      <c r="G41" s="44"/>
      <c r="H41" s="120"/>
    </row>
    <row r="42" spans="2:8" ht="17.25" thickBot="1" x14ac:dyDescent="0.35">
      <c r="B42" s="121"/>
      <c r="C42" s="122"/>
      <c r="D42" s="122"/>
      <c r="E42" s="122"/>
      <c r="F42" s="122"/>
      <c r="G42" s="122"/>
      <c r="H42" s="123"/>
    </row>
    <row r="43" spans="2:8" x14ac:dyDescent="0.3">
      <c r="B43" s="44"/>
      <c r="C43" s="44"/>
      <c r="D43" s="44"/>
      <c r="E43" s="44"/>
      <c r="F43" s="44"/>
      <c r="G43" s="44"/>
      <c r="H43" s="44"/>
    </row>
    <row r="44" spans="2:8" x14ac:dyDescent="0.3">
      <c r="B44" s="44"/>
      <c r="C44" s="44"/>
      <c r="D44" s="44"/>
      <c r="E44" s="44"/>
      <c r="F44" s="44"/>
      <c r="G44" s="44"/>
      <c r="H44" s="44"/>
    </row>
    <row r="45" spans="2:8" x14ac:dyDescent="0.3">
      <c r="B45" s="44"/>
      <c r="C45" s="44"/>
      <c r="D45" s="44"/>
      <c r="E45" s="44"/>
      <c r="F45" s="44"/>
      <c r="G45" s="44"/>
      <c r="H45" s="44"/>
    </row>
    <row r="46" spans="2:8" x14ac:dyDescent="0.3">
      <c r="B46" s="44"/>
      <c r="C46" s="44"/>
      <c r="D46" s="44"/>
      <c r="E46" s="44"/>
      <c r="F46" s="44"/>
      <c r="G46" s="44"/>
      <c r="H46" s="44"/>
    </row>
    <row r="47" spans="2:8" x14ac:dyDescent="0.3">
      <c r="B47" s="33"/>
      <c r="C47" s="33"/>
      <c r="D47" s="33"/>
      <c r="E47" s="33"/>
      <c r="F47" s="33"/>
      <c r="G47" s="33"/>
      <c r="H47" s="44"/>
    </row>
    <row r="48" spans="2:8" x14ac:dyDescent="0.3">
      <c r="B48" s="33"/>
      <c r="C48" s="33"/>
      <c r="D48" s="33"/>
      <c r="E48" s="33"/>
      <c r="F48" s="33"/>
      <c r="G48" s="33"/>
      <c r="H48" s="33"/>
    </row>
    <row r="49" spans="2:8" x14ac:dyDescent="0.3">
      <c r="B49" s="33"/>
      <c r="C49" s="33"/>
      <c r="D49" s="33"/>
      <c r="E49" s="33"/>
      <c r="F49" s="33"/>
      <c r="G49" s="33"/>
      <c r="H49" s="33"/>
    </row>
    <row r="50" spans="2:8" x14ac:dyDescent="0.3">
      <c r="B50" s="33"/>
      <c r="C50" s="33"/>
      <c r="D50" s="33"/>
      <c r="E50" s="33"/>
      <c r="F50" s="33"/>
      <c r="G50" s="33"/>
      <c r="H50" s="33"/>
    </row>
    <row r="51" spans="2:8" x14ac:dyDescent="0.3">
      <c r="B51" s="33"/>
      <c r="C51" s="33"/>
      <c r="D51" s="33"/>
      <c r="E51" s="33"/>
      <c r="F51" s="33"/>
      <c r="G51" s="33"/>
      <c r="H51" s="33"/>
    </row>
    <row r="52" spans="2:8" x14ac:dyDescent="0.3">
      <c r="B52" s="33"/>
      <c r="C52" s="33"/>
      <c r="D52" s="33"/>
      <c r="E52" s="33"/>
      <c r="F52" s="33"/>
      <c r="G52" s="33"/>
      <c r="H52" s="33"/>
    </row>
    <row r="53" spans="2:8" x14ac:dyDescent="0.3">
      <c r="B53" s="33"/>
      <c r="C53" s="33"/>
      <c r="D53" s="33"/>
      <c r="E53" s="33"/>
      <c r="F53" s="33"/>
      <c r="G53" s="33"/>
    </row>
    <row r="54" spans="2:8" x14ac:dyDescent="0.3">
      <c r="B54" s="33"/>
      <c r="C54" s="33"/>
      <c r="D54" s="33"/>
      <c r="E54" s="33"/>
      <c r="F54" s="33"/>
      <c r="G54" s="33"/>
    </row>
    <row r="55" spans="2:8" x14ac:dyDescent="0.3">
      <c r="B55" s="33"/>
      <c r="C55" s="33"/>
      <c r="D55" s="33"/>
      <c r="E55" s="33"/>
      <c r="F55" s="33"/>
      <c r="G55" s="33"/>
    </row>
    <row r="56" spans="2:8" x14ac:dyDescent="0.3">
      <c r="B56" s="33"/>
      <c r="C56" s="33"/>
      <c r="D56" s="33"/>
      <c r="E56" s="33"/>
      <c r="F56" s="33"/>
      <c r="G56" s="33"/>
    </row>
    <row r="57" spans="2:8" x14ac:dyDescent="0.3">
      <c r="B57" s="33"/>
      <c r="C57" s="33"/>
      <c r="D57" s="33"/>
      <c r="E57" s="33"/>
      <c r="F57" s="33"/>
      <c r="G57" s="33"/>
    </row>
    <row r="58" spans="2:8" x14ac:dyDescent="0.3">
      <c r="B58" s="33"/>
      <c r="C58" s="33"/>
      <c r="D58" s="33"/>
      <c r="E58" s="33"/>
      <c r="F58" s="33"/>
      <c r="G58" s="33"/>
    </row>
    <row r="59" spans="2:8" x14ac:dyDescent="0.3">
      <c r="B59" s="33"/>
      <c r="C59" s="33"/>
      <c r="D59" s="33"/>
      <c r="E59" s="33"/>
      <c r="F59" s="33"/>
      <c r="G59" s="33"/>
    </row>
    <row r="60" spans="2:8" x14ac:dyDescent="0.3">
      <c r="B60" s="33"/>
      <c r="C60" s="33"/>
      <c r="D60" s="33"/>
      <c r="E60" s="33"/>
      <c r="F60" s="33"/>
      <c r="G60" s="33"/>
    </row>
    <row r="61" spans="2:8" x14ac:dyDescent="0.3">
      <c r="B61" s="33"/>
      <c r="C61" s="33"/>
      <c r="D61" s="33"/>
      <c r="E61" s="33"/>
      <c r="F61" s="33"/>
      <c r="G61" s="33"/>
    </row>
  </sheetData>
  <mergeCells count="23">
    <mergeCell ref="C2:G2"/>
    <mergeCell ref="D3:E3"/>
    <mergeCell ref="F17:G17"/>
    <mergeCell ref="C34:E37"/>
    <mergeCell ref="C38:E38"/>
    <mergeCell ref="F34:G37"/>
    <mergeCell ref="D17:E17"/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9d85dbaf-23eb-4e57-a637-93dcacc8b1a1"/>
    <ds:schemaRef ds:uri="a6cb9e4b-f1d1-4245-83ec-6cad768d538a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 de Windows</cp:lastModifiedBy>
  <cp:revision/>
  <cp:lastPrinted>2020-12-13T17:24:39Z</cp:lastPrinted>
  <dcterms:created xsi:type="dcterms:W3CDTF">2020-02-18T09:47:52Z</dcterms:created>
  <dcterms:modified xsi:type="dcterms:W3CDTF">2021-11-09T21:35:08Z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