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ipe Ortiz\Documents\CONTRATOS ALCALDIA DE POPAYAN\2021\SEGUNDO CONTRATO ALCALDIA 2021\quinto informe\minima computadores\"/>
    </mc:Choice>
  </mc:AlternateContent>
  <bookViews>
    <workbookView xWindow="0" yWindow="0" windowWidth="20490" windowHeight="6450" tabRatio="851" activeTab="1"/>
  </bookViews>
  <sheets>
    <sheet name="RUBROS TECHO" sheetId="1" r:id="rId1"/>
    <sheet name="1.1 ESTUDIO_MERCADO" sheetId="18" r:id="rId2"/>
    <sheet name="2.ELEM_ID_DEM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L6" i="18"/>
  <c r="M6" i="18" s="1"/>
  <c r="L7" i="18"/>
  <c r="M7" i="18" s="1"/>
  <c r="L8" i="18"/>
  <c r="M8" i="18" s="1"/>
  <c r="L9" i="18"/>
  <c r="M9" i="18" s="1"/>
  <c r="L5" i="18"/>
  <c r="M5" i="18" s="1"/>
  <c r="M10" i="18" s="1"/>
  <c r="J3" i="1" s="1"/>
  <c r="J6" i="1" s="1"/>
  <c r="K6" i="18"/>
  <c r="K7" i="18"/>
  <c r="K8" i="18"/>
  <c r="K9" i="18"/>
  <c r="K5" i="18"/>
  <c r="I6" i="18"/>
  <c r="I7" i="18"/>
  <c r="I8" i="18"/>
  <c r="I9" i="18"/>
  <c r="I5" i="18"/>
  <c r="G8" i="18" l="1"/>
  <c r="G9" i="18"/>
  <c r="G7" i="18"/>
  <c r="G6" i="18"/>
  <c r="G5" i="18"/>
  <c r="G10" i="18" l="1"/>
  <c r="G11" i="7"/>
  <c r="G8" i="7"/>
  <c r="G7" i="7"/>
  <c r="G6" i="7"/>
  <c r="G5" i="7"/>
  <c r="G4" i="7"/>
  <c r="G9" i="7" l="1"/>
  <c r="K10" i="18"/>
  <c r="I10" i="18"/>
  <c r="G87" i="7" l="1"/>
  <c r="G85" i="7"/>
</calcChain>
</file>

<file path=xl/sharedStrings.xml><?xml version="1.0" encoding="utf-8"?>
<sst xmlns="http://schemas.openxmlformats.org/spreadsheetml/2006/main" count="61" uniqueCount="34">
  <si>
    <t>No</t>
  </si>
  <si>
    <t>No.</t>
  </si>
  <si>
    <t>ITEM</t>
  </si>
  <si>
    <t>CANTIDAD</t>
  </si>
  <si>
    <t>MEDIDA</t>
  </si>
  <si>
    <t>V/UNITARIO</t>
  </si>
  <si>
    <t>TOTAL</t>
  </si>
  <si>
    <t>Unidad</t>
  </si>
  <si>
    <t>DISPONIBLE</t>
  </si>
  <si>
    <t>Nombre del Programa</t>
  </si>
  <si>
    <t>Valor Solicitado Proceso</t>
  </si>
  <si>
    <t>No. Items Solicitados</t>
  </si>
  <si>
    <t>Democracia y Participación</t>
  </si>
  <si>
    <t>SUBTOTAL</t>
  </si>
  <si>
    <t>COTIZACIÓN 1</t>
  </si>
  <si>
    <t>VALOR TOTAL</t>
  </si>
  <si>
    <t>COTIZACION 2</t>
  </si>
  <si>
    <t>COTIZACION 3</t>
  </si>
  <si>
    <t>PROMEDIO V/UNITARIO</t>
  </si>
  <si>
    <t>PROMEDIO VALOR TOTAL</t>
  </si>
  <si>
    <t>V/UNITARIO_COT</t>
  </si>
  <si>
    <t>VALOR SEGÚN PROMEDIO COTIZACIONES</t>
  </si>
  <si>
    <t>Valor Solicitado según Promedio de Cotizaciones</t>
  </si>
  <si>
    <t>REQUERIMIENTOS ELEMENTOS EQUIPOS TECNOLOGICOS DEMOCRACIA Y PARTICIPACIÓN COMUNITARIA</t>
  </si>
  <si>
    <t>Disponibilidad Presupuestal -CDP</t>
  </si>
  <si>
    <t>REQUERIMIENTOS EQUIPOS ELECTRICOS  DEMOCRACIA Y PARTICIPACION</t>
  </si>
  <si>
    <r>
      <rPr>
        <b/>
        <sz val="8"/>
        <color rgb="FF000000"/>
        <rFont val="Arial"/>
        <family val="2"/>
      </rPr>
      <t xml:space="preserve">PORTÁTIL DE TRABAJO:
</t>
    </r>
    <r>
      <rPr>
        <sz val="8"/>
        <color rgb="FF000000"/>
        <rFont val="Arial"/>
        <family val="2"/>
      </rPr>
      <t>Sistema operativo: Windows 10 Pro 64 Procesador: tipo Intel® i5-1135G7 11th gen (8MB cache, up to 4.2 ghz) o  AMD Ryzen 5 4600H
Tamaño de pantalla: Mínimo 14" HD display 
Memoria RAM: Mínimo 8 GB DDR4 ((expandible máximo hasta 16 gb) Almacenamiento interno: 512 GB SSD Gráficos: tarjeta de video integrada  Audio: Altavoces estéreo, micrófono integrado (matriz doble o mono).
Puertos y conectores: 3 x USB (2.0 / 3.0/ 3.1);
1 x HDMI 1 x Audio / Micrófono; 1 x RJ- 45 1 x USB 3.1 tipo C; 1 fuente de Alimentación de CA.
Dispositivos de entrada: Teclado resistente a derrames; Clickpad con compatibilidad con gestos multitáctiles.
Comunicaciones: 10/100/1000 GbE NIC
Tecnologías inalámbricas: 802.11ac lxl WiFi + Bluetooth®
Cámara: HD 720p
Alimentación: adaptador de alimentación externo Smart de 65 W AC
Tipo de batería: 3 celdas de larga duración, ion-litio con 45 Wh.
El equipo debe cumplir con estándares de calidad y sostenibilidad ambiental: ISO 9001, ENERGY STAR, EPEAT 2019 Silver. Garantía 3¬3-3 directo del fabricante.
Equipo de marca reconocida y registrada a nivel nacional e internacional con antigüedad mínimo de 15 años y con permanencia en el mercado no menor a 10 años y que cuenten con centros de servicios autorizados en Colombia</t>
    </r>
  </si>
  <si>
    <r>
      <rPr>
        <b/>
        <sz val="8"/>
        <color rgb="FF000000"/>
        <rFont val="Arial"/>
        <family val="2"/>
      </rPr>
      <t>PC DE ESCRITORIO DE TRABAJO:</t>
    </r>
    <r>
      <rPr>
        <sz val="8"/>
        <color rgb="FF000000"/>
        <rFont val="Arial"/>
        <family val="2"/>
      </rPr>
      <t xml:space="preserve">
Sistema operativo: Windows 10 Pro 64 Procesador: Tipo Intel Core i5 de 10a generación, 2,9 GHz o superior, 16 MB de caché, 6 núcleos o AMD Ryzen 5 3500U
Formato: Torre ATX
Memoria: 8 GB de SDRAM DDR4-2666 (1 x4 GB)
Almacenamiento interno: 1 TB SATA 7200 rpm
Unidad Óptica: Grabadora de DVD compacta de 9,5 mm
Gráficos: tarjeta de video integrada
Puertos y conectores: Puertos USB, 4 USB Type-A 
Ranuras de expansión, 2 M.2; 1 PCIe x16; 1 PCIe x1 ;
Interfaz de red, LAN 10/100/1000 GbE integrada
Conexión inalámbrica, 802.11a/b/g/n/a/ac (lxl) WiFi® y Bluetooth® 4.2 o superior 
Dispositivo con tarjeta de memoria. Lector de tarjeta de memoria 3 en 1 Puerto de audio, una (1) combinación de auriculares y micrófono.
Energía:
(1) Puerto de alimentación. Fuente de poder certificada.
Monitor: Mínimo 21,5" de la misma marca de la CPU
Teclado USB delgado para uso empresarial Mouse óptico USB
El equipo debe cumplir con estándares de calidad y sostenibilidad ambiental: ISO 9001, ENERGY STAR, EPEAT 2019 Silver. Garantía 3¬-3-3 directo del fabricante.
Equipo de marca reconocida y registrada a nivel nacional e internacional con antigüedad mínimo de 15 años y con permanencia en el mercado no menor a 10 años y que cuenten con centros de servicios autorizados en Colombia</t>
    </r>
  </si>
  <si>
    <t>Disco Duro Externo Capacidad 1Tb, interfaz USB 3.0 cable (Type A to Micro-B), Velocidad de transferencia: ~ 5,0 Gbit/s; alimentación por bus USB.</t>
  </si>
  <si>
    <r>
      <rPr>
        <b/>
        <sz val="8"/>
        <color rgb="FF000000"/>
        <rFont val="Arial"/>
        <family val="2"/>
      </rPr>
      <t xml:space="preserve">VIDEOPROYECTOR:
</t>
    </r>
    <r>
      <rPr>
        <sz val="8"/>
        <color rgb="FF000000"/>
        <rFont val="Arial"/>
        <family val="2"/>
      </rPr>
      <t>Lámpara tradicional, distancia regular, Resolución nativa XGA 1024 x 768 Pixeles Luminosidad mínimo 3.600 lúmenes. Conectividad: Entrada de computadora x 1 D- sub15 pin; RCA Video In Amarillo x 1; 1 x HDMI; Audio RCA Blanco x 1, rojo x 1; USB Tipo A (para módulo inalámbrico} x 1; USB Tipo B (para actualización Firmware) x 1. Energía: Voltaje de la fuente de poder 100V - 240V AC +/- 10%, 50 Hz /60 Hz.
Debe incluir: Control remoto; Baterías control remoto; corriente; Cables de computadora (HDMI y VGA) mínimo.
Equipo de marca reconocida y registrada a nivel nacional e internacional con antigüedad mínimo de 15 años y con permanencia en el mercado no menor a 10 años y que cuenten con centros de servicios autorizados en Colombia.</t>
    </r>
  </si>
  <si>
    <t>Cabina Activa de 15 pulgadas con magneto de 50 oz, 200w de potencia RMS, módulo de bluetooth, mp3, radio FM, entradas: 2 x 1/4 para micrófono, entrada para conexión auxiliar, entrada para línea en RCA, salida speakon out para conectar cabina pasiva, disipador de calor; voltaje 110V a120V. Ranura SD y USB, debe incluir control remoto, cable de poder y micrófono. Cabina de constitución robusta que incluya maniguetas de carga y ruedas para el desplazamiento.</t>
  </si>
  <si>
    <t>DISTRICAUCA</t>
  </si>
  <si>
    <t>COMP &amp; ACC</t>
  </si>
  <si>
    <t>AGROMARKET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</si>
</sst>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164" formatCode="&quot;$&quot;\ #,##0"/>
    <numFmt numFmtId="165" formatCode="#,##0_ ;\-#,##0\ "/>
    <numFmt numFmtId="166" formatCode="&quot;$&quot;\ #,##0_);\(&quot;$&quot;\ #,##0\)"/>
  </numFmts>
  <fonts count="1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b/>
      <sz val="9"/>
      <color rgb="FFFF0000"/>
      <name val="Arial"/>
      <family val="2"/>
    </font>
    <font>
      <b/>
      <sz val="8"/>
      <color rgb="FFFF0000"/>
      <name val="Arial"/>
      <family val="2"/>
    </font>
    <font>
      <b/>
      <sz val="9"/>
      <color rgb="FF003300"/>
      <name val="Arial"/>
      <family val="2"/>
    </font>
    <font>
      <b/>
      <sz val="9"/>
      <name val="Arial"/>
      <family val="2"/>
    </font>
    <font>
      <b/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FFFFFF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3" fillId="0" borderId="0" applyFont="0" applyFill="0" applyBorder="0" applyAlignment="0" applyProtection="0"/>
    <xf numFmtId="0" fontId="8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 applyBorder="1"/>
    <xf numFmtId="0" fontId="1" fillId="0" borderId="2" xfId="0" applyFont="1" applyBorder="1"/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164" fontId="6" fillId="5" borderId="1" xfId="0" applyNumberFormat="1" applyFont="1" applyFill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" fillId="0" borderId="0" xfId="0" applyFont="1" applyBorder="1"/>
    <xf numFmtId="0" fontId="5" fillId="4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6" fillId="5" borderId="3" xfId="0" applyFont="1" applyFill="1" applyBorder="1" applyAlignment="1">
      <alignment horizontal="center" vertical="center"/>
    </xf>
    <xf numFmtId="164" fontId="6" fillId="5" borderId="3" xfId="0" applyNumberFormat="1" applyFont="1" applyFill="1" applyBorder="1" applyAlignment="1">
      <alignment horizontal="center" vertical="center"/>
    </xf>
    <xf numFmtId="0" fontId="7" fillId="0" borderId="0" xfId="0" applyFont="1" applyBorder="1"/>
    <xf numFmtId="164" fontId="7" fillId="0" borderId="0" xfId="0" applyNumberFormat="1" applyFont="1" applyAlignment="1">
      <alignment horizontal="center" vertical="center"/>
    </xf>
    <xf numFmtId="0" fontId="7" fillId="0" borderId="2" xfId="0" applyFont="1" applyBorder="1"/>
    <xf numFmtId="164" fontId="1" fillId="0" borderId="0" xfId="0" applyNumberFormat="1" applyFont="1"/>
    <xf numFmtId="164" fontId="5" fillId="2" borderId="3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9" fillId="0" borderId="2" xfId="2" applyFont="1" applyBorder="1" applyAlignment="1">
      <alignment horizontal="left" vertical="center" wrapText="1"/>
    </xf>
    <xf numFmtId="1" fontId="9" fillId="6" borderId="2" xfId="2" applyNumberFormat="1" applyFont="1" applyFill="1" applyBorder="1" applyAlignment="1">
      <alignment horizontal="left" vertical="center" wrapText="1"/>
    </xf>
    <xf numFmtId="0" fontId="1" fillId="0" borderId="8" xfId="0" applyFont="1" applyBorder="1"/>
    <xf numFmtId="0" fontId="7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9" fillId="0" borderId="2" xfId="2" applyFont="1" applyBorder="1" applyAlignment="1">
      <alignment vertical="center" wrapText="1"/>
    </xf>
    <xf numFmtId="0" fontId="7" fillId="0" borderId="2" xfId="2" applyFont="1" applyBorder="1" applyAlignment="1">
      <alignment vertical="center" wrapText="1"/>
    </xf>
    <xf numFmtId="1" fontId="9" fillId="6" borderId="2" xfId="2" applyNumberFormat="1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 wrapText="1"/>
    </xf>
    <xf numFmtId="0" fontId="10" fillId="0" borderId="2" xfId="2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left" vertical="center" wrapText="1"/>
    </xf>
    <xf numFmtId="164" fontId="9" fillId="4" borderId="2" xfId="0" applyNumberFormat="1" applyFont="1" applyFill="1" applyBorder="1" applyAlignment="1">
      <alignment horizontal="center" vertical="center"/>
    </xf>
    <xf numFmtId="0" fontId="9" fillId="4" borderId="8" xfId="2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center" vertical="center"/>
    </xf>
    <xf numFmtId="0" fontId="9" fillId="4" borderId="0" xfId="2" applyFont="1" applyFill="1" applyBorder="1" applyAlignment="1">
      <alignment horizontal="left" vertical="center" wrapText="1"/>
    </xf>
    <xf numFmtId="164" fontId="9" fillId="4" borderId="0" xfId="0" applyNumberFormat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 wrapText="1"/>
    </xf>
    <xf numFmtId="164" fontId="9" fillId="8" borderId="0" xfId="0" applyNumberFormat="1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vertical="center" wrapText="1"/>
    </xf>
    <xf numFmtId="165" fontId="9" fillId="4" borderId="0" xfId="0" applyNumberFormat="1" applyFont="1" applyFill="1" applyBorder="1" applyAlignment="1">
      <alignment horizontal="center" vertical="center"/>
    </xf>
    <xf numFmtId="164" fontId="9" fillId="4" borderId="0" xfId="1" applyNumberFormat="1" applyFont="1" applyFill="1" applyBorder="1" applyAlignment="1">
      <alignment horizontal="center" vertical="center"/>
    </xf>
    <xf numFmtId="164" fontId="9" fillId="4" borderId="0" xfId="2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wrapText="1"/>
    </xf>
    <xf numFmtId="1" fontId="9" fillId="3" borderId="0" xfId="2" applyNumberFormat="1" applyFont="1" applyFill="1" applyBorder="1" applyAlignment="1">
      <alignment horizontal="left" vertical="center" wrapText="1"/>
    </xf>
    <xf numFmtId="164" fontId="9" fillId="8" borderId="0" xfId="1" applyNumberFormat="1" applyFont="1" applyFill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4" xfId="0" applyFont="1" applyBorder="1"/>
    <xf numFmtId="164" fontId="6" fillId="0" borderId="0" xfId="0" applyNumberFormat="1" applyFont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64" fontId="14" fillId="0" borderId="2" xfId="0" applyNumberFormat="1" applyFont="1" applyBorder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164" fontId="15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0" fontId="9" fillId="8" borderId="1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9" fillId="8" borderId="16" xfId="0" applyNumberFormat="1" applyFont="1" applyFill="1" applyBorder="1" applyAlignment="1">
      <alignment horizontal="center" vertical="center"/>
    </xf>
    <xf numFmtId="164" fontId="9" fillId="8" borderId="20" xfId="0" applyNumberFormat="1" applyFont="1" applyFill="1" applyBorder="1" applyAlignment="1">
      <alignment horizontal="center" vertical="center"/>
    </xf>
    <xf numFmtId="164" fontId="9" fillId="8" borderId="2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15" xfId="0" applyNumberFormat="1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textRotation="255"/>
    </xf>
    <xf numFmtId="164" fontId="7" fillId="0" borderId="16" xfId="0" applyNumberFormat="1" applyFont="1" applyBorder="1" applyAlignment="1">
      <alignment horizontal="center" vertical="center" textRotation="255"/>
    </xf>
    <xf numFmtId="0" fontId="9" fillId="0" borderId="4" xfId="0" applyFont="1" applyBorder="1" applyAlignment="1">
      <alignment vertical="center" wrapText="1"/>
    </xf>
    <xf numFmtId="164" fontId="6" fillId="0" borderId="2" xfId="0" applyNumberFormat="1" applyFont="1" applyBorder="1" applyAlignment="1">
      <alignment horizontal="center" textRotation="255"/>
    </xf>
    <xf numFmtId="0" fontId="7" fillId="0" borderId="2" xfId="0" applyFont="1" applyBorder="1" applyAlignment="1">
      <alignment textRotation="255"/>
    </xf>
    <xf numFmtId="164" fontId="6" fillId="0" borderId="2" xfId="0" applyNumberFormat="1" applyFont="1" applyBorder="1" applyAlignment="1">
      <alignment horizontal="center" vertical="center" textRotation="255"/>
    </xf>
    <xf numFmtId="164" fontId="13" fillId="0" borderId="2" xfId="0" applyNumberFormat="1" applyFont="1" applyBorder="1" applyAlignment="1">
      <alignment horizontal="center" vertical="center" textRotation="255"/>
    </xf>
    <xf numFmtId="0" fontId="7" fillId="0" borderId="1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3">
    <cellStyle name="Moneda [0]" xfId="1" builtinId="7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3300"/>
      <color rgb="FF49B7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"/>
  <sheetViews>
    <sheetView workbookViewId="0">
      <selection activeCell="J12" sqref="J12"/>
    </sheetView>
  </sheetViews>
  <sheetFormatPr baseColWidth="10" defaultColWidth="11.42578125" defaultRowHeight="12" x14ac:dyDescent="0.2"/>
  <cols>
    <col min="1" max="1" width="11.42578125" style="1"/>
    <col min="2" max="2" width="3.28515625" style="1" customWidth="1"/>
    <col min="3" max="3" width="1.140625" style="1" customWidth="1"/>
    <col min="4" max="4" width="31.42578125" style="1" customWidth="1"/>
    <col min="5" max="5" width="1.28515625" style="1" customWidth="1"/>
    <col min="6" max="6" width="29.140625" style="29" customWidth="1"/>
    <col min="7" max="7" width="1.140625" style="1" customWidth="1"/>
    <col min="8" max="8" width="25.85546875" style="27" customWidth="1"/>
    <col min="9" max="9" width="1.42578125" style="1" customWidth="1"/>
    <col min="10" max="10" width="32.7109375" style="70" customWidth="1"/>
    <col min="11" max="11" width="1.42578125" style="1" customWidth="1"/>
    <col min="12" max="12" width="11" style="38" customWidth="1"/>
    <col min="13" max="16384" width="11.42578125" style="1"/>
  </cols>
  <sheetData>
    <row r="1" spans="2:12" ht="12.75" thickBot="1" x14ac:dyDescent="0.25"/>
    <row r="2" spans="2:12" ht="25.5" customHeight="1" thickBot="1" x14ac:dyDescent="0.25">
      <c r="B2" s="6" t="s">
        <v>0</v>
      </c>
      <c r="D2" s="13" t="s">
        <v>9</v>
      </c>
      <c r="E2" s="16"/>
      <c r="F2" s="28" t="s">
        <v>10</v>
      </c>
      <c r="G2" s="2"/>
      <c r="H2" s="30" t="s">
        <v>24</v>
      </c>
      <c r="I2" s="2"/>
      <c r="J2" s="69" t="s">
        <v>22</v>
      </c>
      <c r="K2" s="2"/>
      <c r="L2" s="17" t="s">
        <v>11</v>
      </c>
    </row>
    <row r="3" spans="2:12" x14ac:dyDescent="0.2">
      <c r="B3" s="4">
        <v>1</v>
      </c>
      <c r="D3" s="3" t="s">
        <v>12</v>
      </c>
      <c r="E3" s="15"/>
      <c r="F3" s="18">
        <v>17350000</v>
      </c>
      <c r="G3" s="35"/>
      <c r="H3" s="68">
        <v>13955000</v>
      </c>
      <c r="J3" s="71">
        <f>'1.1 ESTUDIO_MERCADO'!M10</f>
        <v>14890333.333333334</v>
      </c>
      <c r="L3" s="5">
        <v>5</v>
      </c>
    </row>
    <row r="4" spans="2:12" x14ac:dyDescent="0.2">
      <c r="B4" s="5">
        <v>2</v>
      </c>
      <c r="D4" s="3"/>
      <c r="E4" s="15"/>
      <c r="F4" s="31"/>
      <c r="G4" s="3"/>
      <c r="H4" s="18">
        <v>3463600</v>
      </c>
      <c r="J4" s="71"/>
      <c r="L4" s="5"/>
    </row>
    <row r="5" spans="2:12" ht="12.75" thickBot="1" x14ac:dyDescent="0.25"/>
    <row r="6" spans="2:12" ht="12.75" thickBot="1" x14ac:dyDescent="0.25">
      <c r="F6" s="73"/>
      <c r="H6" s="45">
        <f>SUM(H3:H5)</f>
        <v>17418600</v>
      </c>
      <c r="J6" s="72">
        <f>SUM(J3:J5)</f>
        <v>14890333.333333334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34"/>
  <sheetViews>
    <sheetView tabSelected="1" topLeftCell="A2" workbookViewId="0">
      <selection activeCell="O5" sqref="O5"/>
    </sheetView>
  </sheetViews>
  <sheetFormatPr baseColWidth="10" defaultColWidth="9.140625" defaultRowHeight="11.25" x14ac:dyDescent="0.2"/>
  <cols>
    <col min="1" max="1" width="9.140625" style="9"/>
    <col min="2" max="2" width="4.7109375" style="12" customWidth="1"/>
    <col min="3" max="3" width="38.5703125" style="39" customWidth="1"/>
    <col min="4" max="4" width="5.7109375" style="37" customWidth="1"/>
    <col min="5" max="5" width="6.7109375" style="12" customWidth="1"/>
    <col min="6" max="6" width="6.5703125" style="9" customWidth="1"/>
    <col min="7" max="7" width="7" style="9" customWidth="1"/>
    <col min="8" max="8" width="6.7109375" style="9" customWidth="1"/>
    <col min="9" max="9" width="7.7109375" style="9" customWidth="1"/>
    <col min="10" max="10" width="6.140625" style="9" customWidth="1"/>
    <col min="11" max="11" width="7.85546875" style="9" customWidth="1"/>
    <col min="12" max="12" width="6.5703125" style="9" customWidth="1"/>
    <col min="13" max="13" width="8.42578125" style="9" customWidth="1"/>
    <col min="14" max="16384" width="9.140625" style="9"/>
  </cols>
  <sheetData>
    <row r="1" spans="2:13" x14ac:dyDescent="0.2">
      <c r="G1" s="12" t="s">
        <v>31</v>
      </c>
      <c r="I1" s="9" t="s">
        <v>32</v>
      </c>
      <c r="K1" s="9" t="s">
        <v>33</v>
      </c>
    </row>
    <row r="2" spans="2:13" ht="15.75" customHeight="1" thickBot="1" x14ac:dyDescent="0.25">
      <c r="B2" s="89" t="s">
        <v>25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2:13" ht="15.75" customHeight="1" thickBot="1" x14ac:dyDescent="0.25">
      <c r="B3" s="95" t="s">
        <v>1</v>
      </c>
      <c r="C3" s="97" t="s">
        <v>2</v>
      </c>
      <c r="D3" s="104" t="s">
        <v>3</v>
      </c>
      <c r="E3" s="97" t="s">
        <v>4</v>
      </c>
      <c r="F3" s="91" t="s">
        <v>14</v>
      </c>
      <c r="G3" s="92"/>
      <c r="H3" s="93" t="s">
        <v>16</v>
      </c>
      <c r="I3" s="94"/>
      <c r="J3" s="93" t="s">
        <v>17</v>
      </c>
      <c r="K3" s="94"/>
      <c r="L3" s="87" t="s">
        <v>18</v>
      </c>
      <c r="M3" s="87" t="s">
        <v>19</v>
      </c>
    </row>
    <row r="4" spans="2:13" ht="30" customHeight="1" thickBot="1" x14ac:dyDescent="0.25">
      <c r="B4" s="96"/>
      <c r="C4" s="98"/>
      <c r="D4" s="105"/>
      <c r="E4" s="98"/>
      <c r="F4" s="106" t="s">
        <v>5</v>
      </c>
      <c r="G4" s="106" t="s">
        <v>15</v>
      </c>
      <c r="H4" s="106" t="s">
        <v>5</v>
      </c>
      <c r="I4" s="106" t="s">
        <v>15</v>
      </c>
      <c r="J4" s="106" t="s">
        <v>5</v>
      </c>
      <c r="K4" s="106" t="s">
        <v>15</v>
      </c>
      <c r="L4" s="88"/>
      <c r="M4" s="88"/>
    </row>
    <row r="5" spans="2:13" ht="393.75" x14ac:dyDescent="0.2">
      <c r="B5" s="64">
        <v>1</v>
      </c>
      <c r="C5" s="47" t="s">
        <v>26</v>
      </c>
      <c r="D5" s="65">
        <v>1</v>
      </c>
      <c r="E5" s="64" t="s">
        <v>7</v>
      </c>
      <c r="F5" s="107">
        <v>3150000</v>
      </c>
      <c r="G5" s="107">
        <f>F5*D5</f>
        <v>3150000</v>
      </c>
      <c r="H5" s="107">
        <v>2850000</v>
      </c>
      <c r="I5" s="107">
        <f>H5*D5</f>
        <v>2850000</v>
      </c>
      <c r="J5" s="107">
        <v>3700000</v>
      </c>
      <c r="K5" s="108">
        <f>J5*D5</f>
        <v>3700000</v>
      </c>
      <c r="L5" s="107">
        <f>AVERAGE(F5,H5,J5)</f>
        <v>3233333.3333333335</v>
      </c>
      <c r="M5" s="107">
        <f>L5*D5</f>
        <v>3233333.3333333335</v>
      </c>
    </row>
    <row r="6" spans="2:13" ht="405" x14ac:dyDescent="0.2">
      <c r="B6" s="7">
        <v>2</v>
      </c>
      <c r="C6" s="47" t="s">
        <v>27</v>
      </c>
      <c r="D6" s="36">
        <v>1</v>
      </c>
      <c r="E6" s="7" t="s">
        <v>7</v>
      </c>
      <c r="F6" s="107">
        <v>3500000</v>
      </c>
      <c r="G6" s="107">
        <f>F6*D6</f>
        <v>3500000</v>
      </c>
      <c r="H6" s="107">
        <v>2750000</v>
      </c>
      <c r="I6" s="107">
        <f t="shared" ref="I6:I9" si="0">H6*D6</f>
        <v>2750000</v>
      </c>
      <c r="J6" s="107">
        <v>3500000</v>
      </c>
      <c r="K6" s="108">
        <f t="shared" ref="K6:K9" si="1">J6*D6</f>
        <v>3500000</v>
      </c>
      <c r="L6" s="107">
        <f t="shared" ref="L6:L9" si="2">AVERAGE(F6,H6,J6)</f>
        <v>3250000</v>
      </c>
      <c r="M6" s="107">
        <f t="shared" ref="M6:M9" si="3">L6*D6</f>
        <v>3250000</v>
      </c>
    </row>
    <row r="7" spans="2:13" ht="102.75" x14ac:dyDescent="0.2">
      <c r="B7" s="7">
        <v>3</v>
      </c>
      <c r="C7" s="47" t="s">
        <v>28</v>
      </c>
      <c r="D7" s="36">
        <v>1</v>
      </c>
      <c r="E7" s="7" t="s">
        <v>7</v>
      </c>
      <c r="F7" s="107">
        <v>286000</v>
      </c>
      <c r="G7" s="107">
        <f>F7*D7</f>
        <v>286000</v>
      </c>
      <c r="H7" s="107">
        <v>230000</v>
      </c>
      <c r="I7" s="107">
        <f t="shared" si="0"/>
        <v>230000</v>
      </c>
      <c r="J7" s="107">
        <v>380000</v>
      </c>
      <c r="K7" s="108">
        <f t="shared" si="1"/>
        <v>380000</v>
      </c>
      <c r="L7" s="107">
        <f t="shared" si="2"/>
        <v>298666.66666666669</v>
      </c>
      <c r="M7" s="107">
        <f t="shared" si="3"/>
        <v>298666.66666666669</v>
      </c>
    </row>
    <row r="8" spans="2:13" ht="225" x14ac:dyDescent="0.2">
      <c r="B8" s="7">
        <v>4</v>
      </c>
      <c r="C8" s="49" t="s">
        <v>29</v>
      </c>
      <c r="D8" s="36">
        <v>1</v>
      </c>
      <c r="E8" s="7" t="s">
        <v>7</v>
      </c>
      <c r="F8" s="107">
        <v>1976000</v>
      </c>
      <c r="G8" s="107">
        <f t="shared" ref="G8:G9" si="4">F8*D8</f>
        <v>1976000</v>
      </c>
      <c r="H8" s="107">
        <v>2999000</v>
      </c>
      <c r="I8" s="107">
        <f t="shared" si="0"/>
        <v>2999000</v>
      </c>
      <c r="J8" s="107">
        <v>4200000</v>
      </c>
      <c r="K8" s="108">
        <f t="shared" si="1"/>
        <v>4200000</v>
      </c>
      <c r="L8" s="107">
        <f t="shared" si="2"/>
        <v>3058333.3333333335</v>
      </c>
      <c r="M8" s="107">
        <f t="shared" si="3"/>
        <v>3058333.3333333335</v>
      </c>
    </row>
    <row r="9" spans="2:13" ht="125.25" x14ac:dyDescent="0.2">
      <c r="B9" s="7">
        <v>5</v>
      </c>
      <c r="C9" s="78" t="s">
        <v>30</v>
      </c>
      <c r="D9" s="74">
        <v>5</v>
      </c>
      <c r="E9" s="7" t="s">
        <v>7</v>
      </c>
      <c r="F9" s="107">
        <v>650000</v>
      </c>
      <c r="G9" s="107">
        <f t="shared" si="4"/>
        <v>3250000</v>
      </c>
      <c r="H9" s="107">
        <v>1080000</v>
      </c>
      <c r="I9" s="107">
        <f t="shared" si="0"/>
        <v>5400000</v>
      </c>
      <c r="J9" s="107">
        <v>1300000</v>
      </c>
      <c r="K9" s="108">
        <f t="shared" si="1"/>
        <v>6500000</v>
      </c>
      <c r="L9" s="107">
        <f t="shared" si="2"/>
        <v>1010000</v>
      </c>
      <c r="M9" s="107">
        <f t="shared" si="3"/>
        <v>5050000</v>
      </c>
    </row>
    <row r="10" spans="2:13" ht="171" customHeight="1" x14ac:dyDescent="0.2">
      <c r="B10" s="114"/>
      <c r="C10" s="115"/>
      <c r="D10" s="115"/>
      <c r="E10" s="115"/>
      <c r="F10" s="116"/>
      <c r="G10" s="110">
        <f>SUM(G5:G9)</f>
        <v>12162000</v>
      </c>
      <c r="H10" s="111"/>
      <c r="I10" s="110">
        <f>SUM(I5:I9)</f>
        <v>14229000</v>
      </c>
      <c r="J10" s="111"/>
      <c r="K10" s="112">
        <f>SUM(K5:K9)</f>
        <v>18280000</v>
      </c>
      <c r="L10" s="111"/>
      <c r="M10" s="113">
        <f>SUM(M5:M9)</f>
        <v>14890333.333333334</v>
      </c>
    </row>
    <row r="11" spans="2:13" x14ac:dyDescent="0.2">
      <c r="B11" s="64"/>
      <c r="C11" s="109"/>
      <c r="D11" s="65"/>
      <c r="E11" s="64"/>
      <c r="F11" s="66"/>
      <c r="G11" s="66"/>
    </row>
    <row r="12" spans="2:13" x14ac:dyDescent="0.2">
      <c r="B12" s="7"/>
      <c r="C12" s="21"/>
      <c r="D12" s="36"/>
      <c r="E12" s="7"/>
      <c r="F12" s="26"/>
      <c r="G12" s="26"/>
    </row>
    <row r="13" spans="2:13" x14ac:dyDescent="0.2">
      <c r="B13" s="7"/>
      <c r="C13" s="40"/>
      <c r="D13" s="36"/>
      <c r="E13" s="7"/>
      <c r="F13" s="26"/>
      <c r="G13" s="26"/>
    </row>
    <row r="14" spans="2:13" ht="11.25" customHeight="1" x14ac:dyDescent="0.2">
      <c r="B14" s="7"/>
      <c r="C14" s="21"/>
      <c r="D14" s="36"/>
      <c r="E14" s="7"/>
      <c r="F14" s="26"/>
      <c r="G14" s="26"/>
    </row>
    <row r="15" spans="2:13" ht="11.25" customHeight="1" x14ac:dyDescent="0.2">
      <c r="B15" s="7"/>
      <c r="C15" s="40"/>
      <c r="D15" s="36"/>
      <c r="E15" s="7"/>
      <c r="F15" s="26"/>
      <c r="G15" s="26"/>
    </row>
    <row r="16" spans="2:13" x14ac:dyDescent="0.2">
      <c r="B16" s="7"/>
      <c r="C16" s="40"/>
      <c r="D16" s="36"/>
      <c r="E16" s="7"/>
      <c r="F16" s="26"/>
      <c r="G16" s="26"/>
    </row>
    <row r="17" spans="2:7" ht="11.25" customHeight="1" x14ac:dyDescent="0.2">
      <c r="B17" s="7"/>
      <c r="C17" s="40"/>
      <c r="D17" s="36"/>
      <c r="E17" s="7"/>
      <c r="F17" s="26"/>
      <c r="G17" s="26"/>
    </row>
    <row r="18" spans="2:7" x14ac:dyDescent="0.2">
      <c r="B18" s="7"/>
      <c r="C18" s="40"/>
      <c r="D18" s="36"/>
      <c r="E18" s="7"/>
      <c r="F18" s="26"/>
      <c r="G18" s="26"/>
    </row>
    <row r="19" spans="2:7" x14ac:dyDescent="0.2">
      <c r="B19" s="7"/>
      <c r="C19" s="40"/>
      <c r="D19" s="36"/>
      <c r="E19" s="7"/>
      <c r="F19" s="26"/>
      <c r="G19" s="26"/>
    </row>
    <row r="20" spans="2:7" x14ac:dyDescent="0.2">
      <c r="B20" s="7"/>
      <c r="C20" s="21"/>
      <c r="D20" s="36"/>
      <c r="E20" s="7"/>
      <c r="F20" s="26"/>
      <c r="G20" s="26"/>
    </row>
    <row r="21" spans="2:7" x14ac:dyDescent="0.2">
      <c r="B21" s="7"/>
      <c r="C21" s="21"/>
      <c r="D21" s="36"/>
      <c r="E21" s="7"/>
      <c r="F21" s="26"/>
      <c r="G21" s="26"/>
    </row>
    <row r="22" spans="2:7" x14ac:dyDescent="0.2">
      <c r="B22" s="7"/>
      <c r="C22" s="21"/>
      <c r="D22" s="36"/>
      <c r="E22" s="7"/>
      <c r="F22" s="26"/>
      <c r="G22" s="26"/>
    </row>
    <row r="23" spans="2:7" ht="11.25" customHeight="1" x14ac:dyDescent="0.2">
      <c r="B23" s="7"/>
      <c r="C23" s="40"/>
      <c r="D23" s="36"/>
      <c r="E23" s="7"/>
      <c r="F23" s="26"/>
      <c r="G23" s="26"/>
    </row>
    <row r="24" spans="2:7" x14ac:dyDescent="0.2">
      <c r="B24" s="7"/>
      <c r="C24" s="40"/>
      <c r="D24" s="36"/>
      <c r="E24" s="7"/>
      <c r="F24" s="26"/>
      <c r="G24" s="26"/>
    </row>
    <row r="25" spans="2:7" x14ac:dyDescent="0.2">
      <c r="B25" s="7"/>
      <c r="C25" s="40"/>
      <c r="D25" s="36"/>
      <c r="E25" s="7"/>
      <c r="F25" s="26"/>
      <c r="G25" s="26"/>
    </row>
    <row r="26" spans="2:7" ht="11.25" customHeight="1" x14ac:dyDescent="0.2">
      <c r="B26" s="7"/>
      <c r="C26" s="40"/>
      <c r="D26" s="36"/>
      <c r="E26" s="7"/>
      <c r="F26" s="26"/>
      <c r="G26" s="26"/>
    </row>
    <row r="27" spans="2:7" x14ac:dyDescent="0.2">
      <c r="B27" s="7"/>
      <c r="C27" s="32"/>
      <c r="D27" s="36"/>
      <c r="E27" s="7"/>
      <c r="F27" s="26"/>
      <c r="G27" s="26"/>
    </row>
    <row r="28" spans="2:7" ht="11.25" customHeight="1" x14ac:dyDescent="0.2">
      <c r="B28" s="7"/>
      <c r="C28" s="40"/>
      <c r="D28" s="36"/>
      <c r="E28" s="7"/>
      <c r="F28" s="26"/>
      <c r="G28" s="26"/>
    </row>
    <row r="29" spans="2:7" ht="11.25" customHeight="1" x14ac:dyDescent="0.2">
      <c r="B29" s="7"/>
      <c r="C29" s="40"/>
      <c r="D29" s="36"/>
      <c r="E29" s="7"/>
      <c r="F29" s="26"/>
      <c r="G29" s="26"/>
    </row>
    <row r="30" spans="2:7" x14ac:dyDescent="0.2">
      <c r="B30" s="7"/>
      <c r="C30" s="40"/>
      <c r="D30" s="36"/>
      <c r="E30" s="7"/>
      <c r="F30" s="26"/>
      <c r="G30" s="26"/>
    </row>
    <row r="31" spans="2:7" x14ac:dyDescent="0.2">
      <c r="B31" s="7"/>
      <c r="C31" s="40"/>
      <c r="D31" s="36"/>
      <c r="E31" s="7"/>
      <c r="F31" s="26"/>
      <c r="G31" s="26"/>
    </row>
    <row r="32" spans="2:7" ht="11.25" customHeight="1" x14ac:dyDescent="0.2">
      <c r="B32" s="7"/>
      <c r="C32" s="40"/>
      <c r="D32" s="36"/>
      <c r="E32" s="7"/>
      <c r="F32" s="26"/>
      <c r="G32" s="26"/>
    </row>
    <row r="33" spans="2:7" x14ac:dyDescent="0.2">
      <c r="B33" s="7"/>
      <c r="C33" s="40"/>
      <c r="D33" s="36"/>
      <c r="E33" s="7"/>
      <c r="F33" s="26"/>
      <c r="G33" s="26"/>
    </row>
    <row r="34" spans="2:7" x14ac:dyDescent="0.2">
      <c r="B34" s="7"/>
      <c r="C34" s="40"/>
      <c r="D34" s="36"/>
      <c r="E34" s="7"/>
      <c r="F34" s="26"/>
      <c r="G34" s="26"/>
    </row>
    <row r="35" spans="2:7" x14ac:dyDescent="0.2">
      <c r="B35" s="7"/>
      <c r="C35" s="32"/>
      <c r="D35" s="36"/>
      <c r="E35" s="7"/>
      <c r="F35" s="26"/>
      <c r="G35" s="26"/>
    </row>
    <row r="36" spans="2:7" ht="11.25" customHeight="1" x14ac:dyDescent="0.2">
      <c r="B36" s="7"/>
      <c r="C36" s="40"/>
      <c r="D36" s="36"/>
      <c r="E36" s="7"/>
      <c r="F36" s="26"/>
      <c r="G36" s="26"/>
    </row>
    <row r="37" spans="2:7" x14ac:dyDescent="0.2">
      <c r="B37" s="7"/>
      <c r="C37" s="40"/>
      <c r="D37" s="36"/>
      <c r="E37" s="7"/>
      <c r="F37" s="26"/>
      <c r="G37" s="26"/>
    </row>
    <row r="38" spans="2:7" ht="11.25" customHeight="1" x14ac:dyDescent="0.2">
      <c r="B38" s="7"/>
      <c r="C38" s="40"/>
      <c r="D38" s="36"/>
      <c r="E38" s="7"/>
      <c r="F38" s="26"/>
      <c r="G38" s="26"/>
    </row>
    <row r="39" spans="2:7" x14ac:dyDescent="0.2">
      <c r="B39" s="7"/>
      <c r="C39" s="40"/>
      <c r="D39" s="36"/>
      <c r="E39" s="7"/>
      <c r="F39" s="26"/>
      <c r="G39" s="26"/>
    </row>
    <row r="40" spans="2:7" x14ac:dyDescent="0.2">
      <c r="B40" s="7"/>
      <c r="C40" s="40"/>
      <c r="D40" s="36"/>
      <c r="E40" s="7"/>
      <c r="F40" s="26"/>
      <c r="G40" s="26"/>
    </row>
    <row r="41" spans="2:7" x14ac:dyDescent="0.2">
      <c r="B41" s="7"/>
      <c r="C41" s="32"/>
      <c r="D41" s="36"/>
      <c r="E41" s="7"/>
      <c r="F41" s="26"/>
      <c r="G41" s="26"/>
    </row>
    <row r="42" spans="2:7" x14ac:dyDescent="0.2">
      <c r="B42" s="7"/>
      <c r="C42" s="40"/>
      <c r="D42" s="36"/>
      <c r="E42" s="7"/>
      <c r="F42" s="26"/>
      <c r="G42" s="26"/>
    </row>
    <row r="43" spans="2:7" x14ac:dyDescent="0.2">
      <c r="B43" s="7"/>
      <c r="C43" s="40"/>
      <c r="D43" s="36"/>
      <c r="E43" s="7"/>
      <c r="F43" s="26"/>
      <c r="G43" s="26"/>
    </row>
    <row r="44" spans="2:7" x14ac:dyDescent="0.2">
      <c r="B44" s="7"/>
      <c r="C44" s="40"/>
      <c r="D44" s="36"/>
      <c r="E44" s="7"/>
      <c r="F44" s="26"/>
      <c r="G44" s="26"/>
    </row>
    <row r="45" spans="2:7" x14ac:dyDescent="0.2">
      <c r="B45" s="7"/>
      <c r="C45" s="40"/>
      <c r="D45" s="36"/>
      <c r="E45" s="7"/>
      <c r="F45" s="26"/>
      <c r="G45" s="26"/>
    </row>
    <row r="46" spans="2:7" ht="11.25" customHeight="1" x14ac:dyDescent="0.2">
      <c r="B46" s="7"/>
      <c r="C46" s="40"/>
      <c r="D46" s="36"/>
      <c r="E46" s="7"/>
      <c r="F46" s="26"/>
      <c r="G46" s="26"/>
    </row>
    <row r="47" spans="2:7" ht="11.25" customHeight="1" x14ac:dyDescent="0.2">
      <c r="B47" s="7"/>
      <c r="C47" s="40"/>
      <c r="D47" s="36"/>
      <c r="E47" s="7"/>
      <c r="F47" s="26"/>
      <c r="G47" s="26"/>
    </row>
    <row r="48" spans="2:7" x14ac:dyDescent="0.2">
      <c r="B48" s="7"/>
      <c r="C48" s="40"/>
      <c r="D48" s="36"/>
      <c r="E48" s="7"/>
      <c r="F48" s="26"/>
      <c r="G48" s="26"/>
    </row>
    <row r="49" spans="2:7" x14ac:dyDescent="0.2">
      <c r="B49" s="7"/>
      <c r="C49" s="41"/>
      <c r="D49" s="36"/>
      <c r="E49" s="7"/>
      <c r="F49" s="26"/>
      <c r="G49" s="26"/>
    </row>
    <row r="50" spans="2:7" ht="11.25" customHeight="1" x14ac:dyDescent="0.2">
      <c r="B50" s="7"/>
      <c r="C50" s="41"/>
      <c r="D50" s="36"/>
      <c r="E50" s="7"/>
      <c r="F50" s="26"/>
      <c r="G50" s="26"/>
    </row>
    <row r="51" spans="2:7" ht="11.25" customHeight="1" x14ac:dyDescent="0.2">
      <c r="B51" s="7"/>
      <c r="C51" s="41"/>
      <c r="D51" s="36"/>
      <c r="E51" s="7"/>
      <c r="F51" s="26"/>
      <c r="G51" s="26"/>
    </row>
    <row r="52" spans="2:7" ht="11.25" customHeight="1" x14ac:dyDescent="0.2">
      <c r="B52" s="7"/>
      <c r="C52" s="40"/>
      <c r="D52" s="36"/>
      <c r="E52" s="7"/>
      <c r="F52" s="26"/>
      <c r="G52" s="26"/>
    </row>
    <row r="53" spans="2:7" ht="11.25" customHeight="1" x14ac:dyDescent="0.2">
      <c r="B53" s="7"/>
      <c r="C53" s="40"/>
      <c r="D53" s="36"/>
      <c r="E53" s="7"/>
      <c r="F53" s="26"/>
      <c r="G53" s="26"/>
    </row>
    <row r="54" spans="2:7" x14ac:dyDescent="0.2">
      <c r="B54" s="7"/>
      <c r="C54" s="21"/>
      <c r="D54" s="36"/>
      <c r="E54" s="7"/>
      <c r="F54" s="26"/>
      <c r="G54" s="26"/>
    </row>
    <row r="55" spans="2:7" x14ac:dyDescent="0.2">
      <c r="B55" s="7"/>
      <c r="C55" s="32"/>
      <c r="D55" s="36"/>
      <c r="E55" s="7"/>
      <c r="F55" s="26"/>
      <c r="G55" s="26"/>
    </row>
    <row r="56" spans="2:7" x14ac:dyDescent="0.2">
      <c r="B56" s="7"/>
      <c r="C56" s="21"/>
      <c r="D56" s="36"/>
      <c r="E56" s="7"/>
      <c r="F56" s="26"/>
      <c r="G56" s="26"/>
    </row>
    <row r="57" spans="2:7" x14ac:dyDescent="0.2">
      <c r="B57" s="7"/>
      <c r="C57" s="21"/>
      <c r="D57" s="36"/>
      <c r="E57" s="7"/>
      <c r="F57" s="26"/>
      <c r="G57" s="26"/>
    </row>
    <row r="58" spans="2:7" ht="11.25" customHeight="1" x14ac:dyDescent="0.2">
      <c r="B58" s="7"/>
      <c r="C58" s="21"/>
      <c r="D58" s="36"/>
      <c r="E58" s="7"/>
      <c r="F58" s="26"/>
      <c r="G58" s="26"/>
    </row>
    <row r="59" spans="2:7" x14ac:dyDescent="0.2">
      <c r="B59" s="7"/>
      <c r="C59" s="32"/>
      <c r="D59" s="36"/>
      <c r="E59" s="7"/>
      <c r="F59" s="26"/>
      <c r="G59" s="26"/>
    </row>
    <row r="60" spans="2:7" x14ac:dyDescent="0.2">
      <c r="B60" s="7"/>
      <c r="C60" s="21"/>
      <c r="D60" s="36"/>
      <c r="E60" s="7"/>
      <c r="F60" s="26"/>
      <c r="G60" s="26"/>
    </row>
    <row r="61" spans="2:7" x14ac:dyDescent="0.2">
      <c r="B61" s="7"/>
      <c r="C61" s="32"/>
      <c r="D61" s="36"/>
      <c r="E61" s="7"/>
      <c r="F61" s="26"/>
      <c r="G61" s="26"/>
    </row>
    <row r="62" spans="2:7" x14ac:dyDescent="0.2">
      <c r="B62" s="7"/>
      <c r="C62" s="21"/>
      <c r="D62" s="36"/>
      <c r="E62" s="7"/>
      <c r="F62" s="26"/>
      <c r="G62" s="26"/>
    </row>
    <row r="63" spans="2:7" x14ac:dyDescent="0.2">
      <c r="B63" s="7"/>
      <c r="C63" s="40"/>
      <c r="D63" s="36"/>
      <c r="E63" s="7"/>
      <c r="F63" s="26"/>
      <c r="G63" s="26"/>
    </row>
    <row r="64" spans="2:7" x14ac:dyDescent="0.2">
      <c r="B64" s="7"/>
      <c r="C64" s="21"/>
      <c r="D64" s="36"/>
      <c r="E64" s="7"/>
      <c r="F64" s="26"/>
      <c r="G64" s="26"/>
    </row>
    <row r="65" spans="2:7" x14ac:dyDescent="0.2">
      <c r="B65" s="7"/>
      <c r="C65" s="21"/>
      <c r="D65" s="36"/>
      <c r="E65" s="7"/>
      <c r="F65" s="26"/>
      <c r="G65" s="26"/>
    </row>
    <row r="66" spans="2:7" ht="11.25" customHeight="1" x14ac:dyDescent="0.2">
      <c r="B66" s="7"/>
      <c r="C66" s="21"/>
      <c r="D66" s="36"/>
      <c r="E66" s="7"/>
      <c r="F66" s="26"/>
      <c r="G66" s="26"/>
    </row>
    <row r="67" spans="2:7" x14ac:dyDescent="0.2">
      <c r="B67" s="7"/>
      <c r="C67" s="21"/>
      <c r="D67" s="36"/>
      <c r="E67" s="7"/>
      <c r="F67" s="26"/>
      <c r="G67" s="26"/>
    </row>
    <row r="68" spans="2:7" x14ac:dyDescent="0.2">
      <c r="B68" s="7"/>
      <c r="C68" s="32"/>
      <c r="D68" s="36"/>
      <c r="E68" s="7"/>
      <c r="F68" s="26"/>
      <c r="G68" s="26"/>
    </row>
    <row r="69" spans="2:7" x14ac:dyDescent="0.2">
      <c r="B69" s="7"/>
      <c r="C69" s="21"/>
      <c r="D69" s="36"/>
      <c r="E69" s="7"/>
      <c r="F69" s="26"/>
      <c r="G69" s="26"/>
    </row>
    <row r="70" spans="2:7" x14ac:dyDescent="0.2">
      <c r="B70" s="7"/>
      <c r="C70" s="21"/>
      <c r="D70" s="36"/>
      <c r="E70" s="7"/>
      <c r="F70" s="26"/>
      <c r="G70" s="26"/>
    </row>
    <row r="71" spans="2:7" x14ac:dyDescent="0.2">
      <c r="B71" s="7"/>
      <c r="C71" s="32"/>
      <c r="D71" s="36"/>
      <c r="E71" s="7"/>
      <c r="F71" s="26"/>
      <c r="G71" s="26"/>
    </row>
    <row r="72" spans="2:7" x14ac:dyDescent="0.2">
      <c r="B72" s="7"/>
      <c r="C72" s="21"/>
      <c r="D72" s="36"/>
      <c r="E72" s="7"/>
      <c r="F72" s="26"/>
      <c r="G72" s="26"/>
    </row>
    <row r="73" spans="2:7" x14ac:dyDescent="0.2">
      <c r="B73" s="7"/>
      <c r="C73" s="32"/>
      <c r="D73" s="36"/>
      <c r="E73" s="7"/>
      <c r="F73" s="26"/>
      <c r="G73" s="26"/>
    </row>
    <row r="74" spans="2:7" x14ac:dyDescent="0.2">
      <c r="B74" s="7"/>
      <c r="C74" s="21"/>
      <c r="D74" s="36"/>
      <c r="E74" s="7"/>
      <c r="F74" s="26"/>
      <c r="G74" s="26"/>
    </row>
    <row r="75" spans="2:7" x14ac:dyDescent="0.2">
      <c r="B75" s="7"/>
      <c r="C75" s="40"/>
      <c r="D75" s="36"/>
      <c r="E75" s="7"/>
      <c r="F75" s="26"/>
      <c r="G75" s="26"/>
    </row>
    <row r="76" spans="2:7" x14ac:dyDescent="0.2">
      <c r="B76" s="7"/>
      <c r="C76" s="21"/>
      <c r="D76" s="36"/>
      <c r="E76" s="7"/>
      <c r="F76" s="26"/>
      <c r="G76" s="26"/>
    </row>
    <row r="77" spans="2:7" x14ac:dyDescent="0.2">
      <c r="B77" s="7"/>
      <c r="C77" s="21"/>
      <c r="D77" s="36"/>
      <c r="E77" s="7"/>
      <c r="F77" s="26"/>
      <c r="G77" s="26"/>
    </row>
    <row r="78" spans="2:7" x14ac:dyDescent="0.2">
      <c r="B78" s="7"/>
      <c r="C78" s="21"/>
      <c r="D78" s="36"/>
      <c r="E78" s="7"/>
      <c r="F78" s="26"/>
      <c r="G78" s="26"/>
    </row>
    <row r="79" spans="2:7" x14ac:dyDescent="0.2">
      <c r="B79" s="7"/>
      <c r="C79" s="32"/>
      <c r="D79" s="36"/>
      <c r="E79" s="7"/>
      <c r="F79" s="26"/>
      <c r="G79" s="26"/>
    </row>
    <row r="80" spans="2:7" x14ac:dyDescent="0.2">
      <c r="B80" s="7"/>
      <c r="C80" s="40"/>
      <c r="D80" s="36"/>
      <c r="E80" s="7"/>
      <c r="F80" s="26"/>
      <c r="G80" s="26"/>
    </row>
    <row r="81" spans="2:7" x14ac:dyDescent="0.2">
      <c r="B81" s="7"/>
      <c r="C81" s="21"/>
      <c r="D81" s="36"/>
      <c r="E81" s="7"/>
      <c r="F81" s="26"/>
      <c r="G81" s="26"/>
    </row>
    <row r="82" spans="2:7" x14ac:dyDescent="0.2">
      <c r="B82" s="7"/>
      <c r="C82" s="40"/>
      <c r="D82" s="36"/>
      <c r="E82" s="7"/>
      <c r="F82" s="26"/>
      <c r="G82" s="26"/>
    </row>
    <row r="83" spans="2:7" x14ac:dyDescent="0.2">
      <c r="B83" s="7"/>
      <c r="C83" s="40"/>
      <c r="D83" s="36"/>
      <c r="E83" s="7"/>
      <c r="F83" s="26"/>
      <c r="G83" s="26"/>
    </row>
    <row r="84" spans="2:7" x14ac:dyDescent="0.2">
      <c r="B84" s="7"/>
      <c r="C84" s="34"/>
      <c r="D84" s="36"/>
      <c r="E84" s="7"/>
      <c r="F84" s="26"/>
      <c r="G84" s="26"/>
    </row>
    <row r="85" spans="2:7" x14ac:dyDescent="0.2">
      <c r="B85" s="7"/>
      <c r="C85" s="33"/>
      <c r="D85" s="36"/>
      <c r="E85" s="7"/>
      <c r="F85" s="26"/>
      <c r="G85" s="26"/>
    </row>
    <row r="86" spans="2:7" x14ac:dyDescent="0.2">
      <c r="B86" s="7"/>
      <c r="C86" s="21"/>
      <c r="D86" s="36"/>
      <c r="E86" s="7"/>
      <c r="F86" s="26"/>
      <c r="G86" s="26"/>
    </row>
    <row r="87" spans="2:7" x14ac:dyDescent="0.2">
      <c r="B87" s="7"/>
      <c r="C87" s="21"/>
      <c r="D87" s="36"/>
      <c r="E87" s="7"/>
      <c r="F87" s="26"/>
      <c r="G87" s="26"/>
    </row>
    <row r="88" spans="2:7" x14ac:dyDescent="0.2">
      <c r="B88" s="7"/>
      <c r="C88" s="21"/>
      <c r="D88" s="36"/>
      <c r="E88" s="7"/>
      <c r="F88" s="26"/>
      <c r="G88" s="26"/>
    </row>
    <row r="89" spans="2:7" x14ac:dyDescent="0.2">
      <c r="B89" s="7"/>
      <c r="C89" s="40"/>
      <c r="D89" s="36"/>
      <c r="E89" s="7"/>
      <c r="F89" s="26"/>
      <c r="G89" s="26"/>
    </row>
    <row r="90" spans="2:7" x14ac:dyDescent="0.2">
      <c r="B90" s="7"/>
      <c r="C90" s="21"/>
      <c r="D90" s="36"/>
      <c r="E90" s="7"/>
      <c r="F90" s="26"/>
      <c r="G90" s="26"/>
    </row>
    <row r="91" spans="2:7" x14ac:dyDescent="0.2">
      <c r="B91" s="7"/>
      <c r="C91" s="21"/>
      <c r="D91" s="36"/>
      <c r="E91" s="7"/>
      <c r="F91" s="26"/>
      <c r="G91" s="26"/>
    </row>
    <row r="92" spans="2:7" ht="11.25" customHeight="1" x14ac:dyDescent="0.2">
      <c r="B92" s="7"/>
      <c r="C92" s="21"/>
      <c r="D92" s="36"/>
      <c r="E92" s="7"/>
      <c r="F92" s="26"/>
      <c r="G92" s="26"/>
    </row>
    <row r="93" spans="2:7" x14ac:dyDescent="0.2">
      <c r="B93" s="7"/>
      <c r="C93" s="21"/>
      <c r="D93" s="36"/>
      <c r="E93" s="7"/>
      <c r="F93" s="26"/>
      <c r="G93" s="26"/>
    </row>
    <row r="94" spans="2:7" x14ac:dyDescent="0.2">
      <c r="B94" s="7"/>
      <c r="C94" s="21"/>
      <c r="D94" s="36"/>
      <c r="E94" s="7"/>
      <c r="F94" s="26"/>
      <c r="G94" s="26"/>
    </row>
    <row r="95" spans="2:7" x14ac:dyDescent="0.2">
      <c r="B95" s="7"/>
      <c r="C95" s="21"/>
      <c r="D95" s="36"/>
      <c r="E95" s="7"/>
      <c r="F95" s="26"/>
      <c r="G95" s="26"/>
    </row>
    <row r="96" spans="2:7" x14ac:dyDescent="0.2">
      <c r="B96" s="7"/>
      <c r="C96" s="21"/>
      <c r="D96" s="36"/>
      <c r="E96" s="7"/>
      <c r="F96" s="26"/>
      <c r="G96" s="26"/>
    </row>
    <row r="97" spans="2:7" x14ac:dyDescent="0.2">
      <c r="B97" s="7"/>
      <c r="C97" s="40"/>
      <c r="D97" s="36"/>
      <c r="E97" s="7"/>
      <c r="F97" s="26"/>
      <c r="G97" s="26"/>
    </row>
    <row r="98" spans="2:7" x14ac:dyDescent="0.2">
      <c r="B98" s="7"/>
      <c r="C98" s="40"/>
      <c r="D98" s="36"/>
      <c r="E98" s="7"/>
      <c r="F98" s="26"/>
      <c r="G98" s="26"/>
    </row>
    <row r="99" spans="2:7" x14ac:dyDescent="0.2">
      <c r="B99" s="7"/>
      <c r="C99" s="21"/>
      <c r="D99" s="36"/>
      <c r="E99" s="7"/>
      <c r="F99" s="26"/>
      <c r="G99" s="26"/>
    </row>
    <row r="100" spans="2:7" x14ac:dyDescent="0.2">
      <c r="B100" s="7"/>
      <c r="C100" s="40"/>
      <c r="D100" s="36"/>
      <c r="E100" s="7"/>
      <c r="F100" s="26"/>
      <c r="G100" s="26"/>
    </row>
    <row r="101" spans="2:7" x14ac:dyDescent="0.2">
      <c r="B101" s="7"/>
      <c r="C101" s="40"/>
      <c r="D101" s="36"/>
      <c r="E101" s="7"/>
      <c r="F101" s="26"/>
      <c r="G101" s="26"/>
    </row>
    <row r="102" spans="2:7" x14ac:dyDescent="0.2">
      <c r="B102" s="7"/>
      <c r="C102" s="42"/>
      <c r="D102" s="36"/>
      <c r="E102" s="7"/>
      <c r="F102" s="26"/>
      <c r="G102" s="26"/>
    </row>
    <row r="103" spans="2:7" x14ac:dyDescent="0.2">
      <c r="B103" s="7"/>
      <c r="C103" s="40"/>
      <c r="D103" s="36"/>
      <c r="E103" s="7"/>
      <c r="F103" s="26"/>
      <c r="G103" s="26"/>
    </row>
    <row r="104" spans="2:7" x14ac:dyDescent="0.2">
      <c r="B104" s="7"/>
      <c r="C104" s="40"/>
      <c r="D104" s="36"/>
      <c r="E104" s="7"/>
      <c r="F104" s="26"/>
      <c r="G104" s="26"/>
    </row>
    <row r="105" spans="2:7" x14ac:dyDescent="0.2">
      <c r="B105" s="7"/>
      <c r="C105" s="40"/>
      <c r="D105" s="36"/>
      <c r="E105" s="7"/>
      <c r="F105" s="26"/>
      <c r="G105" s="26"/>
    </row>
    <row r="106" spans="2:7" x14ac:dyDescent="0.2">
      <c r="B106" s="7"/>
      <c r="C106" s="40"/>
      <c r="D106" s="36"/>
      <c r="E106" s="7"/>
      <c r="F106" s="26"/>
      <c r="G106" s="26"/>
    </row>
    <row r="107" spans="2:7" x14ac:dyDescent="0.2">
      <c r="B107" s="7"/>
      <c r="C107" s="40"/>
      <c r="D107" s="36"/>
      <c r="E107" s="7"/>
      <c r="F107" s="26"/>
      <c r="G107" s="26"/>
    </row>
    <row r="108" spans="2:7" x14ac:dyDescent="0.2">
      <c r="B108" s="7"/>
      <c r="C108" s="40"/>
      <c r="D108" s="36"/>
      <c r="E108" s="7"/>
      <c r="F108" s="26"/>
      <c r="G108" s="26"/>
    </row>
    <row r="109" spans="2:7" x14ac:dyDescent="0.2">
      <c r="B109" s="7"/>
      <c r="C109" s="40"/>
      <c r="D109" s="36"/>
      <c r="E109" s="7"/>
      <c r="F109" s="26"/>
      <c r="G109" s="26"/>
    </row>
    <row r="110" spans="2:7" x14ac:dyDescent="0.2">
      <c r="B110" s="7"/>
      <c r="C110" s="40"/>
      <c r="D110" s="36"/>
      <c r="E110" s="7"/>
      <c r="F110" s="26"/>
      <c r="G110" s="26"/>
    </row>
    <row r="111" spans="2:7" x14ac:dyDescent="0.2">
      <c r="B111" s="7"/>
      <c r="C111" s="40"/>
      <c r="D111" s="36"/>
      <c r="E111" s="7"/>
      <c r="F111" s="26"/>
      <c r="G111" s="26"/>
    </row>
    <row r="112" spans="2:7" x14ac:dyDescent="0.2">
      <c r="B112" s="7"/>
      <c r="C112" s="43"/>
      <c r="D112" s="36"/>
      <c r="E112" s="7"/>
      <c r="F112" s="26"/>
      <c r="G112" s="26"/>
    </row>
    <row r="113" spans="2:7" x14ac:dyDescent="0.2">
      <c r="B113" s="7"/>
      <c r="C113" s="43"/>
      <c r="D113" s="36"/>
      <c r="E113" s="7"/>
      <c r="F113" s="26"/>
      <c r="G113" s="26"/>
    </row>
    <row r="114" spans="2:7" x14ac:dyDescent="0.2">
      <c r="B114" s="7"/>
      <c r="C114" s="43"/>
      <c r="D114" s="36"/>
      <c r="E114" s="7"/>
      <c r="F114" s="26"/>
      <c r="G114" s="26"/>
    </row>
    <row r="115" spans="2:7" x14ac:dyDescent="0.2">
      <c r="B115" s="7"/>
      <c r="C115" s="42"/>
      <c r="D115" s="36"/>
      <c r="E115" s="7"/>
      <c r="F115" s="26"/>
      <c r="G115" s="26"/>
    </row>
    <row r="116" spans="2:7" x14ac:dyDescent="0.2">
      <c r="B116" s="7"/>
      <c r="C116" s="32"/>
      <c r="D116" s="36"/>
      <c r="E116" s="7"/>
      <c r="F116" s="26"/>
      <c r="G116" s="26"/>
    </row>
    <row r="117" spans="2:7" x14ac:dyDescent="0.2">
      <c r="B117" s="7"/>
      <c r="C117" s="32"/>
      <c r="D117" s="36"/>
      <c r="E117" s="7"/>
      <c r="F117" s="26"/>
      <c r="G117" s="26"/>
    </row>
    <row r="118" spans="2:7" x14ac:dyDescent="0.2">
      <c r="B118" s="7"/>
      <c r="C118" s="32"/>
      <c r="D118" s="36"/>
      <c r="E118" s="7"/>
      <c r="F118" s="26"/>
      <c r="G118" s="26"/>
    </row>
    <row r="119" spans="2:7" x14ac:dyDescent="0.2">
      <c r="B119" s="7"/>
      <c r="C119" s="32"/>
      <c r="D119" s="36"/>
      <c r="E119" s="7"/>
      <c r="F119" s="26"/>
      <c r="G119" s="26"/>
    </row>
    <row r="120" spans="2:7" x14ac:dyDescent="0.2">
      <c r="B120" s="7"/>
      <c r="C120" s="32"/>
      <c r="D120" s="36"/>
      <c r="E120" s="7"/>
      <c r="F120" s="26"/>
      <c r="G120" s="26"/>
    </row>
    <row r="121" spans="2:7" x14ac:dyDescent="0.2">
      <c r="B121" s="7"/>
      <c r="C121" s="44"/>
      <c r="D121" s="36"/>
      <c r="E121" s="7"/>
      <c r="F121" s="26"/>
      <c r="G121" s="26"/>
    </row>
    <row r="122" spans="2:7" x14ac:dyDescent="0.2">
      <c r="B122" s="7"/>
      <c r="C122" s="44"/>
      <c r="D122" s="36"/>
      <c r="E122" s="7"/>
      <c r="F122" s="26"/>
      <c r="G122" s="26"/>
    </row>
    <row r="123" spans="2:7" x14ac:dyDescent="0.2">
      <c r="B123" s="7"/>
      <c r="C123" s="44"/>
      <c r="D123" s="36"/>
      <c r="E123" s="7"/>
      <c r="F123" s="26"/>
      <c r="G123" s="26"/>
    </row>
    <row r="124" spans="2:7" x14ac:dyDescent="0.2">
      <c r="B124" s="7"/>
      <c r="C124" s="44"/>
      <c r="D124" s="36"/>
      <c r="E124" s="7"/>
      <c r="F124" s="26"/>
      <c r="G124" s="26"/>
    </row>
    <row r="125" spans="2:7" x14ac:dyDescent="0.2">
      <c r="B125" s="7"/>
      <c r="C125" s="21"/>
      <c r="D125" s="36"/>
      <c r="E125" s="7"/>
      <c r="F125" s="26"/>
      <c r="G125" s="26"/>
    </row>
    <row r="126" spans="2:7" x14ac:dyDescent="0.2">
      <c r="B126" s="7"/>
      <c r="C126" s="21"/>
      <c r="D126" s="36"/>
      <c r="E126" s="7"/>
      <c r="F126" s="26"/>
      <c r="G126" s="26"/>
    </row>
    <row r="127" spans="2:7" x14ac:dyDescent="0.2">
      <c r="B127" s="7"/>
      <c r="C127" s="21"/>
      <c r="D127" s="36"/>
      <c r="E127" s="7"/>
      <c r="F127" s="26"/>
      <c r="G127" s="26"/>
    </row>
    <row r="128" spans="2:7" x14ac:dyDescent="0.2">
      <c r="B128" s="7"/>
      <c r="C128" s="21"/>
      <c r="D128" s="36"/>
      <c r="E128" s="7"/>
      <c r="F128" s="26"/>
      <c r="G128" s="26"/>
    </row>
    <row r="129" spans="2:7" x14ac:dyDescent="0.2">
      <c r="B129" s="7"/>
      <c r="C129" s="21"/>
      <c r="D129" s="36"/>
      <c r="E129" s="7"/>
      <c r="F129" s="26"/>
      <c r="G129" s="26"/>
    </row>
    <row r="130" spans="2:7" x14ac:dyDescent="0.2">
      <c r="B130" s="7"/>
      <c r="C130" s="21"/>
      <c r="D130" s="36"/>
      <c r="E130" s="7"/>
      <c r="F130" s="26"/>
      <c r="G130" s="26"/>
    </row>
    <row r="131" spans="2:7" x14ac:dyDescent="0.2">
      <c r="B131" s="7"/>
      <c r="C131" s="21"/>
      <c r="D131" s="36"/>
      <c r="E131" s="7"/>
      <c r="F131" s="26"/>
      <c r="G131" s="26"/>
    </row>
    <row r="132" spans="2:7" x14ac:dyDescent="0.2">
      <c r="B132" s="7"/>
      <c r="C132" s="21"/>
      <c r="D132" s="36"/>
      <c r="E132" s="7"/>
      <c r="F132" s="26"/>
      <c r="G132" s="26"/>
    </row>
    <row r="133" spans="2:7" x14ac:dyDescent="0.2">
      <c r="B133" s="7"/>
      <c r="C133" s="21"/>
      <c r="D133" s="36"/>
      <c r="E133" s="7"/>
      <c r="F133" s="26"/>
      <c r="G133" s="26"/>
    </row>
    <row r="134" spans="2:7" x14ac:dyDescent="0.2">
      <c r="B134" s="7"/>
      <c r="C134" s="32"/>
      <c r="D134" s="36"/>
      <c r="E134" s="7"/>
      <c r="F134" s="26"/>
      <c r="G134" s="26"/>
    </row>
  </sheetData>
  <mergeCells count="11">
    <mergeCell ref="B10:F10"/>
    <mergeCell ref="L3:L4"/>
    <mergeCell ref="M3:M4"/>
    <mergeCell ref="B2:M2"/>
    <mergeCell ref="F3:G3"/>
    <mergeCell ref="H3:I3"/>
    <mergeCell ref="J3:K3"/>
    <mergeCell ref="E3:E4"/>
    <mergeCell ref="D3:D4"/>
    <mergeCell ref="C3:C4"/>
    <mergeCell ref="B3:B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opLeftCell="A7" zoomScale="90" zoomScaleNormal="90" workbookViewId="0">
      <selection activeCell="J19" sqref="J19"/>
    </sheetView>
  </sheetViews>
  <sheetFormatPr baseColWidth="10" defaultColWidth="11.42578125" defaultRowHeight="11.25" x14ac:dyDescent="0.2"/>
  <cols>
    <col min="1" max="1" width="11.42578125" style="9"/>
    <col min="2" max="2" width="4.140625" style="9" customWidth="1"/>
    <col min="3" max="3" width="49" style="14" customWidth="1"/>
    <col min="4" max="6" width="11.42578125" style="9"/>
    <col min="7" max="7" width="13" style="9" customWidth="1"/>
    <col min="8" max="8" width="11.42578125" style="9"/>
    <col min="9" max="9" width="15.85546875" style="25" customWidth="1"/>
    <col min="10" max="10" width="16.5703125" style="25" customWidth="1"/>
    <col min="11" max="16384" width="11.42578125" style="9"/>
  </cols>
  <sheetData>
    <row r="1" spans="2:10" ht="12" thickBot="1" x14ac:dyDescent="0.25"/>
    <row r="2" spans="2:10" ht="15" customHeight="1" thickBot="1" x14ac:dyDescent="0.25">
      <c r="B2" s="99" t="s">
        <v>23</v>
      </c>
      <c r="C2" s="100"/>
      <c r="D2" s="100"/>
      <c r="E2" s="100"/>
      <c r="F2" s="100"/>
      <c r="G2" s="101"/>
      <c r="I2" s="102" t="s">
        <v>21</v>
      </c>
      <c r="J2" s="103"/>
    </row>
    <row r="3" spans="2:10" x14ac:dyDescent="0.2">
      <c r="B3" s="22" t="s">
        <v>1</v>
      </c>
      <c r="C3" s="22" t="s">
        <v>2</v>
      </c>
      <c r="D3" s="22" t="s">
        <v>3</v>
      </c>
      <c r="E3" s="22" t="s">
        <v>4</v>
      </c>
      <c r="F3" s="23" t="s">
        <v>5</v>
      </c>
      <c r="G3" s="23" t="s">
        <v>6</v>
      </c>
      <c r="I3" s="19" t="s">
        <v>20</v>
      </c>
      <c r="J3" s="63" t="s">
        <v>6</v>
      </c>
    </row>
    <row r="4" spans="2:10" ht="315" x14ac:dyDescent="0.2">
      <c r="B4" s="46">
        <v>1</v>
      </c>
      <c r="C4" s="47" t="s">
        <v>26</v>
      </c>
      <c r="D4" s="75">
        <v>1</v>
      </c>
      <c r="E4" s="75" t="s">
        <v>7</v>
      </c>
      <c r="F4" s="84">
        <v>6000000</v>
      </c>
      <c r="G4" s="48">
        <f>F4*D4</f>
        <v>6000000</v>
      </c>
      <c r="H4" s="83"/>
      <c r="I4" s="20"/>
      <c r="J4" s="20"/>
    </row>
    <row r="5" spans="2:10" ht="337.5" x14ac:dyDescent="0.2">
      <c r="B5" s="46">
        <v>2</v>
      </c>
      <c r="C5" s="47" t="s">
        <v>27</v>
      </c>
      <c r="D5" s="76">
        <v>1</v>
      </c>
      <c r="E5" s="77" t="s">
        <v>7</v>
      </c>
      <c r="F5" s="85">
        <v>5000000</v>
      </c>
      <c r="G5" s="48">
        <f>F5*D5</f>
        <v>5000000</v>
      </c>
      <c r="H5" s="83"/>
      <c r="I5" s="20"/>
      <c r="J5" s="20"/>
    </row>
    <row r="6" spans="2:10" ht="42.75" customHeight="1" x14ac:dyDescent="0.2">
      <c r="B6" s="46">
        <v>3</v>
      </c>
      <c r="C6" s="47" t="s">
        <v>28</v>
      </c>
      <c r="D6" s="75">
        <v>1</v>
      </c>
      <c r="E6" s="75" t="s">
        <v>7</v>
      </c>
      <c r="F6" s="84">
        <v>350000</v>
      </c>
      <c r="G6" s="48">
        <f>F6*D6</f>
        <v>350000</v>
      </c>
      <c r="H6" s="83"/>
      <c r="I6" s="20"/>
      <c r="J6" s="20"/>
    </row>
    <row r="7" spans="2:10" ht="203.25" customHeight="1" x14ac:dyDescent="0.2">
      <c r="B7" s="46">
        <v>4</v>
      </c>
      <c r="C7" s="49" t="s">
        <v>29</v>
      </c>
      <c r="D7" s="79">
        <v>1</v>
      </c>
      <c r="E7" s="79" t="s">
        <v>7</v>
      </c>
      <c r="F7" s="86">
        <v>3000000</v>
      </c>
      <c r="G7" s="48">
        <f>F7*D7</f>
        <v>3000000</v>
      </c>
      <c r="H7" s="83"/>
      <c r="I7" s="20"/>
      <c r="J7" s="80"/>
    </row>
    <row r="8" spans="2:10" ht="113.25" customHeight="1" x14ac:dyDescent="0.2">
      <c r="B8" s="46">
        <v>5</v>
      </c>
      <c r="C8" s="78" t="s">
        <v>30</v>
      </c>
      <c r="D8" s="75">
        <v>5</v>
      </c>
      <c r="E8" s="75" t="s">
        <v>7</v>
      </c>
      <c r="F8" s="84">
        <v>600000</v>
      </c>
      <c r="G8" s="48">
        <f>F8*D8</f>
        <v>3000000</v>
      </c>
      <c r="H8" s="83"/>
      <c r="I8" s="20"/>
      <c r="J8" s="20"/>
    </row>
    <row r="9" spans="2:10" ht="12" thickBot="1" x14ac:dyDescent="0.25">
      <c r="B9" s="50"/>
      <c r="C9" s="51"/>
      <c r="D9" s="50"/>
      <c r="E9" s="50"/>
      <c r="F9" s="81" t="s">
        <v>6</v>
      </c>
      <c r="G9" s="81">
        <f>SUM(G4:G8)</f>
        <v>17350000</v>
      </c>
      <c r="I9" s="81" t="s">
        <v>13</v>
      </c>
      <c r="J9" s="82"/>
    </row>
    <row r="10" spans="2:10" ht="12" thickBot="1" x14ac:dyDescent="0.25">
      <c r="B10" s="50"/>
      <c r="C10" s="51"/>
      <c r="D10" s="53"/>
      <c r="E10" s="53"/>
      <c r="F10" s="25"/>
      <c r="G10" s="25"/>
    </row>
    <row r="11" spans="2:10" ht="12" thickBot="1" x14ac:dyDescent="0.25">
      <c r="B11" s="50"/>
      <c r="C11" s="55"/>
      <c r="D11" s="50"/>
      <c r="E11" s="50"/>
      <c r="F11" s="10" t="s">
        <v>8</v>
      </c>
      <c r="G11" s="11">
        <f>'RUBROS TECHO'!H3</f>
        <v>13955000</v>
      </c>
    </row>
    <row r="12" spans="2:10" x14ac:dyDescent="0.2">
      <c r="B12" s="50"/>
      <c r="C12" s="56"/>
      <c r="D12" s="50"/>
      <c r="E12" s="50"/>
      <c r="F12" s="52"/>
      <c r="G12" s="52"/>
    </row>
    <row r="13" spans="2:10" x14ac:dyDescent="0.2">
      <c r="B13" s="50"/>
      <c r="C13" s="51"/>
      <c r="D13" s="53"/>
      <c r="E13" s="53"/>
      <c r="F13" s="54"/>
      <c r="G13" s="52"/>
    </row>
    <row r="14" spans="2:10" x14ac:dyDescent="0.2">
      <c r="B14" s="50"/>
      <c r="C14" s="55"/>
      <c r="D14" s="57"/>
      <c r="E14" s="50"/>
      <c r="F14" s="52"/>
      <c r="G14" s="52"/>
    </row>
    <row r="15" spans="2:10" x14ac:dyDescent="0.2">
      <c r="B15" s="50"/>
      <c r="C15" s="55"/>
      <c r="D15" s="50"/>
      <c r="E15" s="50"/>
      <c r="F15" s="52"/>
      <c r="G15" s="52"/>
    </row>
    <row r="16" spans="2:10" x14ac:dyDescent="0.2">
      <c r="B16" s="50"/>
      <c r="C16" s="56"/>
      <c r="D16" s="50"/>
      <c r="E16" s="50"/>
      <c r="F16" s="52"/>
      <c r="G16" s="52"/>
    </row>
    <row r="17" spans="2:10" x14ac:dyDescent="0.2">
      <c r="B17" s="50"/>
      <c r="C17" s="51"/>
      <c r="D17" s="53"/>
      <c r="E17" s="53"/>
      <c r="F17" s="54"/>
      <c r="G17" s="52"/>
    </row>
    <row r="18" spans="2:10" x14ac:dyDescent="0.2">
      <c r="B18" s="50"/>
      <c r="C18" s="51"/>
      <c r="D18" s="53"/>
      <c r="E18" s="53"/>
      <c r="F18" s="54"/>
      <c r="G18" s="52"/>
    </row>
    <row r="19" spans="2:10" x14ac:dyDescent="0.2">
      <c r="B19" s="50"/>
      <c r="C19" s="51"/>
      <c r="D19" s="53"/>
      <c r="E19" s="53"/>
      <c r="F19" s="54"/>
      <c r="G19" s="52"/>
    </row>
    <row r="20" spans="2:10" x14ac:dyDescent="0.2">
      <c r="B20" s="50"/>
      <c r="C20" s="51"/>
      <c r="D20" s="53"/>
      <c r="E20" s="53"/>
      <c r="F20" s="54"/>
      <c r="G20" s="52"/>
    </row>
    <row r="21" spans="2:10" x14ac:dyDescent="0.2">
      <c r="B21" s="50"/>
      <c r="C21" s="51"/>
      <c r="D21" s="53"/>
      <c r="E21" s="53"/>
      <c r="F21" s="54"/>
      <c r="G21" s="52"/>
      <c r="J21" s="67"/>
    </row>
    <row r="22" spans="2:10" x14ac:dyDescent="0.2">
      <c r="B22" s="50"/>
      <c r="C22" s="51"/>
      <c r="D22" s="53"/>
      <c r="E22" s="53"/>
      <c r="F22" s="54"/>
      <c r="G22" s="52"/>
    </row>
    <row r="23" spans="2:10" x14ac:dyDescent="0.2">
      <c r="B23" s="50"/>
      <c r="C23" s="51"/>
      <c r="D23" s="53"/>
      <c r="E23" s="53"/>
      <c r="F23" s="54"/>
      <c r="G23" s="52"/>
    </row>
    <row r="24" spans="2:10" x14ac:dyDescent="0.2">
      <c r="B24" s="50"/>
      <c r="C24" s="51"/>
      <c r="D24" s="53"/>
      <c r="E24" s="53"/>
      <c r="F24" s="54"/>
      <c r="G24" s="52"/>
    </row>
    <row r="25" spans="2:10" x14ac:dyDescent="0.2">
      <c r="B25" s="50"/>
      <c r="C25" s="51"/>
      <c r="D25" s="53"/>
      <c r="E25" s="53"/>
      <c r="F25" s="54"/>
      <c r="G25" s="52"/>
    </row>
    <row r="26" spans="2:10" x14ac:dyDescent="0.2">
      <c r="B26" s="50"/>
      <c r="C26" s="51"/>
      <c r="D26" s="53"/>
      <c r="E26" s="53"/>
      <c r="F26" s="54"/>
      <c r="G26" s="52"/>
    </row>
    <row r="27" spans="2:10" x14ac:dyDescent="0.2">
      <c r="B27" s="50"/>
      <c r="C27" s="51"/>
      <c r="D27" s="53"/>
      <c r="E27" s="53"/>
      <c r="F27" s="54"/>
      <c r="G27" s="52"/>
    </row>
    <row r="28" spans="2:10" x14ac:dyDescent="0.2">
      <c r="B28" s="50"/>
      <c r="C28" s="51"/>
      <c r="D28" s="53"/>
      <c r="E28" s="53"/>
      <c r="F28" s="54"/>
      <c r="G28" s="52"/>
    </row>
    <row r="29" spans="2:10" x14ac:dyDescent="0.2">
      <c r="B29" s="50"/>
      <c r="C29" s="51"/>
      <c r="D29" s="53"/>
      <c r="E29" s="53"/>
      <c r="F29" s="54"/>
      <c r="G29" s="52"/>
    </row>
    <row r="30" spans="2:10" x14ac:dyDescent="0.2">
      <c r="B30" s="50"/>
      <c r="C30" s="51"/>
      <c r="D30" s="53"/>
      <c r="E30" s="53"/>
      <c r="F30" s="54"/>
      <c r="G30" s="54"/>
    </row>
    <row r="31" spans="2:10" x14ac:dyDescent="0.2">
      <c r="B31" s="50"/>
      <c r="C31" s="51"/>
      <c r="D31" s="50"/>
      <c r="E31" s="50"/>
      <c r="F31" s="52"/>
      <c r="G31" s="52"/>
    </row>
    <row r="32" spans="2:10" x14ac:dyDescent="0.2">
      <c r="B32" s="50"/>
      <c r="C32" s="51"/>
      <c r="D32" s="53"/>
      <c r="E32" s="53"/>
      <c r="F32" s="54"/>
      <c r="G32" s="54"/>
    </row>
    <row r="33" spans="1:8" x14ac:dyDescent="0.2">
      <c r="B33" s="50"/>
      <c r="C33" s="51"/>
      <c r="D33" s="53"/>
      <c r="E33" s="53"/>
      <c r="F33" s="54"/>
      <c r="G33" s="54"/>
    </row>
    <row r="34" spans="1:8" x14ac:dyDescent="0.2">
      <c r="B34" s="50"/>
      <c r="C34" s="51"/>
      <c r="D34" s="50"/>
      <c r="E34" s="50"/>
      <c r="F34" s="58"/>
      <c r="G34" s="58"/>
    </row>
    <row r="35" spans="1:8" x14ac:dyDescent="0.2">
      <c r="A35" s="24"/>
      <c r="B35" s="50"/>
      <c r="C35" s="51"/>
      <c r="D35" s="53"/>
      <c r="E35" s="53"/>
      <c r="F35" s="54"/>
      <c r="G35" s="54"/>
      <c r="H35" s="24"/>
    </row>
    <row r="36" spans="1:8" x14ac:dyDescent="0.2">
      <c r="A36" s="24"/>
      <c r="B36" s="50"/>
      <c r="C36" s="51"/>
      <c r="D36" s="53"/>
      <c r="E36" s="53"/>
      <c r="F36" s="54"/>
      <c r="G36" s="54"/>
      <c r="H36" s="24"/>
    </row>
    <row r="37" spans="1:8" x14ac:dyDescent="0.2">
      <c r="A37" s="24"/>
      <c r="B37" s="50"/>
      <c r="C37" s="51"/>
      <c r="D37" s="50"/>
      <c r="E37" s="53"/>
      <c r="F37" s="59"/>
      <c r="G37" s="54"/>
      <c r="H37" s="24"/>
    </row>
    <row r="38" spans="1:8" x14ac:dyDescent="0.2">
      <c r="A38" s="24"/>
      <c r="B38" s="50"/>
      <c r="C38" s="51"/>
      <c r="D38" s="50"/>
      <c r="E38" s="53"/>
      <c r="F38" s="59"/>
      <c r="G38" s="54"/>
      <c r="H38" s="24"/>
    </row>
    <row r="39" spans="1:8" x14ac:dyDescent="0.2">
      <c r="A39" s="24"/>
      <c r="B39" s="50"/>
      <c r="C39" s="51"/>
      <c r="D39" s="50"/>
      <c r="E39" s="53"/>
      <c r="F39" s="52"/>
      <c r="G39" s="54"/>
      <c r="H39" s="24"/>
    </row>
    <row r="40" spans="1:8" x14ac:dyDescent="0.2">
      <c r="A40" s="24"/>
      <c r="B40" s="50"/>
      <c r="C40" s="51"/>
      <c r="D40" s="50"/>
      <c r="E40" s="53"/>
      <c r="F40" s="52"/>
      <c r="G40" s="54"/>
      <c r="H40" s="24"/>
    </row>
    <row r="41" spans="1:8" x14ac:dyDescent="0.2">
      <c r="A41" s="24"/>
      <c r="B41" s="50"/>
      <c r="C41" s="60"/>
      <c r="D41" s="50"/>
      <c r="E41" s="50"/>
      <c r="F41" s="52"/>
      <c r="G41" s="52"/>
      <c r="H41" s="24"/>
    </row>
    <row r="42" spans="1:8" x14ac:dyDescent="0.2">
      <c r="A42" s="24"/>
      <c r="B42" s="50"/>
      <c r="C42" s="56"/>
      <c r="D42" s="50"/>
      <c r="E42" s="50"/>
      <c r="F42" s="52"/>
      <c r="G42" s="52"/>
      <c r="H42" s="24"/>
    </row>
    <row r="43" spans="1:8" x14ac:dyDescent="0.2">
      <c r="A43" s="24"/>
      <c r="B43" s="50"/>
      <c r="C43" s="56"/>
      <c r="D43" s="50"/>
      <c r="E43" s="50"/>
      <c r="F43" s="52"/>
      <c r="G43" s="52"/>
      <c r="H43" s="24"/>
    </row>
    <row r="44" spans="1:8" x14ac:dyDescent="0.2">
      <c r="A44" s="24"/>
      <c r="B44" s="50"/>
      <c r="C44" s="56"/>
      <c r="D44" s="50"/>
      <c r="E44" s="50"/>
      <c r="F44" s="52"/>
      <c r="G44" s="52"/>
      <c r="H44" s="24"/>
    </row>
    <row r="45" spans="1:8" x14ac:dyDescent="0.2">
      <c r="A45" s="24"/>
      <c r="B45" s="50"/>
      <c r="C45" s="56"/>
      <c r="D45" s="50"/>
      <c r="E45" s="50"/>
      <c r="F45" s="52"/>
      <c r="G45" s="52"/>
      <c r="H45" s="24"/>
    </row>
    <row r="46" spans="1:8" x14ac:dyDescent="0.2">
      <c r="A46" s="24"/>
      <c r="B46" s="50"/>
      <c r="C46" s="56"/>
      <c r="D46" s="50"/>
      <c r="E46" s="50"/>
      <c r="F46" s="52"/>
      <c r="G46" s="52"/>
      <c r="H46" s="24"/>
    </row>
    <row r="47" spans="1:8" x14ac:dyDescent="0.2">
      <c r="A47" s="24"/>
      <c r="B47" s="50"/>
      <c r="C47" s="56"/>
      <c r="D47" s="50"/>
      <c r="E47" s="53"/>
      <c r="F47" s="52"/>
      <c r="G47" s="52"/>
      <c r="H47" s="24"/>
    </row>
    <row r="48" spans="1:8" x14ac:dyDescent="0.2">
      <c r="B48" s="50"/>
      <c r="C48" s="56"/>
      <c r="D48" s="50"/>
      <c r="E48" s="50"/>
      <c r="F48" s="52"/>
      <c r="G48" s="52"/>
    </row>
    <row r="49" spans="2:7" x14ac:dyDescent="0.2">
      <c r="B49" s="50"/>
      <c r="C49" s="56"/>
      <c r="D49" s="50"/>
      <c r="E49" s="50"/>
      <c r="F49" s="52"/>
      <c r="G49" s="52"/>
    </row>
    <row r="50" spans="2:7" x14ac:dyDescent="0.2">
      <c r="B50" s="50"/>
      <c r="C50" s="56"/>
      <c r="D50" s="50"/>
      <c r="E50" s="50"/>
      <c r="F50" s="52"/>
      <c r="G50" s="52"/>
    </row>
    <row r="51" spans="2:7" x14ac:dyDescent="0.2">
      <c r="B51" s="50"/>
      <c r="C51" s="56"/>
      <c r="D51" s="50"/>
      <c r="E51" s="50"/>
      <c r="F51" s="52"/>
      <c r="G51" s="52"/>
    </row>
    <row r="52" spans="2:7" x14ac:dyDescent="0.2">
      <c r="B52" s="50"/>
      <c r="C52" s="55"/>
      <c r="D52" s="50"/>
      <c r="E52" s="50"/>
      <c r="F52" s="52"/>
      <c r="G52" s="52"/>
    </row>
    <row r="53" spans="2:7" x14ac:dyDescent="0.2">
      <c r="B53" s="50"/>
      <c r="C53" s="56"/>
      <c r="D53" s="50"/>
      <c r="E53" s="50"/>
      <c r="F53" s="52"/>
      <c r="G53" s="52"/>
    </row>
    <row r="54" spans="2:7" x14ac:dyDescent="0.2">
      <c r="B54" s="50"/>
      <c r="C54" s="56"/>
      <c r="D54" s="50"/>
      <c r="E54" s="50"/>
      <c r="F54" s="52"/>
      <c r="G54" s="52"/>
    </row>
    <row r="55" spans="2:7" x14ac:dyDescent="0.2">
      <c r="B55" s="50"/>
      <c r="C55" s="56"/>
      <c r="D55" s="50"/>
      <c r="E55" s="50"/>
      <c r="F55" s="52"/>
      <c r="G55" s="52"/>
    </row>
    <row r="56" spans="2:7" x14ac:dyDescent="0.2">
      <c r="B56" s="50"/>
      <c r="C56" s="56"/>
      <c r="D56" s="50"/>
      <c r="E56" s="50"/>
      <c r="F56" s="52"/>
      <c r="G56" s="52"/>
    </row>
    <row r="57" spans="2:7" x14ac:dyDescent="0.2">
      <c r="B57" s="50"/>
      <c r="C57" s="56"/>
      <c r="D57" s="50"/>
      <c r="E57" s="50"/>
      <c r="F57" s="52"/>
      <c r="G57" s="52"/>
    </row>
    <row r="58" spans="2:7" x14ac:dyDescent="0.2">
      <c r="B58" s="50"/>
      <c r="C58" s="56"/>
      <c r="D58" s="50"/>
      <c r="E58" s="50"/>
      <c r="F58" s="52"/>
      <c r="G58" s="52"/>
    </row>
    <row r="59" spans="2:7" x14ac:dyDescent="0.2">
      <c r="B59" s="50"/>
      <c r="C59" s="56"/>
      <c r="D59" s="50"/>
      <c r="E59" s="50"/>
      <c r="F59" s="52"/>
      <c r="G59" s="52"/>
    </row>
    <row r="60" spans="2:7" x14ac:dyDescent="0.2">
      <c r="B60" s="50"/>
      <c r="C60" s="56"/>
      <c r="D60" s="50"/>
      <c r="E60" s="50"/>
      <c r="F60" s="52"/>
      <c r="G60" s="52"/>
    </row>
    <row r="61" spans="2:7" x14ac:dyDescent="0.2">
      <c r="B61" s="50"/>
      <c r="C61" s="56"/>
      <c r="D61" s="50"/>
      <c r="E61" s="50"/>
      <c r="F61" s="52"/>
      <c r="G61" s="52"/>
    </row>
    <row r="62" spans="2:7" x14ac:dyDescent="0.2">
      <c r="B62" s="50"/>
      <c r="C62" s="56"/>
      <c r="D62" s="50"/>
      <c r="E62" s="50"/>
      <c r="F62" s="52"/>
      <c r="G62" s="52"/>
    </row>
    <row r="63" spans="2:7" x14ac:dyDescent="0.2">
      <c r="B63" s="50"/>
      <c r="C63" s="56"/>
      <c r="D63" s="50"/>
      <c r="E63" s="50"/>
      <c r="F63" s="52"/>
      <c r="G63" s="52"/>
    </row>
    <row r="64" spans="2:7" x14ac:dyDescent="0.2">
      <c r="B64" s="50"/>
      <c r="C64" s="56"/>
      <c r="D64" s="50"/>
      <c r="E64" s="50"/>
      <c r="F64" s="52"/>
      <c r="G64" s="52"/>
    </row>
    <row r="65" spans="2:7" x14ac:dyDescent="0.2">
      <c r="B65" s="50"/>
      <c r="C65" s="56"/>
      <c r="D65" s="50"/>
      <c r="E65" s="50"/>
      <c r="F65" s="52"/>
      <c r="G65" s="52"/>
    </row>
    <row r="66" spans="2:7" x14ac:dyDescent="0.2">
      <c r="B66" s="50"/>
      <c r="C66" s="56"/>
      <c r="D66" s="50"/>
      <c r="E66" s="50"/>
      <c r="F66" s="52"/>
      <c r="G66" s="52"/>
    </row>
    <row r="67" spans="2:7" x14ac:dyDescent="0.2">
      <c r="B67" s="50"/>
      <c r="C67" s="56"/>
      <c r="D67" s="50"/>
      <c r="E67" s="50"/>
      <c r="F67" s="52"/>
      <c r="G67" s="52"/>
    </row>
    <row r="68" spans="2:7" x14ac:dyDescent="0.2">
      <c r="B68" s="50"/>
      <c r="C68" s="56"/>
      <c r="D68" s="50"/>
      <c r="E68" s="50"/>
      <c r="F68" s="52"/>
      <c r="G68" s="52"/>
    </row>
    <row r="69" spans="2:7" x14ac:dyDescent="0.2">
      <c r="B69" s="50"/>
      <c r="C69" s="56"/>
      <c r="D69" s="50"/>
      <c r="E69" s="50"/>
      <c r="F69" s="52"/>
      <c r="G69" s="52"/>
    </row>
    <row r="70" spans="2:7" x14ac:dyDescent="0.2">
      <c r="B70" s="50"/>
      <c r="C70" s="56"/>
      <c r="D70" s="50"/>
      <c r="E70" s="50"/>
      <c r="F70" s="52"/>
      <c r="G70" s="52"/>
    </row>
    <row r="71" spans="2:7" x14ac:dyDescent="0.2">
      <c r="B71" s="50"/>
      <c r="C71" s="56"/>
      <c r="D71" s="50"/>
      <c r="E71" s="50"/>
      <c r="F71" s="52"/>
      <c r="G71" s="52"/>
    </row>
    <row r="72" spans="2:7" x14ac:dyDescent="0.2">
      <c r="B72" s="50"/>
      <c r="C72" s="61"/>
      <c r="D72" s="50"/>
      <c r="E72" s="50"/>
      <c r="F72" s="58"/>
      <c r="G72" s="62"/>
    </row>
    <row r="73" spans="2:7" x14ac:dyDescent="0.2">
      <c r="B73" s="50"/>
      <c r="C73" s="61"/>
      <c r="D73" s="50"/>
      <c r="E73" s="50"/>
      <c r="F73" s="58"/>
      <c r="G73" s="62"/>
    </row>
    <row r="74" spans="2:7" x14ac:dyDescent="0.2">
      <c r="B74" s="50"/>
      <c r="C74" s="61"/>
      <c r="D74" s="50"/>
      <c r="E74" s="50"/>
      <c r="F74" s="58"/>
      <c r="G74" s="58"/>
    </row>
    <row r="75" spans="2:7" x14ac:dyDescent="0.2">
      <c r="B75" s="50"/>
      <c r="C75" s="56"/>
      <c r="D75" s="50"/>
      <c r="E75" s="50"/>
      <c r="F75" s="52"/>
      <c r="G75" s="52"/>
    </row>
    <row r="76" spans="2:7" x14ac:dyDescent="0.2">
      <c r="B76" s="50"/>
      <c r="C76" s="56"/>
      <c r="D76" s="50"/>
      <c r="E76" s="50"/>
      <c r="F76" s="52"/>
      <c r="G76" s="52"/>
    </row>
    <row r="77" spans="2:7" x14ac:dyDescent="0.2">
      <c r="B77" s="50"/>
      <c r="C77" s="56"/>
      <c r="D77" s="50"/>
      <c r="E77" s="53"/>
      <c r="F77" s="58"/>
      <c r="G77" s="62"/>
    </row>
    <row r="78" spans="2:7" x14ac:dyDescent="0.2">
      <c r="B78" s="50"/>
      <c r="C78" s="56"/>
      <c r="D78" s="50"/>
      <c r="E78" s="53"/>
      <c r="F78" s="58"/>
      <c r="G78" s="62"/>
    </row>
    <row r="79" spans="2:7" x14ac:dyDescent="0.2">
      <c r="B79" s="50"/>
      <c r="C79" s="56"/>
      <c r="D79" s="50"/>
      <c r="E79" s="53"/>
      <c r="F79" s="58"/>
      <c r="G79" s="62"/>
    </row>
    <row r="80" spans="2:7" x14ac:dyDescent="0.2">
      <c r="B80" s="50"/>
      <c r="C80" s="56"/>
      <c r="D80" s="50"/>
      <c r="E80" s="53"/>
      <c r="F80" s="58"/>
      <c r="G80" s="62"/>
    </row>
    <row r="81" spans="2:7" x14ac:dyDescent="0.2">
      <c r="B81" s="50"/>
      <c r="C81" s="56"/>
      <c r="D81" s="50"/>
      <c r="E81" s="53"/>
      <c r="F81" s="58"/>
      <c r="G81" s="62"/>
    </row>
    <row r="82" spans="2:7" x14ac:dyDescent="0.2">
      <c r="B82" s="50"/>
      <c r="C82" s="56"/>
      <c r="D82" s="50"/>
      <c r="E82" s="53"/>
      <c r="F82" s="58"/>
      <c r="G82" s="62"/>
    </row>
    <row r="83" spans="2:7" x14ac:dyDescent="0.2">
      <c r="B83" s="50"/>
      <c r="C83" s="56"/>
      <c r="D83" s="50"/>
      <c r="E83" s="53"/>
      <c r="F83" s="58"/>
      <c r="G83" s="62"/>
    </row>
    <row r="84" spans="2:7" ht="12" thickBot="1" x14ac:dyDescent="0.25"/>
    <row r="85" spans="2:7" ht="12" thickBot="1" x14ac:dyDescent="0.25">
      <c r="F85" s="8" t="s">
        <v>6</v>
      </c>
      <c r="G85" s="8">
        <f>SUM(G4:G84)</f>
        <v>48655000</v>
      </c>
    </row>
    <row r="86" spans="2:7" ht="12" thickBot="1" x14ac:dyDescent="0.25">
      <c r="F86" s="25"/>
      <c r="G86" s="25"/>
    </row>
    <row r="87" spans="2:7" ht="12" thickBot="1" x14ac:dyDescent="0.25">
      <c r="F87" s="10" t="s">
        <v>8</v>
      </c>
      <c r="G87" s="11">
        <f>'RUBROS TECHO'!H3</f>
        <v>13955000</v>
      </c>
    </row>
  </sheetData>
  <mergeCells count="2">
    <mergeCell ref="B2:G2"/>
    <mergeCell ref="I2:J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RUBROS TECHO</vt:lpstr>
      <vt:lpstr>1.1 ESTUDIO_MERCADO</vt:lpstr>
      <vt:lpstr>2.ELEM_ID_DEM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Jiménez</dc:creator>
  <cp:lastModifiedBy>Pipe Ortiz</cp:lastModifiedBy>
  <cp:lastPrinted>2021-07-19T16:16:53Z</cp:lastPrinted>
  <dcterms:created xsi:type="dcterms:W3CDTF">2021-07-07T14:40:20Z</dcterms:created>
  <dcterms:modified xsi:type="dcterms:W3CDTF">2021-11-22T19:02:10Z</dcterms:modified>
</cp:coreProperties>
</file>