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CELA MONSALVE\UAESP\APROVECHAMIENTO\CONSTRUCCION REDES ELECTRICAS\UAESP-LP-05-2021\PROYECTO DE PLIEGOS\PUBLICAR\"/>
    </mc:Choice>
  </mc:AlternateContent>
  <xr:revisionPtr revIDLastSave="0" documentId="8_{E0BB7A69-2CAB-429C-8216-C898363BD010}" xr6:coauthVersionLast="47" xr6:coauthVersionMax="47" xr10:uidLastSave="{00000000-0000-0000-0000-000000000000}"/>
  <bookViews>
    <workbookView xWindow="-120" yWindow="-120" windowWidth="21840" windowHeight="13140" tabRatio="885" firstSheet="1" activeTab="1" xr2:uid="{00000000-000D-0000-FFFF-FFFF00000000}"/>
  </bookViews>
  <sheets>
    <sheet name="BASE - ITEMS" sheetId="26" state="hidden" r:id="rId1"/>
    <sheet name="FORMULARIO 1 - PROP ECONOMICA" sheetId="28" r:id="rId2"/>
  </sheets>
  <externalReferences>
    <externalReference r:id="rId3"/>
  </externalReferences>
  <definedNames>
    <definedName name="_xlnm.Print_Area" localSheetId="0">'BASE - ITEMS'!$A$1:$D$96</definedName>
    <definedName name="_xlnm.Print_Area" localSheetId="1">'FORMULARIO 1 - PROP ECONOMICA'!$A$1:$I$114</definedName>
    <definedName name="mate">[1]RECURSOS!$B$4:$F$200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8" l="1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30" i="28"/>
  <c r="I31" i="28"/>
  <c r="I32" i="28"/>
  <c r="I33" i="28"/>
  <c r="I34" i="28"/>
  <c r="I35" i="28"/>
  <c r="I36" i="28"/>
  <c r="I37" i="28"/>
  <c r="I38" i="28"/>
  <c r="I40" i="28"/>
  <c r="I41" i="28"/>
  <c r="I42" i="28"/>
  <c r="I43" i="28"/>
  <c r="I44" i="28"/>
  <c r="I45" i="28"/>
  <c r="I46" i="28"/>
  <c r="I48" i="28"/>
  <c r="I49" i="28"/>
  <c r="I50" i="28"/>
  <c r="I51" i="28"/>
  <c r="I52" i="28"/>
  <c r="I53" i="28"/>
  <c r="I54" i="28"/>
  <c r="I55" i="28"/>
  <c r="I57" i="28"/>
  <c r="I58" i="28"/>
  <c r="I59" i="28"/>
  <c r="I60" i="28"/>
  <c r="I61" i="28"/>
  <c r="I63" i="28"/>
  <c r="I64" i="28"/>
  <c r="I65" i="28"/>
  <c r="I66" i="28"/>
  <c r="I67" i="28"/>
  <c r="I68" i="28"/>
  <c r="I70" i="28"/>
  <c r="I71" i="28"/>
  <c r="I72" i="28"/>
  <c r="I73" i="28"/>
  <c r="I74" i="28"/>
  <c r="I75" i="28"/>
  <c r="I76" i="28"/>
  <c r="I77" i="28"/>
  <c r="I78" i="28"/>
  <c r="I79" i="28"/>
  <c r="I80" i="28"/>
  <c r="I81" i="28"/>
  <c r="I82" i="28"/>
  <c r="I83" i="28"/>
  <c r="I84" i="28"/>
  <c r="I85" i="28"/>
  <c r="I86" i="28"/>
  <c r="I87" i="28"/>
  <c r="I88" i="28"/>
  <c r="I89" i="28"/>
  <c r="I90" i="28"/>
  <c r="I91" i="28"/>
  <c r="I92" i="28"/>
  <c r="I93" i="28"/>
  <c r="I94" i="28"/>
  <c r="I95" i="28"/>
  <c r="I8" i="28"/>
  <c r="H96" i="28" l="1"/>
  <c r="B51" i="26"/>
  <c r="B95" i="26"/>
  <c r="B96" i="26"/>
  <c r="B89" i="26"/>
  <c r="B90" i="26"/>
  <c r="B91" i="26"/>
  <c r="B92" i="26"/>
  <c r="B93" i="26"/>
  <c r="B94" i="26"/>
  <c r="B78" i="26"/>
  <c r="B79" i="26"/>
  <c r="B80" i="26"/>
  <c r="B81" i="26"/>
  <c r="B82" i="26"/>
  <c r="B83" i="26"/>
  <c r="B84" i="26"/>
  <c r="B85" i="26"/>
  <c r="B86" i="26"/>
  <c r="B87" i="26"/>
  <c r="B88" i="26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2" i="26"/>
  <c r="I97" i="28" l="1"/>
  <c r="H101" i="28" s="1"/>
  <c r="I99" i="28"/>
  <c r="I100" i="28" s="1"/>
  <c r="I98" i="28"/>
  <c r="D76" i="26"/>
  <c r="D93" i="26" l="1"/>
  <c r="D69" i="26" l="1"/>
  <c r="D70" i="26"/>
  <c r="D73" i="26"/>
  <c r="D71" i="26"/>
  <c r="D67" i="26"/>
  <c r="D72" i="26"/>
  <c r="D74" i="26"/>
  <c r="D75" i="26"/>
  <c r="D68" i="26"/>
  <c r="D62" i="26" l="1"/>
  <c r="D63" i="26"/>
  <c r="D66" i="26"/>
  <c r="D64" i="26"/>
  <c r="D65" i="26"/>
  <c r="D61" i="26"/>
  <c r="D60" i="26" l="1"/>
  <c r="D95" i="26" l="1"/>
  <c r="D91" i="26"/>
  <c r="D90" i="26"/>
  <c r="D89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0" i="26"/>
  <c r="D29" i="26"/>
  <c r="D94" i="26"/>
  <c r="D55" i="26" l="1"/>
  <c r="D54" i="26"/>
  <c r="D53" i="26"/>
  <c r="D52" i="26"/>
  <c r="D51" i="26"/>
  <c r="D28" i="26"/>
  <c r="D27" i="26"/>
  <c r="D26" i="26"/>
  <c r="D88" i="26"/>
  <c r="D83" i="26"/>
  <c r="D85" i="26"/>
  <c r="D14" i="26"/>
  <c r="D84" i="26"/>
  <c r="D57" i="26" l="1"/>
  <c r="D96" i="26"/>
  <c r="D59" i="26"/>
  <c r="D31" i="26"/>
  <c r="D25" i="26"/>
  <c r="D24" i="26"/>
  <c r="D87" i="26"/>
  <c r="D77" i="26"/>
  <c r="D78" i="26"/>
  <c r="D79" i="26"/>
  <c r="D2" i="26" l="1"/>
  <c r="D80" i="26"/>
  <c r="D20" i="26"/>
  <c r="D6" i="26"/>
  <c r="D17" i="26"/>
  <c r="D7" i="26"/>
  <c r="D23" i="26"/>
  <c r="D5" i="26"/>
  <c r="D4" i="26"/>
  <c r="D92" i="26"/>
  <c r="D9" i="26"/>
  <c r="D86" i="26"/>
  <c r="D22" i="26"/>
  <c r="D12" i="26"/>
  <c r="D11" i="26"/>
  <c r="D21" i="26"/>
  <c r="D10" i="26"/>
  <c r="D16" i="26"/>
  <c r="D58" i="26"/>
  <c r="D15" i="26"/>
  <c r="D18" i="26"/>
  <c r="D82" i="26"/>
  <c r="D13" i="26"/>
  <c r="D56" i="26" l="1"/>
  <c r="D8" i="26"/>
  <c r="D81" i="26"/>
  <c r="D19" i="26"/>
  <c r="D3" i="26"/>
</calcChain>
</file>

<file path=xl/sharedStrings.xml><?xml version="1.0" encoding="utf-8"?>
<sst xmlns="http://schemas.openxmlformats.org/spreadsheetml/2006/main" count="303" uniqueCount="224">
  <si>
    <t>DESCRIPCIÓN</t>
  </si>
  <si>
    <t xml:space="preserve">ADMINISTRACIÓN </t>
  </si>
  <si>
    <t xml:space="preserve">IMPREVISTO </t>
  </si>
  <si>
    <t xml:space="preserve">UTILIDAD </t>
  </si>
  <si>
    <t xml:space="preserve">IVA SOBRE LA UTILIDAD </t>
  </si>
  <si>
    <t>A</t>
  </si>
  <si>
    <t>UNIDAD</t>
  </si>
  <si>
    <t>VALOR UNITARIO OFICIAL</t>
  </si>
  <si>
    <t>CODIGO</t>
  </si>
  <si>
    <t>ML</t>
  </si>
  <si>
    <t>A.1</t>
  </si>
  <si>
    <t>TOTAL COSTO DIRECTO OFICIAL</t>
  </si>
  <si>
    <t>TOTAL PRESUPUESTO OFICIAL</t>
  </si>
  <si>
    <t>INSTALACIONES ELECTRICAS</t>
  </si>
  <si>
    <t>M3</t>
  </si>
  <si>
    <t>UN</t>
  </si>
  <si>
    <t>CANTIDAD</t>
  </si>
  <si>
    <t xml:space="preserve">ITEM </t>
  </si>
  <si>
    <t>DESCRIPCION</t>
  </si>
  <si>
    <t xml:space="preserve">UNIDAD </t>
  </si>
  <si>
    <t>COSTO ESTIMADO PARA DISEÑOS O REDISEÑOS O AJUSTES A LOS DISEÑOS O LEVANTAMIENTOS TOPOGRAFICOS INCLUIDO IVA (REEMBOLSABLE)</t>
  </si>
  <si>
    <t>COSTO ESTIMADO PARA IMPLEMENTACION DE PROTOCOLOS DE BIOSEGURIDAD</t>
  </si>
  <si>
    <t>COSTO ESTIMADO PARA TRAMITES Y APROBACIONES DE LICENCIAS Y/O PERMISOS INCLUIDO IVA (REEMBOLSABLE)</t>
  </si>
  <si>
    <t>TOTAL COSTO PRESUPUESTO OFICIAL - OBRAS INCLUIDO A.I.U.</t>
  </si>
  <si>
    <t>SUBESTACION ELECTRICA</t>
  </si>
  <si>
    <t>REDES INTERNAS</t>
  </si>
  <si>
    <t>A.1.1</t>
  </si>
  <si>
    <t>A.1.3</t>
  </si>
  <si>
    <t>A.1.4</t>
  </si>
  <si>
    <t>A.1.5</t>
  </si>
  <si>
    <t>A.1.6</t>
  </si>
  <si>
    <t>A.1.1.1</t>
  </si>
  <si>
    <t>A.1.1.2</t>
  </si>
  <si>
    <t>A.1.1.3</t>
  </si>
  <si>
    <t>A.1.1.4</t>
  </si>
  <si>
    <t>A.1.1.5</t>
  </si>
  <si>
    <t>A.1.1.6</t>
  </si>
  <si>
    <t>A.1.1.7</t>
  </si>
  <si>
    <t>A.1.1.8</t>
  </si>
  <si>
    <t>A.1.1.9</t>
  </si>
  <si>
    <t>A.1.1.10</t>
  </si>
  <si>
    <t>A.1.1.11</t>
  </si>
  <si>
    <t>A.1.1.12</t>
  </si>
  <si>
    <t>A.1.1.13</t>
  </si>
  <si>
    <t>A.1.1.14</t>
  </si>
  <si>
    <t>A.1.1.15</t>
  </si>
  <si>
    <t>A.1.1.16</t>
  </si>
  <si>
    <t>A.1.1.17</t>
  </si>
  <si>
    <t>A.1.1.18</t>
  </si>
  <si>
    <t>A.1.1.19</t>
  </si>
  <si>
    <t>A.1.1.20</t>
  </si>
  <si>
    <t>A.1.1.21</t>
  </si>
  <si>
    <t>A.1.2.1</t>
  </si>
  <si>
    <t>A.1.2.2</t>
  </si>
  <si>
    <t>A.1.2.3</t>
  </si>
  <si>
    <t>A.1.2.4</t>
  </si>
  <si>
    <t>A.1.2.5</t>
  </si>
  <si>
    <t>A.1.2.6</t>
  </si>
  <si>
    <t>A.1.2.7</t>
  </si>
  <si>
    <t>A.1.2.8</t>
  </si>
  <si>
    <t>A.1.2.9</t>
  </si>
  <si>
    <t>A.1.3.1</t>
  </si>
  <si>
    <t>A.1.3.2</t>
  </si>
  <si>
    <t>A.1.3.3</t>
  </si>
  <si>
    <t>A.1.3.4</t>
  </si>
  <si>
    <t>A.1.3.5</t>
  </si>
  <si>
    <t>A.1.3.6</t>
  </si>
  <si>
    <t>A.1.4.1</t>
  </si>
  <si>
    <t>A.1.4.2</t>
  </si>
  <si>
    <t>A.1.4.3</t>
  </si>
  <si>
    <t>A.1.4.4</t>
  </si>
  <si>
    <t>A.1.5.1</t>
  </si>
  <si>
    <t>A.1.5.2</t>
  </si>
  <si>
    <t>A.1.5.3</t>
  </si>
  <si>
    <t>A.1.5.4</t>
  </si>
  <si>
    <t>A.1.6.1</t>
  </si>
  <si>
    <t>A.1.6.2</t>
  </si>
  <si>
    <t>A.1.6.3</t>
  </si>
  <si>
    <t>A.1.6.4</t>
  </si>
  <si>
    <t>A.1.6.5</t>
  </si>
  <si>
    <t>A.1.7.1</t>
  </si>
  <si>
    <t>A.1.3.7</t>
  </si>
  <si>
    <t>A.1.4.5</t>
  </si>
  <si>
    <t>A.1.4.6</t>
  </si>
  <si>
    <t>A.1.4.7</t>
  </si>
  <si>
    <t>A.1.4.8</t>
  </si>
  <si>
    <t>A.1.5.5</t>
  </si>
  <si>
    <t>COSTO ESTIMADO CERTIFICACION RETIE - IVA INCLUIDO (REEMBOLSABLE)</t>
  </si>
  <si>
    <t>LOCALIZACIÓN Y REPLANTEO DE OBRA</t>
  </si>
  <si>
    <t>M2</t>
  </si>
  <si>
    <t>COLUMNETAS DE AMARRE EN CONCRETO DE 0.10*0.20 EN CONCRETO DE 3000 PSI  MEZCLADO EN OBRA(INC. ACERO DE REFUERZO)</t>
  </si>
  <si>
    <t>CINTAS DE AMARRE EN CONCRETO DE 0.12*0.25 EN CONCRETO DE 3000 PSI MEZCLADO EN OBRA (INC. ACERO DE REFUERZO)</t>
  </si>
  <si>
    <t>DINTELES EN CONCRETO DE 0.12*0.25  EN CONCRETO DE 3000 PSI MEZCLADO EN OBRA (INC. ACERO DE REFUERZO)</t>
  </si>
  <si>
    <t>UND</t>
  </si>
  <si>
    <t>PAÑETE LISO MUROS 1:4 INCLUYE LINEALES, FILOS Y DILATACIONES E=1.5CM</t>
  </si>
  <si>
    <t>PAÑETE IMPERMEABILIZADO INTEGRALMENTE 1:3 ESP. 1.5 CM. (M2)</t>
  </si>
  <si>
    <t>ESPEJOS BISELADOS DE 5 MM. CON BORDE PULIDO</t>
  </si>
  <si>
    <t>RELLENO CON RECEBO B-200 INCLUYE COMPACTACIÓN</t>
  </si>
  <si>
    <t>SARDINEL PREFABRICADO A-10</t>
  </si>
  <si>
    <t>OBRAS CIVILES</t>
  </si>
  <si>
    <t>CAJA DOBLE CS276</t>
  </si>
  <si>
    <t>CAJA TIPO VEHICULAR CS280</t>
  </si>
  <si>
    <t xml:space="preserve">TRANSFORMADOR TIPO SECO 800 KVA </t>
  </si>
  <si>
    <t>CELDA TRIPLEX CTS 506-2</t>
  </si>
  <si>
    <t>TABLERO GENERAL DE ACOMETIDAS CON INTERRUPTOR PRINCIPAL DE 3*2500A Y BREAKERS INDUSTRIALES (1 BREAKERS 3*2000A+ 1 BREAKER 3*600+ 1 BREAKER 3*700A)</t>
  </si>
  <si>
    <t>ARMARIO DE MEDIDA 1 - AE308 - CON TOTALIZADOR DE 3*2000A - 8 CUENTAS TRIFÁSICAS EQUIPADAS CON PROTECCIONES 3*1250A, 3*350A, 3*450A, 3*300A, 3*450A, 3*80A, 3*90A, 3*70A</t>
  </si>
  <si>
    <t>ARMARIO DE MEDIDA 2 - AE306 - CON TOTALIZADOR DE 3*600A - 4 CUENTAS TRIFÁSICAS EQUIPADAS CON PROTECCIONES 3*125A, 3*125A, 3*90A, 3*300A</t>
  </si>
  <si>
    <t>ALIMENTADOR PARA TGA DESDE TRANSFORMADOR EN 7*(3*500+500+3/0) AWG ALUMINIO SERIE 8000</t>
  </si>
  <si>
    <t>ALIMENTADOR PARA ARMARIO DE MEDIDA 1 DESDE TGA EN 5*(3*500+500+3/0) AWG ALUMINIO SERIE 8000</t>
  </si>
  <si>
    <t>ALIMENTADOR PARA ARMARIO DE MEDIDA 2 DESDE TGA EN 2*(3*500+500+3/0) AWG ALUMINIO SERIE 8000</t>
  </si>
  <si>
    <t>PUERTA CELOSÍA CTS 548-1- 3M</t>
  </si>
  <si>
    <t>LUMINARIA HERMÉTICA 2*18W</t>
  </si>
  <si>
    <t>CABLE DE COBRE DESNUDO 2/0 AWG PARA SPT</t>
  </si>
  <si>
    <t>CAJA DE INSPECCIÓN NORMALIZADA PARA ELECTRODO DE PUESTA A TIERRA 30*30 CM LIBRES</t>
  </si>
  <si>
    <t>PUNTO DE CONEXIÓN EXOTÉRMICA EN "X" 200 GR</t>
  </si>
  <si>
    <t>PUNTO DE CONEXIÓN EXOTÉRMICA EN "T" 90 GR</t>
  </si>
  <si>
    <t>BAJANTE PARA ACOMETIDA MT NORMA CS400 1∅6'' IMC</t>
  </si>
  <si>
    <t>RED M.T. SUBTEARRANEA 3*185MM²/ XLPE-ALUMINO_15KV – INCLUYE EXCAVACIÓN Y RELLENO</t>
  </si>
  <si>
    <t xml:space="preserve">BANCO DE DUCTOS 4∅6'' PVC </t>
  </si>
  <si>
    <t>ARMARIO DE MEDIDA 3 - AE308 - CON TOTALIZADOR DE 3*700A - 6 CUENTAS TRIFÁSICAS EQUIPADAS CON 6 PROTECCIONES 3*110A</t>
  </si>
  <si>
    <t>ELECTRODO DE PUESTA A TIERRA EN CU NORMALIZADO 5/8''X 2,4M PUNTO DE CONEXIÓN EXOTÉRMICA 150 GR VARILLA - CABLE</t>
  </si>
  <si>
    <t>EXCAVACIÓN MANUAL EN MATERIAL COMÚN (INCLUYE CARGUE Y RETIRO A SITIO AUTORIZADO)</t>
  </si>
  <si>
    <t>DEMOLICIÓN MECÁNICA DE PAVIMENTO EXISTENTE (INCLUYE RETIRO Y DISPOSICIÓN FINAL)</t>
  </si>
  <si>
    <t>SUMINISTRO E INSTALACIÓN MURO EN BLOQUE N° 5.</t>
  </si>
  <si>
    <t>ANCLAJE DE 1/2" MAMPOSTERÍA  Y/O  CONFINAMIENTOS (INC HIERRO L=50CM Y EPÓXIDO) (Y TODOS SUS ACCESORIOS)</t>
  </si>
  <si>
    <t>VINILO 2  MANOS TIPO 1 (INCLUYE FILOS Y DILATACIONES)</t>
  </si>
  <si>
    <t>ENCHAPE CERÁMICO LISO DE 33 CM X 33 CM</t>
  </si>
  <si>
    <t>DPMT-04 PUERTA DOBLE DE APERTURA BATIENTE CON MARCO EN PERFILERÍA DE LÁMINA COLD ROLLED CAL 18. CON REVESTIMIENTO EN ANTICORROSIVO Y PINTURA TIPO ESMALTE COLOR GRIS VANO 2,05 MTS (Y TODOS SUS ACCESORIOS)</t>
  </si>
  <si>
    <t>SUMINISTRO E INSTALACIÓN SANITARIO INSTITUCIONAL DE TANQUE COLOR BLANCO INC ELEMENTOS DE CONEXIÓN</t>
  </si>
  <si>
    <t xml:space="preserve">SUMINISTRO E INSTALACIÓN DE LAVAMANOS DE COLGAR EN PORCELANA COLOR BLANCO LÍNEA INSTITUCIONAL CON GRIFERÍA TIPO  PUSH TIPO , ACCESORIOS, SIFÓN, CONEXIÓN Y VÁLVULA PARA DESMONTE. </t>
  </si>
  <si>
    <t>SUMINISTRO E INSTALACIÓN DE PROTECTOR PARA PAPEL HIGIÉNICO DE SOBREPONER EN ACERO INOXIDABLE SATINADO</t>
  </si>
  <si>
    <t>SUMINISTRO E INSTALACIÓN DE JABONERA DE SOBREPONER, CERÁMICA</t>
  </si>
  <si>
    <t>SUMINISTRO E INSTALACIÓN DUCHA SENCILLA PARA MEZCLADOR</t>
  </si>
  <si>
    <t>SUMINISTRO E INSTALACIÓN DE DISPENSADOR DE JABÓN LIQUIDO EN ACERO INOXIDABLE SATINADO</t>
  </si>
  <si>
    <t>SUMINISTRO E INSTALACIÓN DE GABINETE PARA TOALLAS DE PAPEL DE SOBREPONER A LA PARED EN ACERO INOXIDABLE SATINADO</t>
  </si>
  <si>
    <t>PISO EN CONCRETO DE 210 KG/CM2 CON REFUERZO EN MALLA ELECTRO SOLDADA DE 4MM H= 7CM</t>
  </si>
  <si>
    <t>CONCRETO DE 2500 PSI  E=0,15 M</t>
  </si>
  <si>
    <t>PLACA EN PAVIMENTO RÍGIDO TIPO - MR 45</t>
  </si>
  <si>
    <t>A.1.2.</t>
  </si>
  <si>
    <t xml:space="preserve">TABLERO TRIFÁSICO PRINCIPAL 36 CIRCUITOS EN CADA BODEGA CON ESPACIO PARA TOTALIZADOR </t>
  </si>
  <si>
    <t>TABLERO TRIFASICO PARA ALIMENTACIÓN EXCLUSIVA DE CADA EQUIPO UBICADO EN LAS BODEGAS</t>
  </si>
  <si>
    <t>CABLE 3*4/0+4/0+1/0 AWG_AL_SERIE 8000</t>
  </si>
  <si>
    <t>CABLE 3*2/0+2/0+2 AWG_AL_SERIE 8000</t>
  </si>
  <si>
    <t>CABLE 3*1/0+1/0+4 AWG_AL_SERIE 8000</t>
  </si>
  <si>
    <t>CABLE 3*6+6+8, AWG, AL - THWN-2, 600V, 90°C</t>
  </si>
  <si>
    <t>TUBERIA 1∅3" PVC</t>
  </si>
  <si>
    <t>TUBERIA 1∅2" PVC</t>
  </si>
  <si>
    <t>TUBERIA 1∅4" PVC</t>
  </si>
  <si>
    <t>TOMACORRIENTES</t>
  </si>
  <si>
    <t>CAJA DE TOMACORRIENTES (TRIFASICOS Y MONOFASICOS)</t>
  </si>
  <si>
    <t xml:space="preserve">CANALIZACION 1∅1-1/4" EMT </t>
  </si>
  <si>
    <t xml:space="preserve">CANALIZACION 1∅1-1/2" EMT </t>
  </si>
  <si>
    <t xml:space="preserve">CANALIZACION 1∅1" EMT </t>
  </si>
  <si>
    <t xml:space="preserve">CANALIZACION 1∅2" EMT </t>
  </si>
  <si>
    <t xml:space="preserve">CANALIZACION  1∅2-1/2" EMT </t>
  </si>
  <si>
    <t>SALIDA DE TOMA CORRIENTES MONOFÁSICOS</t>
  </si>
  <si>
    <t>ILUMINACION</t>
  </si>
  <si>
    <t>LUMINARIA LED HIGH BAY 100W</t>
  </si>
  <si>
    <t>INTERRUPTOR MONOPOLAR SENCILLO</t>
  </si>
  <si>
    <t>CANALIZACIÓN PARA ILUMINACIÓN EN 3/4" EMT</t>
  </si>
  <si>
    <t>CONDUCTOR PARA ILUMINACION EN 3*12 AWG_CU - THWN-2_90°C</t>
  </si>
  <si>
    <t>LUMINARIA REFLECTOR LED 150W_FOTOCELDA</t>
  </si>
  <si>
    <t>LUMINARIA REDONDA LED 20W</t>
  </si>
  <si>
    <t>INTERRUPTOR MONOPOLAR DOBLE</t>
  </si>
  <si>
    <t>VOZ Y DATOS</t>
  </si>
  <si>
    <t>DVR PARA SISTEMA DE CCTV</t>
  </si>
  <si>
    <t>CÁMARA POE HD 4 MP</t>
  </si>
  <si>
    <t xml:space="preserve">CANALIZACIÓN PARA SISTEMA CCTV 1∅ 3/4" EMT </t>
  </si>
  <si>
    <t>CONDUCTOR PARA SISTEMA DE CCTV EN CABLE UTP CAT 6A</t>
  </si>
  <si>
    <t>REGULADOR UPS (1KW)</t>
  </si>
  <si>
    <t>DETECCION</t>
  </si>
  <si>
    <t>DETECTORES DE HUMO FOTOELECTRICOS ASPIRACION</t>
  </si>
  <si>
    <t>PANEL CONVENCIONAL DE DETECCIÓN Y ALARMA CONTRA INCENDIO DE DOS ZONAS</t>
  </si>
  <si>
    <t>ESTACIÓN MANUAL DE EMERGENCIA DOBLE ACCIÓN, CONVENCIONAL CON MENSAJE EN ESPAÑOL (UL, ULC, MEA, FM), INCLUYE CAJA.</t>
  </si>
  <si>
    <t>SIRENA CON LÁMPARA ESTROBOSCÓPICA A 2 HILOS, MONTAJE EN PARED, COLOR ROJO, CONFIGURACIÓN ESTROBOSCÓPICA, TEXTO EN ESPAÑOL.</t>
  </si>
  <si>
    <t>CONDUCTOR CALIBRE 2X16, CHAQUETA COLOR ROJO PARA SISTEMA DE DETECCIÓN</t>
  </si>
  <si>
    <t>CONSTRUCCIÓN DE REDES Y SUBESTACIÓN ELÉCTRICA EN LAS BODEGAS DE MARÍA PAZ DE LA UNIDAD ADMINISTRATIVA ESPECIAL DE SERVICIOS PÚBLICOS UAESP – BOGOTÁ D.C.</t>
  </si>
  <si>
    <t>A.1.6.6</t>
  </si>
  <si>
    <t xml:space="preserve">CANALIZACIÓN PARA SISTEMA DETECCIÓN 1∅ 3/4" EMT </t>
  </si>
  <si>
    <t>A.1.7.</t>
  </si>
  <si>
    <t>A.1.7.2</t>
  </si>
  <si>
    <t>A.1.7.3</t>
  </si>
  <si>
    <t>A.1.7.4</t>
  </si>
  <si>
    <t>A.1.7.5</t>
  </si>
  <si>
    <t>A.1.7.6</t>
  </si>
  <si>
    <t>A.1.7.7</t>
  </si>
  <si>
    <t>A.1.7.8</t>
  </si>
  <si>
    <t>A.1.7.9</t>
  </si>
  <si>
    <t>A.1.7.10</t>
  </si>
  <si>
    <t>A.1.7.11</t>
  </si>
  <si>
    <t>A.1.7.12</t>
  </si>
  <si>
    <t>A.1.7.13</t>
  </si>
  <si>
    <t>A.1.7.14</t>
  </si>
  <si>
    <t>A.1.7.15</t>
  </si>
  <si>
    <t>A.1.7.16</t>
  </si>
  <si>
    <t>A.1.7.17</t>
  </si>
  <si>
    <t>A.1.7.18</t>
  </si>
  <si>
    <t>A.1.7.19</t>
  </si>
  <si>
    <t>A.1.7.20</t>
  </si>
  <si>
    <t>A.1.7.21</t>
  </si>
  <si>
    <t>A.1.7.22</t>
  </si>
  <si>
    <t>A.1.7.23</t>
  </si>
  <si>
    <t>A.1.7.24</t>
  </si>
  <si>
    <t>A.1.7.25</t>
  </si>
  <si>
    <t>A.1.7.26</t>
  </si>
  <si>
    <t>FORMULARIO 1 - FORMULARIO DE PROPUESTA ECONOMICA</t>
  </si>
  <si>
    <t xml:space="preserve"> VALOR UNITARIO OFICIAL</t>
  </si>
  <si>
    <t>SUB TOTAL OFICIAL</t>
  </si>
  <si>
    <t>LICITACION PUBLICA OBRA No. UAESP-LP-05-2021</t>
  </si>
  <si>
    <t>NOMBRE PROPONENTE:</t>
  </si>
  <si>
    <t>IMPREVISTO (OFERTADO)</t>
  </si>
  <si>
    <t>UTILIDAD (OFERTADO)</t>
  </si>
  <si>
    <t>SUB TOTAL OFERTADO</t>
  </si>
  <si>
    <r>
      <t>COSTO ESTIMADO PARA DISEÑOS O REDISEÑOS O AJUSTES A LOS DISEÑOS O LEVANTAMIENTOS TOPOGRAFICOS INCLUIDO IVA (REEMBOLSABLE)</t>
    </r>
    <r>
      <rPr>
        <b/>
        <sz val="10"/>
        <color rgb="FFFF0000"/>
        <rFont val="Arial"/>
        <family val="2"/>
      </rPr>
      <t xml:space="preserve"> - NO OFERTABLE</t>
    </r>
  </si>
  <si>
    <r>
      <t xml:space="preserve">COSTO ESTIMADO PARA TRAMITES Y APROBACIONES DE LICENCIAS Y/O PERMISOS INCLUIDO IVA (REEMBOLSABLE) </t>
    </r>
    <r>
      <rPr>
        <b/>
        <sz val="10"/>
        <color rgb="FFFF0000"/>
        <rFont val="Arial"/>
        <family val="2"/>
      </rPr>
      <t>- NO OFERTABLE</t>
    </r>
  </si>
  <si>
    <r>
      <t xml:space="preserve">COSTO ESTIMADO CERTIFICACION RETIE - IVA INCLUIDO (REEMBOLSABLE) </t>
    </r>
    <r>
      <rPr>
        <b/>
        <sz val="10"/>
        <color rgb="FFFF0000"/>
        <rFont val="Arial"/>
        <family val="2"/>
      </rPr>
      <t>- NO OFERTABLE</t>
    </r>
  </si>
  <si>
    <r>
      <t xml:space="preserve">COSTO ESTIMADO PARA IMPLEMENTACION DE PROTOCOLOS DE BIOSEGURIDAD </t>
    </r>
    <r>
      <rPr>
        <b/>
        <sz val="10"/>
        <color rgb="FFFF0000"/>
        <rFont val="Arial"/>
        <family val="2"/>
      </rPr>
      <t>- NO OFERTABLE</t>
    </r>
  </si>
  <si>
    <t>VALOR TOTAL OFERTADO INCLUIDO A.I.U. e IVA.</t>
  </si>
  <si>
    <t>COSTO PRESUPUESTO - OBRAS INCLUIDO A.I.U. - OFERTADO</t>
  </si>
  <si>
    <t>COSTO DIRECTO - OFERTADO</t>
  </si>
  <si>
    <t>ADMINISTRACION (OFERTADO)</t>
  </si>
  <si>
    <t>NOMBRE DEL PROPONENTE</t>
  </si>
  <si>
    <t>VALOR UNITARIO OFERTADO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</si>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</sst>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.00_);_(* \(#,##0.00\);_(* \-??_);_(@_)"/>
    <numFmt numFmtId="166" formatCode="_-&quot;$&quot;\ * #,##0.00_-;\-&quot;$&quot;\ * #,##0.00_-;_-&quot;$&quot;\ * &quot;-&quot;_-;_-@_-"/>
    <numFmt numFmtId="167" formatCode="_ * #,##0.00_ ;_ * \-#,##0.00_ ;_ * &quot;-&quot;??_ ;_ @_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indexed="8"/>
      <name val="Arial Narrow"/>
      <family val="2"/>
    </font>
    <font>
      <sz val="9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 Narrow"/>
      <family val="2"/>
    </font>
    <font>
      <sz val="10"/>
      <color indexed="8"/>
      <name val="MS Sans Serif"/>
      <family val="2"/>
    </font>
    <font>
      <sz val="8.0500000000000007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b/>
      <sz val="18"/>
      <name val="Arial"/>
      <family val="2"/>
    </font>
    <font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92D050"/>
        <bgColor indexed="27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1">
    <xf numFmtId="0" fontId="0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0" fontId="2" fillId="0" borderId="0" applyNumberFormat="0" applyFont="0" applyFill="0" applyBorder="0" applyAlignment="0" applyProtection="0">
      <alignment vertical="top"/>
    </xf>
    <xf numFmtId="0" fontId="15" fillId="0" borderId="0"/>
    <xf numFmtId="0" fontId="1" fillId="0" borderId="0"/>
    <xf numFmtId="0" fontId="1" fillId="0" borderId="0"/>
    <xf numFmtId="167" fontId="16" fillId="0" borderId="0" applyFont="0" applyFill="0" applyBorder="0" applyAlignment="0" applyProtection="0"/>
    <xf numFmtId="0" fontId="2" fillId="0" borderId="0"/>
    <xf numFmtId="0" fontId="2" fillId="0" borderId="0"/>
    <xf numFmtId="164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42" fontId="1" fillId="0" borderId="0" applyFont="0" applyFill="0" applyBorder="0" applyAlignment="0" applyProtection="0"/>
  </cellStyleXfs>
  <cellXfs count="98">
    <xf numFmtId="0" fontId="0" fillId="0" borderId="0" xfId="0"/>
    <xf numFmtId="0" fontId="12" fillId="0" borderId="0" xfId="0" applyFont="1"/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66" fontId="5" fillId="0" borderId="1" xfId="5" applyNumberFormat="1" applyFont="1" applyFill="1" applyBorder="1"/>
    <xf numFmtId="0" fontId="7" fillId="0" borderId="1" xfId="0" applyFont="1" applyFill="1" applyBorder="1" applyAlignment="1">
      <alignment horizontal="center" vertical="center"/>
    </xf>
    <xf numFmtId="0" fontId="0" fillId="0" borderId="0" xfId="0" applyFill="1"/>
    <xf numFmtId="2" fontId="11" fillId="0" borderId="1" xfId="0" applyNumberFormat="1" applyFont="1" applyFill="1" applyBorder="1" applyAlignment="1">
      <alignment horizontal="right"/>
    </xf>
    <xf numFmtId="0" fontId="12" fillId="0" borderId="0" xfId="0" applyFont="1" applyFill="1"/>
    <xf numFmtId="0" fontId="7" fillId="0" borderId="0" xfId="0" applyFont="1" applyFill="1" applyBorder="1" applyAlignment="1">
      <alignment horizontal="center" vertical="center"/>
    </xf>
    <xf numFmtId="2" fontId="11" fillId="0" borderId="5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0" fontId="14" fillId="0" borderId="1" xfId="0" applyFont="1" applyBorder="1" applyAlignment="1">
      <alignment vertical="center" wrapText="1"/>
    </xf>
    <xf numFmtId="0" fontId="0" fillId="0" borderId="0" xfId="0"/>
    <xf numFmtId="0" fontId="9" fillId="0" borderId="0" xfId="0" applyFont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9" fillId="6" borderId="0" xfId="0" applyFont="1" applyFill="1" applyBorder="1" applyAlignment="1">
      <alignment vertical="center"/>
    </xf>
    <xf numFmtId="44" fontId="9" fillId="4" borderId="1" xfId="0" applyNumberFormat="1" applyFont="1" applyFill="1" applyBorder="1" applyAlignment="1">
      <alignment vertical="center"/>
    </xf>
    <xf numFmtId="44" fontId="9" fillId="6" borderId="2" xfId="6" applyNumberFormat="1" applyFont="1" applyFill="1" applyBorder="1" applyAlignment="1">
      <alignment horizontal="right" vertical="center" wrapText="1" shrinkToFit="1"/>
    </xf>
    <xf numFmtId="44" fontId="9" fillId="6" borderId="1" xfId="6" applyNumberFormat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vertical="center"/>
    </xf>
    <xf numFmtId="166" fontId="8" fillId="2" borderId="6" xfId="5" applyNumberFormat="1" applyFont="1" applyFill="1" applyBorder="1" applyAlignment="1">
      <alignment vertical="center"/>
    </xf>
    <xf numFmtId="166" fontId="8" fillId="0" borderId="2" xfId="5" applyNumberFormat="1" applyFont="1" applyBorder="1" applyAlignment="1">
      <alignment vertical="center"/>
    </xf>
    <xf numFmtId="166" fontId="8" fillId="2" borderId="2" xfId="5" applyNumberFormat="1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166" fontId="9" fillId="0" borderId="0" xfId="5" applyNumberFormat="1" applyFont="1" applyAlignment="1">
      <alignment vertical="center"/>
    </xf>
    <xf numFmtId="166" fontId="8" fillId="0" borderId="0" xfId="5" applyNumberFormat="1" applyFont="1" applyFill="1" applyBorder="1" applyAlignment="1">
      <alignment vertical="center" wrapText="1"/>
    </xf>
    <xf numFmtId="166" fontId="8" fillId="0" borderId="0" xfId="5" applyNumberFormat="1" applyFont="1" applyFill="1" applyBorder="1" applyAlignment="1">
      <alignment vertical="center"/>
    </xf>
    <xf numFmtId="166" fontId="8" fillId="0" borderId="0" xfId="5" applyNumberFormat="1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10" fontId="9" fillId="0" borderId="1" xfId="0" applyNumberFormat="1" applyFont="1" applyBorder="1" applyAlignment="1">
      <alignment horizontal="center" vertical="center"/>
    </xf>
    <xf numFmtId="9" fontId="9" fillId="0" borderId="1" xfId="7" applyFont="1" applyBorder="1" applyAlignment="1">
      <alignment horizontal="center" vertical="center"/>
    </xf>
    <xf numFmtId="2" fontId="8" fillId="6" borderId="1" xfId="0" applyNumberFormat="1" applyFont="1" applyFill="1" applyBorder="1" applyAlignment="1">
      <alignment horizontal="center" vertical="center"/>
    </xf>
    <xf numFmtId="0" fontId="17" fillId="7" borderId="2" xfId="19" applyFont="1" applyFill="1" applyBorder="1" applyAlignment="1">
      <alignment wrapText="1"/>
    </xf>
    <xf numFmtId="0" fontId="10" fillId="4" borderId="3" xfId="18" applyFont="1" applyFill="1" applyBorder="1" applyAlignment="1">
      <alignment horizontal="center" vertical="center" wrapText="1"/>
    </xf>
    <xf numFmtId="0" fontId="9" fillId="4" borderId="1" xfId="18" applyFont="1" applyFill="1" applyBorder="1" applyAlignment="1">
      <alignment horizontal="center" vertical="center" wrapText="1"/>
    </xf>
    <xf numFmtId="0" fontId="8" fillId="4" borderId="1" xfId="18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/>
    </xf>
    <xf numFmtId="0" fontId="9" fillId="0" borderId="1" xfId="18" applyFont="1" applyFill="1" applyBorder="1" applyAlignment="1">
      <alignment horizontal="center" vertical="center" wrapText="1"/>
    </xf>
    <xf numFmtId="0" fontId="18" fillId="0" borderId="1" xfId="19" applyFont="1" applyFill="1" applyBorder="1" applyAlignment="1">
      <alignment vertical="center" wrapText="1"/>
    </xf>
    <xf numFmtId="44" fontId="9" fillId="0" borderId="1" xfId="0" applyNumberFormat="1" applyFont="1" applyFill="1" applyBorder="1" applyAlignment="1">
      <alignment vertical="center"/>
    </xf>
    <xf numFmtId="0" fontId="9" fillId="0" borderId="1" xfId="19" applyFont="1" applyFill="1" applyBorder="1" applyAlignment="1">
      <alignment vertical="center" wrapText="1"/>
    </xf>
    <xf numFmtId="0" fontId="9" fillId="7" borderId="2" xfId="19" applyFont="1" applyFill="1" applyBorder="1" applyAlignment="1">
      <alignment vertical="center" wrapText="1"/>
    </xf>
    <xf numFmtId="0" fontId="9" fillId="6" borderId="1" xfId="18" applyFont="1" applyFill="1" applyBorder="1" applyAlignment="1">
      <alignment horizontal="center" vertical="center" wrapText="1"/>
    </xf>
    <xf numFmtId="44" fontId="9" fillId="6" borderId="1" xfId="0" applyNumberFormat="1" applyFont="1" applyFill="1" applyBorder="1" applyAlignment="1">
      <alignment vertical="center"/>
    </xf>
    <xf numFmtId="0" fontId="8" fillId="8" borderId="1" xfId="19" applyFont="1" applyFill="1" applyBorder="1" applyAlignment="1">
      <alignment vertical="center" wrapText="1"/>
    </xf>
    <xf numFmtId="0" fontId="9" fillId="0" borderId="2" xfId="19" applyFont="1" applyFill="1" applyBorder="1" applyAlignment="1">
      <alignment vertical="center" wrapText="1"/>
    </xf>
    <xf numFmtId="0" fontId="9" fillId="4" borderId="2" xfId="18" applyFont="1" applyFill="1" applyBorder="1" applyAlignment="1">
      <alignment horizontal="center" vertical="center" wrapText="1"/>
    </xf>
    <xf numFmtId="0" fontId="9" fillId="4" borderId="4" xfId="18" applyFont="1" applyFill="1" applyBorder="1" applyAlignment="1">
      <alignment horizontal="center" vertical="center" wrapText="1"/>
    </xf>
    <xf numFmtId="0" fontId="8" fillId="6" borderId="1" xfId="18" applyFont="1" applyFill="1" applyBorder="1" applyAlignment="1">
      <alignment horizontal="center" vertical="center" wrapText="1"/>
    </xf>
    <xf numFmtId="0" fontId="8" fillId="6" borderId="3" xfId="18" applyFont="1" applyFill="1" applyBorder="1" applyAlignment="1">
      <alignment horizontal="center" vertical="center" wrapText="1"/>
    </xf>
    <xf numFmtId="0" fontId="19" fillId="6" borderId="1" xfId="19" applyFont="1" applyFill="1" applyBorder="1" applyAlignment="1">
      <alignment wrapText="1"/>
    </xf>
    <xf numFmtId="0" fontId="18" fillId="0" borderId="1" xfId="19" applyFont="1" applyFill="1" applyBorder="1" applyAlignment="1">
      <alignment wrapText="1"/>
    </xf>
    <xf numFmtId="0" fontId="20" fillId="0" borderId="1" xfId="0" applyFont="1" applyFill="1" applyBorder="1" applyAlignment="1">
      <alignment vertical="center" wrapText="1"/>
    </xf>
    <xf numFmtId="0" fontId="19" fillId="6" borderId="2" xfId="19" applyFont="1" applyFill="1" applyBorder="1" applyAlignment="1">
      <alignment wrapText="1"/>
    </xf>
    <xf numFmtId="2" fontId="9" fillId="4" borderId="1" xfId="18" applyNumberFormat="1" applyFont="1" applyFill="1" applyBorder="1" applyAlignment="1">
      <alignment horizontal="center" vertical="center" wrapText="1"/>
    </xf>
    <xf numFmtId="2" fontId="9" fillId="0" borderId="1" xfId="18" applyNumberFormat="1" applyFont="1" applyFill="1" applyBorder="1" applyAlignment="1">
      <alignment horizontal="center" vertical="center" wrapText="1"/>
    </xf>
    <xf numFmtId="2" fontId="8" fillId="6" borderId="1" xfId="18" applyNumberFormat="1" applyFont="1" applyFill="1" applyBorder="1" applyAlignment="1">
      <alignment horizontal="center" vertical="center" wrapText="1"/>
    </xf>
    <xf numFmtId="2" fontId="8" fillId="6" borderId="3" xfId="18" applyNumberFormat="1" applyFont="1" applyFill="1" applyBorder="1" applyAlignment="1">
      <alignment horizontal="center" vertical="center" wrapText="1"/>
    </xf>
    <xf numFmtId="2" fontId="9" fillId="6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0" fillId="9" borderId="1" xfId="0" applyFont="1" applyFill="1" applyBorder="1" applyAlignment="1">
      <alignment vertical="center"/>
    </xf>
    <xf numFmtId="44" fontId="9" fillId="0" borderId="1" xfId="6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0" fontId="2" fillId="0" borderId="1" xfId="7" applyNumberFormat="1" applyFont="1" applyFill="1" applyBorder="1" applyAlignment="1">
      <alignment horizontal="center" vertical="center"/>
    </xf>
    <xf numFmtId="44" fontId="2" fillId="0" borderId="1" xfId="6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10" fillId="9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4" fontId="2" fillId="9" borderId="2" xfId="6" applyFont="1" applyFill="1" applyBorder="1" applyAlignment="1">
      <alignment horizontal="center" vertical="center"/>
    </xf>
    <xf numFmtId="44" fontId="2" fillId="9" borderId="4" xfId="6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4" fontId="9" fillId="0" borderId="1" xfId="6" applyFont="1" applyFill="1" applyBorder="1" applyAlignment="1">
      <alignment horizontal="center" vertical="center"/>
    </xf>
    <xf numFmtId="44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44" fontId="10" fillId="0" borderId="2" xfId="6" applyFont="1" applyFill="1" applyBorder="1" applyAlignment="1">
      <alignment horizontal="center" vertical="center"/>
    </xf>
    <xf numFmtId="44" fontId="10" fillId="0" borderId="4" xfId="6" applyFont="1" applyFill="1" applyBorder="1" applyAlignment="1">
      <alignment horizontal="center" vertical="center"/>
    </xf>
    <xf numFmtId="44" fontId="10" fillId="9" borderId="2" xfId="6" applyFont="1" applyFill="1" applyBorder="1" applyAlignment="1">
      <alignment horizontal="center" vertical="center"/>
    </xf>
    <xf numFmtId="44" fontId="10" fillId="9" borderId="4" xfId="6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6" borderId="1" xfId="18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1">
    <cellStyle name="Excel Built-in Normal" xfId="19" xr:uid="{00000000-0005-0000-0000-000000000000}"/>
    <cellStyle name="Millares 13 2 5 5" xfId="16" xr:uid="{00000000-0005-0000-0000-000002000000}"/>
    <cellStyle name="Millares 2 5" xfId="4" xr:uid="{00000000-0005-0000-0000-000003000000}"/>
    <cellStyle name="Millares 8" xfId="13" xr:uid="{00000000-0005-0000-0000-000004000000}"/>
    <cellStyle name="Moneda" xfId="6" builtinId="4"/>
    <cellStyle name="Moneda [0] 2" xfId="5" xr:uid="{00000000-0005-0000-0000-000009000000}"/>
    <cellStyle name="Moneda [0] 4" xfId="20" xr:uid="{00000000-0005-0000-0000-00000A000000}"/>
    <cellStyle name="Normal" xfId="0" builtinId="0"/>
    <cellStyle name="Normal 10" xfId="10" xr:uid="{00000000-0005-0000-0000-00000C000000}"/>
    <cellStyle name="Normal 12 2 2 2" xfId="15" xr:uid="{00000000-0005-0000-0000-00000D000000}"/>
    <cellStyle name="Normal 2" xfId="11" xr:uid="{00000000-0005-0000-0000-00000E000000}"/>
    <cellStyle name="Normal 2 2 3" xfId="1" xr:uid="{00000000-0005-0000-0000-00000F000000}"/>
    <cellStyle name="Normal 2 6" xfId="2" xr:uid="{00000000-0005-0000-0000-000010000000}"/>
    <cellStyle name="Normal 20 3" xfId="14" xr:uid="{00000000-0005-0000-0000-000011000000}"/>
    <cellStyle name="Normal 3" xfId="9" xr:uid="{00000000-0005-0000-0000-000012000000}"/>
    <cellStyle name="Normal 4 2 2 2 2" xfId="12" xr:uid="{00000000-0005-0000-0000-000013000000}"/>
    <cellStyle name="Normal 7" xfId="18" xr:uid="{00000000-0005-0000-0000-000014000000}"/>
    <cellStyle name="Porcentaje" xfId="7" builtinId="5"/>
    <cellStyle name="Porcentaje 5" xfId="3" xr:uid="{00000000-0005-0000-0000-00001D000000}"/>
    <cellStyle name="Porcentaje 9 2" xfId="17" xr:uid="{00000000-0005-0000-0000-00001E000000}"/>
    <cellStyle name="Porcentual_CALCULO DEL AIU-2012" xfId="8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Energy%20CG\Energy%20CG\UAESP\Carlos%20Ruiz\Presupuesto\Cantidades%20y%20APUS%20Patio%20Bonito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_para_Cotizar (3)"/>
      <sheetName val="APU"/>
      <sheetName val="CODENSA"/>
      <sheetName val="Presentacion"/>
      <sheetName val="1 Internas"/>
      <sheetName val="Cantidades"/>
      <sheetName val="Personal"/>
      <sheetName val="RECURSOS"/>
      <sheetName val="PRESUPUEST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2.1"/>
      <sheetName val="2.2.2"/>
      <sheetName val="2.2.3"/>
      <sheetName val="2.2.4"/>
      <sheetName val="2.2.5"/>
      <sheetName val="2.2.6"/>
      <sheetName val="2.3.1"/>
      <sheetName val="2.3.2"/>
      <sheetName val="2.3.3"/>
      <sheetName val="2.3.4"/>
      <sheetName val="2.4.1"/>
      <sheetName val="2.4.2"/>
      <sheetName val="2.4.3"/>
      <sheetName val="2.4.4"/>
      <sheetName val="2.5.1"/>
      <sheetName val="2.5.2"/>
      <sheetName val="2.5.3"/>
      <sheetName val="2.5.4"/>
      <sheetName val="2.5.5"/>
      <sheetName val="3,1"/>
      <sheetName val="3,2"/>
      <sheetName val="3,3"/>
      <sheetName val="3,4"/>
      <sheetName val="2 LP Canalizacion y ductos"/>
      <sheetName val="1 LP Conductores"/>
      <sheetName val="x_ SPT_Subestacion"/>
      <sheetName val="X_ Red Aerea "/>
      <sheetName val="6 LP Tomas_suiches"/>
      <sheetName val="7 LP Luminarias"/>
      <sheetName val="5 LP Accesorios conexion"/>
      <sheetName val="2.Conductores Libre"/>
      <sheetName val="3.Toma Normal"/>
      <sheetName val="4. Toma Regulado"/>
      <sheetName val="5. Toma Regulado Techo"/>
      <sheetName val="6. Salida Ilum rieles"/>
      <sheetName val="7. Salida Emergencia"/>
      <sheetName val="8. Spot Riel"/>
      <sheetName val="9.Riel para Spot"/>
      <sheetName val="10. Luminaria Emerg"/>
      <sheetName val="11-12 Tablero Normal"/>
      <sheetName val="13, Botonera"/>
      <sheetName val="A1 Desenergizacion"/>
      <sheetName val="A2 Desconexion M.T"/>
      <sheetName val="A2 Desmonataje"/>
      <sheetName val="2 Cajas y Banco ductos"/>
      <sheetName val="2 Interruptores"/>
      <sheetName val="2_1 Bandejas"/>
      <sheetName val="A4 Tablero Regulado"/>
      <sheetName val="A10 Ilum Normal"/>
      <sheetName val="4 Tableros"/>
      <sheetName val="Tuberias"/>
      <sheetName val="ARL"/>
      <sheetName val="5 Especiales"/>
      <sheetName val="X Subestacion Local"/>
      <sheetName val="3 LP Tableros"/>
      <sheetName val="4 LP Protecciones"/>
      <sheetName val="7 LP Celdas"/>
      <sheetName val="Lista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>
            <v>1</v>
          </cell>
          <cell r="C4" t="str">
            <v>Tubo metálico galvanizado 6" IMC</v>
          </cell>
          <cell r="D4" t="str">
            <v>ml</v>
          </cell>
          <cell r="E4">
            <v>270000</v>
          </cell>
          <cell r="F4">
            <v>385560</v>
          </cell>
        </row>
        <row r="5">
          <cell r="B5">
            <v>2</v>
          </cell>
          <cell r="C5" t="str">
            <v xml:space="preserve">Accesorios terminales y elementos de sujecion </v>
          </cell>
          <cell r="D5" t="str">
            <v>gb</v>
          </cell>
          <cell r="E5">
            <v>20000</v>
          </cell>
          <cell r="F5">
            <v>28560</v>
          </cell>
        </row>
        <row r="6">
          <cell r="B6">
            <v>3</v>
          </cell>
          <cell r="C6" t="str">
            <v>Conductor 185mm²/ XLPE-Alumino_15kV</v>
          </cell>
          <cell r="D6" t="str">
            <v>ml</v>
          </cell>
          <cell r="E6">
            <v>65000</v>
          </cell>
          <cell r="F6">
            <v>92820</v>
          </cell>
        </row>
        <row r="7">
          <cell r="B7">
            <v>4</v>
          </cell>
          <cell r="C7" t="str">
            <v>Tubo PVC 6 PULGADAS TDP</v>
          </cell>
          <cell r="D7" t="str">
            <v>ml</v>
          </cell>
          <cell r="E7">
            <v>35000</v>
          </cell>
          <cell r="F7">
            <v>49980</v>
          </cell>
        </row>
        <row r="8">
          <cell r="B8">
            <v>5</v>
          </cell>
          <cell r="C8" t="str">
            <v>Accesorios de instalacion</v>
          </cell>
          <cell r="D8" t="str">
            <v>gb</v>
          </cell>
          <cell r="E8">
            <v>45000</v>
          </cell>
          <cell r="F8">
            <v>64260</v>
          </cell>
        </row>
        <row r="9">
          <cell r="B9">
            <v>6</v>
          </cell>
          <cell r="C9" t="str">
            <v>Caja doble CS276</v>
          </cell>
          <cell r="D9" t="str">
            <v>Un</v>
          </cell>
          <cell r="E9">
            <v>800000</v>
          </cell>
          <cell r="F9">
            <v>1142400</v>
          </cell>
        </row>
        <row r="10">
          <cell r="B10">
            <v>7</v>
          </cell>
          <cell r="C10" t="str">
            <v>Marco y tapa Caja doble CS 276</v>
          </cell>
          <cell r="D10" t="str">
            <v>Un</v>
          </cell>
          <cell r="E10">
            <v>750000</v>
          </cell>
          <cell r="F10">
            <v>1071000</v>
          </cell>
        </row>
        <row r="11">
          <cell r="B11">
            <v>8</v>
          </cell>
          <cell r="C11" t="str">
            <v>Caja CS280</v>
          </cell>
          <cell r="D11"/>
          <cell r="E11">
            <v>1500000</v>
          </cell>
          <cell r="F11">
            <v>2142000</v>
          </cell>
        </row>
        <row r="12">
          <cell r="B12">
            <v>9</v>
          </cell>
          <cell r="C12" t="str">
            <v>Marco y tapa CS 280</v>
          </cell>
          <cell r="D12" t="str">
            <v>Un</v>
          </cell>
          <cell r="E12">
            <v>550000</v>
          </cell>
          <cell r="F12">
            <v>785400</v>
          </cell>
        </row>
        <row r="13">
          <cell r="B13">
            <v>10</v>
          </cell>
          <cell r="C13" t="str">
            <v>Transformador tipo seco 800 kVA - 11400/208-120 V</v>
          </cell>
          <cell r="D13" t="str">
            <v>Un</v>
          </cell>
          <cell r="E13">
            <v>46640000</v>
          </cell>
          <cell r="F13">
            <v>66601920</v>
          </cell>
        </row>
        <row r="14">
          <cell r="B14">
            <v>11</v>
          </cell>
          <cell r="C14" t="str">
            <v>Celda Triplex de M.T acorde a norma CTS 506-2</v>
          </cell>
          <cell r="D14" t="str">
            <v>Un</v>
          </cell>
          <cell r="E14">
            <v>31000000</v>
          </cell>
          <cell r="F14">
            <v>44268000</v>
          </cell>
        </row>
        <row r="15">
          <cell r="B15">
            <v>12</v>
          </cell>
          <cell r="C15" t="str">
            <v xml:space="preserve">Tablero industrial con espacio para totalizador </v>
          </cell>
          <cell r="D15" t="str">
            <v>Un</v>
          </cell>
          <cell r="E15">
            <v>1800000</v>
          </cell>
          <cell r="F15">
            <v>2570400</v>
          </cell>
        </row>
        <row r="16">
          <cell r="B16">
            <v>13</v>
          </cell>
          <cell r="C16" t="str">
            <v>Totalizador principal  3*2500A</v>
          </cell>
          <cell r="D16" t="str">
            <v>Un</v>
          </cell>
          <cell r="E16">
            <v>9600000</v>
          </cell>
          <cell r="F16">
            <v>13708800</v>
          </cell>
        </row>
        <row r="17">
          <cell r="B17">
            <v>14</v>
          </cell>
          <cell r="C17" t="str">
            <v>Breaker industrial 3*2000A</v>
          </cell>
          <cell r="D17" t="str">
            <v>Un</v>
          </cell>
          <cell r="E17">
            <v>8900000</v>
          </cell>
          <cell r="F17">
            <v>12709200</v>
          </cell>
        </row>
        <row r="18">
          <cell r="B18">
            <v>15</v>
          </cell>
          <cell r="C18" t="str">
            <v>Breaker industrial 3*700A</v>
          </cell>
          <cell r="D18" t="str">
            <v>Un</v>
          </cell>
          <cell r="E18">
            <v>2860000</v>
          </cell>
          <cell r="F18">
            <v>4084080</v>
          </cell>
        </row>
        <row r="19">
          <cell r="B19">
            <v>16</v>
          </cell>
          <cell r="C19" t="str">
            <v>Breaker industrial 3*600A</v>
          </cell>
          <cell r="D19" t="str">
            <v>Un</v>
          </cell>
          <cell r="E19">
            <v>1910000</v>
          </cell>
          <cell r="F19">
            <v>2727480</v>
          </cell>
        </row>
        <row r="20">
          <cell r="B20">
            <v>17</v>
          </cell>
          <cell r="C20" t="str">
            <v>Armario de medida normalizado AE308 - 10 Cuentas</v>
          </cell>
          <cell r="D20" t="str">
            <v>Un</v>
          </cell>
          <cell r="E20">
            <v>8000000</v>
          </cell>
          <cell r="F20">
            <v>11424000</v>
          </cell>
        </row>
        <row r="21">
          <cell r="B21">
            <v>18</v>
          </cell>
          <cell r="C21" t="str">
            <v>Totalizador principal  3*2000A</v>
          </cell>
          <cell r="D21" t="str">
            <v>Un</v>
          </cell>
          <cell r="E21">
            <v>8900000</v>
          </cell>
          <cell r="F21">
            <v>12709200</v>
          </cell>
        </row>
        <row r="22">
          <cell r="B22">
            <v>19</v>
          </cell>
          <cell r="C22" t="str">
            <v>Breaker industrial 3*1250A</v>
          </cell>
          <cell r="D22" t="str">
            <v>Un</v>
          </cell>
          <cell r="E22">
            <v>6500000</v>
          </cell>
          <cell r="F22">
            <v>9282000</v>
          </cell>
        </row>
        <row r="23">
          <cell r="B23">
            <v>20</v>
          </cell>
          <cell r="C23" t="str">
            <v>Breaker industrial 3*450A</v>
          </cell>
          <cell r="D23" t="str">
            <v>Un</v>
          </cell>
          <cell r="E23">
            <v>1800000</v>
          </cell>
          <cell r="F23">
            <v>2570400</v>
          </cell>
        </row>
        <row r="24">
          <cell r="B24">
            <v>21</v>
          </cell>
          <cell r="C24" t="str">
            <v>Breaker industrial 3*350A</v>
          </cell>
          <cell r="D24" t="str">
            <v>Un</v>
          </cell>
          <cell r="E24">
            <v>900000</v>
          </cell>
          <cell r="F24">
            <v>1285200</v>
          </cell>
        </row>
        <row r="25">
          <cell r="B25">
            <v>22</v>
          </cell>
          <cell r="C25" t="str">
            <v>Breaker industrial 3*300A</v>
          </cell>
          <cell r="D25" t="str">
            <v>Un</v>
          </cell>
          <cell r="E25">
            <v>820000</v>
          </cell>
          <cell r="F25">
            <v>1170960</v>
          </cell>
        </row>
        <row r="26">
          <cell r="B26">
            <v>23</v>
          </cell>
          <cell r="C26" t="str">
            <v>Breaker industrial 3*90A</v>
          </cell>
          <cell r="D26" t="str">
            <v>Un</v>
          </cell>
          <cell r="E26">
            <v>450000</v>
          </cell>
          <cell r="F26">
            <v>642600</v>
          </cell>
        </row>
        <row r="27">
          <cell r="B27">
            <v>24</v>
          </cell>
          <cell r="C27" t="str">
            <v>Breaker industrial 3*80A</v>
          </cell>
          <cell r="D27" t="str">
            <v>Un</v>
          </cell>
          <cell r="E27">
            <v>400000</v>
          </cell>
          <cell r="F27">
            <v>571200</v>
          </cell>
        </row>
        <row r="28">
          <cell r="B28">
            <v>25</v>
          </cell>
          <cell r="C28" t="str">
            <v>Breaker industrial 3*70A</v>
          </cell>
          <cell r="D28" t="str">
            <v>Un</v>
          </cell>
          <cell r="E28">
            <v>300000</v>
          </cell>
          <cell r="F28">
            <v>428400</v>
          </cell>
        </row>
        <row r="29">
          <cell r="B29">
            <v>26</v>
          </cell>
          <cell r="C29" t="str">
            <v>Armario de medida normalizado AE306 - 4 Cuentas</v>
          </cell>
          <cell r="D29" t="str">
            <v>Un</v>
          </cell>
          <cell r="E29">
            <v>5000000</v>
          </cell>
          <cell r="F29">
            <v>7140000</v>
          </cell>
        </row>
        <row r="30">
          <cell r="B30">
            <v>27</v>
          </cell>
          <cell r="C30" t="str">
            <v>Totalizador principal  3*600A</v>
          </cell>
          <cell r="D30" t="str">
            <v>Un</v>
          </cell>
          <cell r="E30">
            <v>1910000</v>
          </cell>
          <cell r="F30">
            <v>2727480</v>
          </cell>
        </row>
        <row r="31">
          <cell r="B31">
            <v>28</v>
          </cell>
          <cell r="C31" t="str">
            <v>Breaker industrial 3*125A</v>
          </cell>
          <cell r="D31" t="str">
            <v>Un</v>
          </cell>
          <cell r="E31">
            <v>500000</v>
          </cell>
          <cell r="F31">
            <v>714000</v>
          </cell>
        </row>
        <row r="32">
          <cell r="B32">
            <v>29</v>
          </cell>
          <cell r="C32" t="str">
            <v>Breaker industrial 3*300A</v>
          </cell>
          <cell r="D32" t="str">
            <v>Un</v>
          </cell>
          <cell r="E32">
            <v>850000</v>
          </cell>
          <cell r="F32">
            <v>1213800</v>
          </cell>
        </row>
        <row r="33">
          <cell r="B33">
            <v>30</v>
          </cell>
          <cell r="C33" t="str">
            <v>Breaker industrial 3*90A</v>
          </cell>
          <cell r="D33" t="str">
            <v>Un</v>
          </cell>
          <cell r="E33">
            <v>450000</v>
          </cell>
          <cell r="F33">
            <v>642600</v>
          </cell>
        </row>
        <row r="34">
          <cell r="B34">
            <v>31</v>
          </cell>
          <cell r="C34" t="str">
            <v>Armario de medida normalizado AE306 - 4 Cuentas</v>
          </cell>
          <cell r="D34" t="str">
            <v>Un</v>
          </cell>
          <cell r="E34">
            <v>5000000</v>
          </cell>
          <cell r="F34">
            <v>7140000</v>
          </cell>
        </row>
        <row r="35">
          <cell r="B35">
            <v>32</v>
          </cell>
          <cell r="C35" t="str">
            <v>Totalizador principal  3*600A</v>
          </cell>
          <cell r="D35" t="str">
            <v>Un</v>
          </cell>
          <cell r="E35">
            <v>1910000</v>
          </cell>
          <cell r="F35">
            <v>2727480</v>
          </cell>
        </row>
        <row r="36">
          <cell r="B36">
            <v>33</v>
          </cell>
          <cell r="C36" t="str">
            <v>Breaker industrial 3*125A</v>
          </cell>
          <cell r="D36" t="str">
            <v>Un</v>
          </cell>
          <cell r="E36">
            <v>500000</v>
          </cell>
          <cell r="F36">
            <v>714000</v>
          </cell>
        </row>
        <row r="37">
          <cell r="B37">
            <v>34</v>
          </cell>
          <cell r="C37" t="str">
            <v>Breaker industrial 3*300A</v>
          </cell>
          <cell r="D37" t="str">
            <v>Un</v>
          </cell>
          <cell r="E37">
            <v>850000</v>
          </cell>
          <cell r="F37">
            <v>1213800</v>
          </cell>
        </row>
        <row r="38">
          <cell r="B38">
            <v>35</v>
          </cell>
          <cell r="C38" t="str">
            <v>Breaker industrial 3*90A</v>
          </cell>
          <cell r="D38" t="str">
            <v>Un</v>
          </cell>
          <cell r="E38">
            <v>450000</v>
          </cell>
          <cell r="F38">
            <v>642600</v>
          </cell>
        </row>
        <row r="39">
          <cell r="B39">
            <v>36</v>
          </cell>
          <cell r="C39" t="str">
            <v>Cable 500 AWG Aluminio Serie 8000</v>
          </cell>
          <cell r="D39" t="str">
            <v>ml</v>
          </cell>
          <cell r="E39">
            <v>20000</v>
          </cell>
          <cell r="F39">
            <v>28560</v>
          </cell>
        </row>
        <row r="40">
          <cell r="B40">
            <v>37</v>
          </cell>
          <cell r="C40" t="str">
            <v>Cable 3/0 AWG Aluminio Serie 8000</v>
          </cell>
          <cell r="D40" t="str">
            <v>ml</v>
          </cell>
          <cell r="E40">
            <v>8500</v>
          </cell>
          <cell r="F40">
            <v>12138</v>
          </cell>
        </row>
        <row r="41">
          <cell r="B41">
            <v>38</v>
          </cell>
          <cell r="C41" t="str">
            <v>Puerta en celosia 3 metros para el cuarto de la subestacion</v>
          </cell>
          <cell r="D41" t="str">
            <v>Un</v>
          </cell>
          <cell r="E41">
            <v>3000000</v>
          </cell>
          <cell r="F41">
            <v>4284000</v>
          </cell>
        </row>
        <row r="42">
          <cell r="B42">
            <v>39</v>
          </cell>
          <cell r="C42" t="str">
            <v xml:space="preserve">Chapa antipanico </v>
          </cell>
          <cell r="D42" t="str">
            <v>Un</v>
          </cell>
          <cell r="E42">
            <v>800000</v>
          </cell>
          <cell r="F42">
            <v>1142400</v>
          </cell>
        </row>
        <row r="43">
          <cell r="B43">
            <v>40</v>
          </cell>
          <cell r="C43" t="str">
            <v>Señal de peligro</v>
          </cell>
          <cell r="D43" t="str">
            <v>Un</v>
          </cell>
          <cell r="E43">
            <v>120000</v>
          </cell>
          <cell r="F43">
            <v>171360</v>
          </cell>
        </row>
        <row r="44">
          <cell r="B44">
            <v>41</v>
          </cell>
          <cell r="C44" t="str">
            <v>Luminaria hermetica 2*18W</v>
          </cell>
          <cell r="D44" t="str">
            <v>Un</v>
          </cell>
          <cell r="E44">
            <v>90000</v>
          </cell>
          <cell r="F44">
            <v>128520</v>
          </cell>
        </row>
        <row r="45">
          <cell r="B45">
            <v>42</v>
          </cell>
          <cell r="C45" t="str">
            <v>Conductor 3*12 AWG</v>
          </cell>
          <cell r="D45" t="str">
            <v>ml</v>
          </cell>
          <cell r="E45">
            <v>9000</v>
          </cell>
          <cell r="F45">
            <v>12852</v>
          </cell>
        </row>
        <row r="46">
          <cell r="B46">
            <v>43</v>
          </cell>
          <cell r="C46" t="str">
            <v>Tubo Metalico EMT Conduit Galvanizado 1/2"</v>
          </cell>
          <cell r="D46" t="str">
            <v>ml</v>
          </cell>
          <cell r="E46">
            <v>5600</v>
          </cell>
          <cell r="F46">
            <v>7997</v>
          </cell>
        </row>
        <row r="47">
          <cell r="B47">
            <v>44</v>
          </cell>
          <cell r="C47" t="str">
            <v>Caja metalica 2400</v>
          </cell>
          <cell r="D47" t="str">
            <v>Un</v>
          </cell>
          <cell r="E47">
            <v>4500</v>
          </cell>
          <cell r="F47">
            <v>6426</v>
          </cell>
        </row>
        <row r="48">
          <cell r="B48">
            <v>45</v>
          </cell>
          <cell r="C48" t="str">
            <v>Accesorios de instalacion</v>
          </cell>
          <cell r="D48" t="str">
            <v>gb</v>
          </cell>
          <cell r="E48">
            <v>5000</v>
          </cell>
          <cell r="F48">
            <v>7140</v>
          </cell>
        </row>
        <row r="49">
          <cell r="B49">
            <v>46</v>
          </cell>
          <cell r="C49" t="str">
            <v>Cable 2/0 AWG Desnudo</v>
          </cell>
          <cell r="D49" t="str">
            <v>ml</v>
          </cell>
          <cell r="E49">
            <v>39000</v>
          </cell>
          <cell r="F49">
            <v>55692</v>
          </cell>
        </row>
        <row r="50">
          <cell r="B50">
            <v>47</v>
          </cell>
          <cell r="C50" t="str">
            <v xml:space="preserve">Electrodo de puesta a tierra Cu  Normalizado </v>
          </cell>
          <cell r="D50" t="str">
            <v>Un</v>
          </cell>
          <cell r="E50">
            <v>170000</v>
          </cell>
          <cell r="F50">
            <v>242760</v>
          </cell>
        </row>
        <row r="51">
          <cell r="B51">
            <v>48</v>
          </cell>
          <cell r="C51" t="str">
            <v>Soldadura exotermica 150 gr Varilla-cable</v>
          </cell>
          <cell r="D51" t="str">
            <v>Un</v>
          </cell>
          <cell r="E51">
            <v>21000</v>
          </cell>
          <cell r="F51">
            <v>29988</v>
          </cell>
        </row>
        <row r="52">
          <cell r="B52">
            <v>49</v>
          </cell>
          <cell r="C52" t="str">
            <v>Caja depuesta a tierra Normalizada</v>
          </cell>
          <cell r="D52" t="str">
            <v>Un</v>
          </cell>
          <cell r="E52">
            <v>145000</v>
          </cell>
          <cell r="F52">
            <v>207060</v>
          </cell>
        </row>
        <row r="53">
          <cell r="B53">
            <v>50</v>
          </cell>
          <cell r="C53" t="str">
            <v>Tapa para registro de SPT</v>
          </cell>
          <cell r="D53" t="str">
            <v>Un</v>
          </cell>
          <cell r="E53">
            <v>50000</v>
          </cell>
          <cell r="F53">
            <v>71400</v>
          </cell>
        </row>
        <row r="54">
          <cell r="B54">
            <v>51</v>
          </cell>
          <cell r="C54" t="str">
            <v>Punto de conexión exotermica en X</v>
          </cell>
          <cell r="D54" t="str">
            <v>Un</v>
          </cell>
          <cell r="E54">
            <v>21000</v>
          </cell>
          <cell r="F54">
            <v>29988</v>
          </cell>
        </row>
        <row r="55">
          <cell r="B55">
            <v>52</v>
          </cell>
          <cell r="C55" t="str">
            <v>Punto de conexión exotermica en T</v>
          </cell>
          <cell r="D55" t="str">
            <v>Un</v>
          </cell>
          <cell r="E55">
            <v>18000</v>
          </cell>
          <cell r="F55">
            <v>25704</v>
          </cell>
        </row>
        <row r="56">
          <cell r="B56">
            <v>53</v>
          </cell>
          <cell r="C56" t="str">
            <v>Tablero industrial con espacio para totalizador 36 circuitos</v>
          </cell>
          <cell r="D56" t="str">
            <v>Un</v>
          </cell>
          <cell r="E56">
            <v>450000</v>
          </cell>
          <cell r="F56">
            <v>642600</v>
          </cell>
        </row>
        <row r="57">
          <cell r="B57">
            <v>54</v>
          </cell>
          <cell r="C57" t="str">
            <v>Tablero industrial con espacio para totalizador 36 circuitos</v>
          </cell>
          <cell r="D57" t="str">
            <v>Un</v>
          </cell>
          <cell r="E57">
            <v>450000</v>
          </cell>
          <cell r="F57">
            <v>642600</v>
          </cell>
        </row>
        <row r="58">
          <cell r="B58">
            <v>55</v>
          </cell>
          <cell r="C58" t="str">
            <v>Cable 4/0 AWG AL Serie 8000</v>
          </cell>
          <cell r="D58" t="str">
            <v>ml</v>
          </cell>
          <cell r="E58">
            <v>8500</v>
          </cell>
          <cell r="F58">
            <v>12138</v>
          </cell>
        </row>
        <row r="59">
          <cell r="B59">
            <v>56</v>
          </cell>
          <cell r="C59" t="str">
            <v>Cable 1/0 AWG AL Serie 8000</v>
          </cell>
          <cell r="D59" t="str">
            <v>ml</v>
          </cell>
          <cell r="E59">
            <v>5905</v>
          </cell>
          <cell r="F59">
            <v>8432</v>
          </cell>
        </row>
        <row r="60">
          <cell r="B60">
            <v>57</v>
          </cell>
          <cell r="C60" t="str">
            <v>Cable 2/0 AWG AL Serie 8000</v>
          </cell>
          <cell r="D60" t="str">
            <v>ml</v>
          </cell>
          <cell r="E60">
            <v>7605</v>
          </cell>
          <cell r="F60">
            <v>10860</v>
          </cell>
        </row>
        <row r="61">
          <cell r="B61">
            <v>58</v>
          </cell>
          <cell r="C61" t="str">
            <v>Cable 2 AWG AL Serie 8000</v>
          </cell>
          <cell r="D61" t="str">
            <v>ml</v>
          </cell>
          <cell r="E61">
            <v>2705</v>
          </cell>
          <cell r="F61">
            <v>3863</v>
          </cell>
        </row>
        <row r="62">
          <cell r="B62">
            <v>59</v>
          </cell>
          <cell r="C62" t="str">
            <v>Cable 1/0 AWG AL Serie 8000</v>
          </cell>
          <cell r="D62" t="str">
            <v>ml</v>
          </cell>
          <cell r="E62">
            <v>5905</v>
          </cell>
          <cell r="F62">
            <v>8432</v>
          </cell>
        </row>
        <row r="63">
          <cell r="B63">
            <v>60</v>
          </cell>
          <cell r="C63" t="str">
            <v>Cable 4 AWG AL Serie 8000</v>
          </cell>
          <cell r="D63" t="str">
            <v>ml</v>
          </cell>
          <cell r="E63">
            <v>2700</v>
          </cell>
          <cell r="F63">
            <v>3856</v>
          </cell>
        </row>
        <row r="64">
          <cell r="B64">
            <v>61</v>
          </cell>
          <cell r="C64" t="str">
            <v>Cable 6 AWG AL Serie 8000</v>
          </cell>
          <cell r="D64" t="str">
            <v>ml</v>
          </cell>
          <cell r="E64">
            <v>2200</v>
          </cell>
          <cell r="F64">
            <v>3142</v>
          </cell>
        </row>
        <row r="65">
          <cell r="B65">
            <v>62</v>
          </cell>
          <cell r="C65" t="str">
            <v>Cable 8 AWG AL Serie 8000</v>
          </cell>
          <cell r="D65" t="str">
            <v>ml</v>
          </cell>
          <cell r="E65">
            <v>1900</v>
          </cell>
          <cell r="F65">
            <v>2713</v>
          </cell>
        </row>
        <row r="66">
          <cell r="B66">
            <v>63</v>
          </cell>
          <cell r="C66" t="str">
            <v>Tuberia 1∅3'' PVC</v>
          </cell>
          <cell r="D66" t="str">
            <v>ml</v>
          </cell>
          <cell r="E66">
            <v>17000</v>
          </cell>
          <cell r="F66">
            <v>24276</v>
          </cell>
        </row>
        <row r="67">
          <cell r="B67">
            <v>64</v>
          </cell>
          <cell r="C67" t="str">
            <v>Terminales y derivaciones tuberia 1∅3'' PVC</v>
          </cell>
          <cell r="D67" t="str">
            <v>gb</v>
          </cell>
          <cell r="E67">
            <v>3400</v>
          </cell>
          <cell r="F67">
            <v>4855</v>
          </cell>
        </row>
        <row r="68">
          <cell r="B68">
            <v>65</v>
          </cell>
          <cell r="C68" t="str">
            <v>Tuberia 1∅2'' PVC</v>
          </cell>
          <cell r="D68" t="str">
            <v>ml</v>
          </cell>
          <cell r="E68">
            <v>8000</v>
          </cell>
          <cell r="F68">
            <v>11424</v>
          </cell>
        </row>
        <row r="69">
          <cell r="B69">
            <v>66</v>
          </cell>
          <cell r="C69" t="str">
            <v>Terminales y derivaciones tuberia 1∅2'' PVC</v>
          </cell>
          <cell r="D69" t="str">
            <v>gb</v>
          </cell>
          <cell r="E69">
            <v>1600</v>
          </cell>
          <cell r="F69">
            <v>2285</v>
          </cell>
        </row>
        <row r="70">
          <cell r="B70">
            <v>67</v>
          </cell>
          <cell r="C70" t="str">
            <v>Tuberia 1∅4'' PVC</v>
          </cell>
          <cell r="D70" t="str">
            <v>ml</v>
          </cell>
          <cell r="E70">
            <v>25000</v>
          </cell>
          <cell r="F70">
            <v>35700</v>
          </cell>
        </row>
        <row r="71">
          <cell r="B71">
            <v>68</v>
          </cell>
          <cell r="C71" t="str">
            <v>Terminales y derivaciones tuberia 1∅4'' PVC</v>
          </cell>
          <cell r="D71" t="str">
            <v>gb</v>
          </cell>
          <cell r="E71">
            <v>5000</v>
          </cell>
          <cell r="F71">
            <v>7140</v>
          </cell>
        </row>
        <row r="72">
          <cell r="B72">
            <v>69</v>
          </cell>
          <cell r="C72" t="str">
            <v>Tomacorrientes Monofasicos</v>
          </cell>
          <cell r="D72" t="str">
            <v>Un</v>
          </cell>
          <cell r="E72">
            <v>75000</v>
          </cell>
          <cell r="F72">
            <v>107100</v>
          </cell>
        </row>
        <row r="73">
          <cell r="B73">
            <v>70</v>
          </cell>
          <cell r="C73" t="str">
            <v>Tomacorrientes Trifasicos</v>
          </cell>
          <cell r="D73" t="str">
            <v>Un</v>
          </cell>
          <cell r="E73">
            <v>250000</v>
          </cell>
          <cell r="F73">
            <v>357000</v>
          </cell>
        </row>
        <row r="74">
          <cell r="B74">
            <v>71</v>
          </cell>
          <cell r="C74" t="str">
            <v xml:space="preserve">Tuberia 1∅1-1/4" EMT </v>
          </cell>
          <cell r="D74" t="str">
            <v>ml</v>
          </cell>
          <cell r="E74">
            <v>19000</v>
          </cell>
          <cell r="F74">
            <v>27132</v>
          </cell>
        </row>
        <row r="75">
          <cell r="B75">
            <v>72</v>
          </cell>
          <cell r="C75" t="str">
            <v>Terminales y derivaciones tuberia 1∅1-1/4'' EMT</v>
          </cell>
          <cell r="D75" t="str">
            <v>gb</v>
          </cell>
          <cell r="E75">
            <v>3800</v>
          </cell>
          <cell r="F75">
            <v>5426</v>
          </cell>
        </row>
        <row r="76">
          <cell r="B76">
            <v>73</v>
          </cell>
          <cell r="C76" t="str">
            <v xml:space="preserve">Tuberia 1∅1-1/2" EMT </v>
          </cell>
          <cell r="D76" t="str">
            <v>ml</v>
          </cell>
          <cell r="E76">
            <v>22000</v>
          </cell>
          <cell r="F76">
            <v>31416</v>
          </cell>
        </row>
        <row r="77">
          <cell r="B77">
            <v>74</v>
          </cell>
          <cell r="C77" t="str">
            <v>Terminales y derivaciones tuberia 1∅1-1/2'' EMT</v>
          </cell>
          <cell r="D77" t="str">
            <v>gb</v>
          </cell>
          <cell r="E77">
            <v>4400</v>
          </cell>
          <cell r="F77">
            <v>6283</v>
          </cell>
        </row>
        <row r="78">
          <cell r="B78">
            <v>75</v>
          </cell>
          <cell r="C78" t="str">
            <v xml:space="preserve">Tuberia 1∅1" EMT </v>
          </cell>
          <cell r="D78" t="str">
            <v>ml</v>
          </cell>
          <cell r="E78">
            <v>13000</v>
          </cell>
          <cell r="F78">
            <v>18564</v>
          </cell>
        </row>
        <row r="79">
          <cell r="B79">
            <v>76</v>
          </cell>
          <cell r="C79" t="str">
            <v>Terminales y derivaciones tuberia 1∅1'' EMT</v>
          </cell>
          <cell r="D79" t="str">
            <v>gb</v>
          </cell>
          <cell r="E79">
            <v>2600</v>
          </cell>
          <cell r="F79">
            <v>3713</v>
          </cell>
        </row>
        <row r="80">
          <cell r="B80">
            <v>77</v>
          </cell>
          <cell r="C80" t="str">
            <v xml:space="preserve">Tuberia 1∅2" EMT </v>
          </cell>
          <cell r="D80" t="str">
            <v>ml</v>
          </cell>
          <cell r="E80">
            <v>27000</v>
          </cell>
          <cell r="F80">
            <v>38556</v>
          </cell>
        </row>
        <row r="81">
          <cell r="B81">
            <v>78</v>
          </cell>
          <cell r="C81" t="str">
            <v>Terminales y derivaciones tuberia 1∅2'' EMT</v>
          </cell>
          <cell r="D81" t="str">
            <v>gb</v>
          </cell>
          <cell r="E81">
            <v>5400</v>
          </cell>
          <cell r="F81">
            <v>7711</v>
          </cell>
        </row>
        <row r="82">
          <cell r="B82">
            <v>79</v>
          </cell>
          <cell r="C82" t="str">
            <v xml:space="preserve">Tuberia 1∅2-1/2" EMT </v>
          </cell>
          <cell r="D82" t="str">
            <v>ml</v>
          </cell>
          <cell r="E82">
            <v>60000</v>
          </cell>
          <cell r="F82">
            <v>85680</v>
          </cell>
        </row>
        <row r="83">
          <cell r="B83">
            <v>80</v>
          </cell>
          <cell r="C83" t="str">
            <v>Terminales y derivaciones tuberia 1∅2-1/2'' EMT</v>
          </cell>
          <cell r="D83" t="str">
            <v>gb</v>
          </cell>
          <cell r="E83">
            <v>12000</v>
          </cell>
          <cell r="F83">
            <v>17136</v>
          </cell>
        </row>
        <row r="84">
          <cell r="B84">
            <v>81</v>
          </cell>
          <cell r="C84" t="str">
            <v>Luminaria Led High bay 100W</v>
          </cell>
          <cell r="D84" t="str">
            <v>Un</v>
          </cell>
          <cell r="E84">
            <v>190000</v>
          </cell>
          <cell r="F84">
            <v>271320</v>
          </cell>
        </row>
        <row r="85">
          <cell r="B85">
            <v>82</v>
          </cell>
          <cell r="C85" t="str">
            <v>Conductor 3*12 AWG</v>
          </cell>
          <cell r="D85" t="str">
            <v>ml</v>
          </cell>
          <cell r="E85">
            <v>9000</v>
          </cell>
          <cell r="F85">
            <v>12852</v>
          </cell>
        </row>
        <row r="86">
          <cell r="B86">
            <v>83</v>
          </cell>
          <cell r="C86" t="str">
            <v>Tubo Metalico EMT Conduit Galvanizado 1/2"</v>
          </cell>
          <cell r="D86" t="str">
            <v>ml</v>
          </cell>
          <cell r="E86">
            <v>5600</v>
          </cell>
          <cell r="F86">
            <v>7997</v>
          </cell>
        </row>
        <row r="87">
          <cell r="B87">
            <v>84</v>
          </cell>
          <cell r="C87" t="str">
            <v>Caja metalica 2400</v>
          </cell>
          <cell r="D87" t="str">
            <v>Un</v>
          </cell>
          <cell r="E87">
            <v>4500</v>
          </cell>
          <cell r="F87">
            <v>6426</v>
          </cell>
        </row>
        <row r="88">
          <cell r="B88">
            <v>85</v>
          </cell>
          <cell r="C88" t="str">
            <v>Accesorios de instalacion</v>
          </cell>
          <cell r="D88" t="str">
            <v>gb</v>
          </cell>
          <cell r="E88">
            <v>5000</v>
          </cell>
          <cell r="F88">
            <v>7140</v>
          </cell>
        </row>
        <row r="89">
          <cell r="B89">
            <v>86</v>
          </cell>
          <cell r="C89" t="str">
            <v>Interruptor sencillo</v>
          </cell>
          <cell r="D89" t="str">
            <v>Un</v>
          </cell>
          <cell r="E89">
            <v>20000</v>
          </cell>
          <cell r="F89">
            <v>28560</v>
          </cell>
        </row>
        <row r="90">
          <cell r="B90">
            <v>87</v>
          </cell>
          <cell r="C90" t="str">
            <v>Cable 12 AWG Cu bajo en halógenos</v>
          </cell>
          <cell r="D90" t="str">
            <v>ml</v>
          </cell>
          <cell r="E90">
            <v>2400</v>
          </cell>
          <cell r="F90">
            <v>3427</v>
          </cell>
        </row>
        <row r="91">
          <cell r="B91">
            <v>88</v>
          </cell>
          <cell r="C91" t="str">
            <v>Tubo Metalico EMT Conduit Galvanizado 1/2"</v>
          </cell>
          <cell r="D91" t="str">
            <v>ml</v>
          </cell>
          <cell r="E91">
            <v>5600</v>
          </cell>
          <cell r="F91">
            <v>7997</v>
          </cell>
        </row>
        <row r="92">
          <cell r="B92">
            <v>89</v>
          </cell>
          <cell r="C92" t="str">
            <v>Caja metalica 2400</v>
          </cell>
          <cell r="D92" t="str">
            <v>Un</v>
          </cell>
          <cell r="E92">
            <v>4500</v>
          </cell>
          <cell r="F92">
            <v>6426</v>
          </cell>
        </row>
        <row r="93">
          <cell r="B93">
            <v>90</v>
          </cell>
          <cell r="C93" t="str">
            <v>Accesorios de instalacion</v>
          </cell>
          <cell r="D93" t="str">
            <v>gb</v>
          </cell>
          <cell r="E93">
            <v>5000</v>
          </cell>
          <cell r="F93">
            <v>7140</v>
          </cell>
        </row>
        <row r="94">
          <cell r="B94">
            <v>91</v>
          </cell>
          <cell r="C94" t="str">
            <v xml:space="preserve">Tuberia 1∅3/4" EMT </v>
          </cell>
          <cell r="D94" t="str">
            <v>ml</v>
          </cell>
          <cell r="E94">
            <v>9000</v>
          </cell>
          <cell r="F94">
            <v>12852</v>
          </cell>
        </row>
        <row r="95">
          <cell r="B95">
            <v>92</v>
          </cell>
          <cell r="C95" t="str">
            <v>Terminales y derivaciones tuberia 3/4'' EMT</v>
          </cell>
          <cell r="D95" t="str">
            <v>gb</v>
          </cell>
          <cell r="E95">
            <v>2500</v>
          </cell>
          <cell r="F95">
            <v>3570</v>
          </cell>
        </row>
        <row r="96">
          <cell r="B96">
            <v>93</v>
          </cell>
          <cell r="C96" t="str">
            <v>Cable 12 AWG Cu bajo en halógenos</v>
          </cell>
          <cell r="D96" t="str">
            <v>ml</v>
          </cell>
          <cell r="E96">
            <v>2400</v>
          </cell>
          <cell r="F96">
            <v>3427</v>
          </cell>
        </row>
        <row r="97">
          <cell r="B97">
            <v>94</v>
          </cell>
          <cell r="C97" t="str">
            <v>Conectores</v>
          </cell>
          <cell r="D97" t="str">
            <v>Un</v>
          </cell>
          <cell r="E97">
            <v>900</v>
          </cell>
          <cell r="F97">
            <v>1285</v>
          </cell>
        </row>
        <row r="98">
          <cell r="B98">
            <v>95</v>
          </cell>
          <cell r="C98" t="str">
            <v xml:space="preserve">Tuberia 1∅3/4" EMT </v>
          </cell>
          <cell r="D98" t="str">
            <v>ml</v>
          </cell>
          <cell r="E98">
            <v>9000</v>
          </cell>
          <cell r="F98">
            <v>12852</v>
          </cell>
        </row>
        <row r="99">
          <cell r="B99">
            <v>96</v>
          </cell>
          <cell r="C99" t="str">
            <v>Terminales y derivaciones tuberia 3/4'' EMT</v>
          </cell>
          <cell r="D99" t="str">
            <v>gb</v>
          </cell>
          <cell r="E99">
            <v>2500</v>
          </cell>
          <cell r="F99">
            <v>3570</v>
          </cell>
        </row>
        <row r="100">
          <cell r="B100">
            <v>97</v>
          </cell>
          <cell r="C100" t="str">
            <v>Cable UTP Cat 6A</v>
          </cell>
          <cell r="D100" t="str">
            <v>ml</v>
          </cell>
          <cell r="E100">
            <v>4500</v>
          </cell>
          <cell r="F100">
            <v>6426</v>
          </cell>
        </row>
        <row r="101">
          <cell r="B101">
            <v>98</v>
          </cell>
          <cell r="C101" t="str">
            <v>Jack CAT 6A</v>
          </cell>
          <cell r="D101" t="str">
            <v>Un</v>
          </cell>
          <cell r="E101">
            <v>13000</v>
          </cell>
          <cell r="F101">
            <v>18564</v>
          </cell>
        </row>
        <row r="102">
          <cell r="B102">
            <v>99</v>
          </cell>
          <cell r="C102" t="str">
            <v>DVR para sistema de CCTV</v>
          </cell>
          <cell r="D102" t="str">
            <v>Un</v>
          </cell>
          <cell r="E102">
            <v>1500000</v>
          </cell>
          <cell r="F102">
            <v>2142000</v>
          </cell>
        </row>
        <row r="103">
          <cell r="B103">
            <v>100</v>
          </cell>
          <cell r="C103" t="str">
            <v>Cámara POE 4 MP</v>
          </cell>
          <cell r="D103" t="str">
            <v>Un</v>
          </cell>
          <cell r="E103">
            <v>380000</v>
          </cell>
          <cell r="F103">
            <v>542640</v>
          </cell>
        </row>
        <row r="104">
          <cell r="B104">
            <v>101</v>
          </cell>
          <cell r="C104" t="str">
            <v>Caja plástica 2400</v>
          </cell>
          <cell r="D104" t="str">
            <v>Un</v>
          </cell>
          <cell r="E104">
            <v>8000</v>
          </cell>
          <cell r="F104">
            <v>11424</v>
          </cell>
        </row>
        <row r="105">
          <cell r="B105">
            <v>102</v>
          </cell>
          <cell r="C105" t="str">
            <v>Accesorios de instalacion</v>
          </cell>
          <cell r="D105" t="str">
            <v>gb</v>
          </cell>
          <cell r="E105">
            <v>15000</v>
          </cell>
          <cell r="F105">
            <v>21420</v>
          </cell>
        </row>
        <row r="106">
          <cell r="B106">
            <v>103</v>
          </cell>
          <cell r="C106" t="str">
            <v>Detector de humo fotoelectrico aspiracion</v>
          </cell>
          <cell r="D106" t="str">
            <v>Un</v>
          </cell>
          <cell r="E106">
            <v>120000</v>
          </cell>
          <cell r="F106">
            <v>171360</v>
          </cell>
        </row>
        <row r="107">
          <cell r="B107">
            <v>104</v>
          </cell>
          <cell r="C107" t="str">
            <v>Accesorios de instalacion</v>
          </cell>
          <cell r="D107" t="str">
            <v>gb</v>
          </cell>
          <cell r="E107">
            <v>15000</v>
          </cell>
          <cell r="F107">
            <v>21420</v>
          </cell>
        </row>
        <row r="108">
          <cell r="B108">
            <v>105</v>
          </cell>
          <cell r="C108" t="str">
            <v>Panel convencional de detección y alarma contra incendio de dos zonas</v>
          </cell>
          <cell r="D108" t="str">
            <v>Un</v>
          </cell>
          <cell r="E108">
            <v>2500000</v>
          </cell>
          <cell r="F108">
            <v>3570000</v>
          </cell>
        </row>
        <row r="109">
          <cell r="B109">
            <v>106</v>
          </cell>
          <cell r="C109" t="str">
            <v>Accesorios de instalacion</v>
          </cell>
          <cell r="D109" t="str">
            <v>Un</v>
          </cell>
          <cell r="E109">
            <v>150000</v>
          </cell>
          <cell r="F109">
            <v>214200</v>
          </cell>
        </row>
        <row r="110">
          <cell r="B110">
            <v>107</v>
          </cell>
          <cell r="C110" t="str">
            <v>Estacion manual de mergencia doble accion, convencional con mensaje en español (UL, ULC, MEA, FM), incluye caja.</v>
          </cell>
          <cell r="D110" t="str">
            <v>Un</v>
          </cell>
          <cell r="E110">
            <v>290000</v>
          </cell>
          <cell r="F110">
            <v>414120</v>
          </cell>
        </row>
        <row r="111">
          <cell r="B111">
            <v>108</v>
          </cell>
          <cell r="C111" t="str">
            <v>Accesorios de instalacion</v>
          </cell>
          <cell r="D111" t="str">
            <v>gb</v>
          </cell>
          <cell r="E111">
            <v>15000</v>
          </cell>
          <cell r="F111">
            <v>21420</v>
          </cell>
        </row>
        <row r="112">
          <cell r="B112">
            <v>109</v>
          </cell>
          <cell r="C112" t="str">
            <v>Sirena con Lámpara Estroboscópica a 2 Hilos, Montaje en Pared, Color Rojo, Configuración Estroboscópica, Texto en Español.</v>
          </cell>
          <cell r="D112" t="str">
            <v>Un</v>
          </cell>
          <cell r="E112">
            <v>320000</v>
          </cell>
          <cell r="F112">
            <v>456960</v>
          </cell>
        </row>
        <row r="113">
          <cell r="B113">
            <v>110</v>
          </cell>
          <cell r="C113" t="str">
            <v>Accesorios de instalacion</v>
          </cell>
          <cell r="D113" t="str">
            <v>gb</v>
          </cell>
          <cell r="E113">
            <v>15000</v>
          </cell>
          <cell r="F113">
            <v>21420</v>
          </cell>
        </row>
        <row r="114">
          <cell r="B114">
            <v>111</v>
          </cell>
          <cell r="C114" t="str">
            <v>Conductor Calibre 2x16, chaqueta color rojo para sistema de deteccion</v>
          </cell>
          <cell r="D114" t="str">
            <v>Un</v>
          </cell>
          <cell r="E114">
            <v>5000</v>
          </cell>
          <cell r="F114">
            <v>7140</v>
          </cell>
        </row>
        <row r="115">
          <cell r="B115">
            <v>112</v>
          </cell>
          <cell r="C115" t="str">
            <v>Maniobras de energizacion y descargos</v>
          </cell>
          <cell r="D115" t="str">
            <v>gb</v>
          </cell>
          <cell r="E115">
            <v>15000000</v>
          </cell>
          <cell r="F115">
            <v>21420000</v>
          </cell>
        </row>
        <row r="116">
          <cell r="B116">
            <v>113</v>
          </cell>
          <cell r="C116" t="str">
            <v>Certificados RETIE (distribución, transformación y uso final)</v>
          </cell>
          <cell r="D116" t="str">
            <v>gb</v>
          </cell>
          <cell r="E116">
            <v>15500000</v>
          </cell>
          <cell r="F116">
            <v>22134000</v>
          </cell>
        </row>
        <row r="117">
          <cell r="B117">
            <v>114</v>
          </cell>
          <cell r="C117" t="str">
            <v>Pruebas VLF a cable XLPE instalado</v>
          </cell>
          <cell r="D117" t="str">
            <v>gb</v>
          </cell>
          <cell r="E117">
            <v>1000000</v>
          </cell>
          <cell r="F117">
            <v>1428000</v>
          </cell>
        </row>
        <row r="118">
          <cell r="B118">
            <v>115</v>
          </cell>
          <cell r="C118" t="str">
            <v>Permisos de excavacion zona publica y vias</v>
          </cell>
          <cell r="D118" t="str">
            <v>gb</v>
          </cell>
          <cell r="E118">
            <v>8000000</v>
          </cell>
          <cell r="F118">
            <v>11424000</v>
          </cell>
        </row>
        <row r="119">
          <cell r="B119">
            <v>116</v>
          </cell>
          <cell r="C119" t="str">
            <v>Curva PVC 6"</v>
          </cell>
          <cell r="D119" t="str">
            <v>Un</v>
          </cell>
          <cell r="E119">
            <v>120000</v>
          </cell>
          <cell r="F119">
            <v>171360</v>
          </cell>
        </row>
        <row r="120">
          <cell r="B120">
            <v>117</v>
          </cell>
          <cell r="C120" t="str">
            <v>Concreto 3000 PSI</v>
          </cell>
          <cell r="D120" t="str">
            <v>Un</v>
          </cell>
          <cell r="E120">
            <v>720000</v>
          </cell>
          <cell r="F120">
            <v>1028160</v>
          </cell>
        </row>
        <row r="121">
          <cell r="B121">
            <v>118</v>
          </cell>
          <cell r="C121" t="str">
            <v>Funda termoencogible de 3 vias para tubo de 6"</v>
          </cell>
          <cell r="D121" t="str">
            <v>Un</v>
          </cell>
          <cell r="E121">
            <v>820000</v>
          </cell>
          <cell r="F121">
            <v>1170960</v>
          </cell>
        </row>
        <row r="122">
          <cell r="B122">
            <v>119</v>
          </cell>
          <cell r="C122" t="str">
            <v>Boquilla terminal PVC 6"</v>
          </cell>
          <cell r="D122" t="str">
            <v>Un</v>
          </cell>
          <cell r="E122">
            <v>21500</v>
          </cell>
          <cell r="F122">
            <v>30702</v>
          </cell>
        </row>
        <row r="123">
          <cell r="B123">
            <v>120</v>
          </cell>
          <cell r="C123" t="str">
            <v>Breaker 20 a 40 A</v>
          </cell>
          <cell r="D123" t="str">
            <v>Un</v>
          </cell>
          <cell r="E123">
            <v>35000</v>
          </cell>
          <cell r="F123">
            <v>49980</v>
          </cell>
        </row>
        <row r="124">
          <cell r="B124">
            <v>121</v>
          </cell>
          <cell r="C124" t="str">
            <v>Terminal premoldeado</v>
          </cell>
          <cell r="D124" t="str">
            <v>Juego</v>
          </cell>
          <cell r="E124">
            <v>1200000</v>
          </cell>
          <cell r="F124">
            <v>1713600</v>
          </cell>
        </row>
        <row r="125">
          <cell r="B125">
            <v>122</v>
          </cell>
          <cell r="C125"/>
          <cell r="D125" t="str">
            <v>Un</v>
          </cell>
          <cell r="E125"/>
          <cell r="F125">
            <v>0</v>
          </cell>
        </row>
        <row r="126">
          <cell r="B126">
            <v>123</v>
          </cell>
          <cell r="C126"/>
          <cell r="D126" t="str">
            <v>Un</v>
          </cell>
          <cell r="E126"/>
          <cell r="F126">
            <v>0</v>
          </cell>
        </row>
        <row r="127">
          <cell r="B127">
            <v>124</v>
          </cell>
          <cell r="C127"/>
          <cell r="D127" t="str">
            <v>Un</v>
          </cell>
          <cell r="E127"/>
          <cell r="F127">
            <v>0</v>
          </cell>
        </row>
        <row r="128">
          <cell r="B128">
            <v>125</v>
          </cell>
          <cell r="C128"/>
          <cell r="D128" t="str">
            <v>Un</v>
          </cell>
          <cell r="E128"/>
          <cell r="F128">
            <v>0</v>
          </cell>
        </row>
        <row r="129">
          <cell r="B129">
            <v>126</v>
          </cell>
          <cell r="C129"/>
          <cell r="D129" t="str">
            <v>Un</v>
          </cell>
          <cell r="E129"/>
          <cell r="F129">
            <v>0</v>
          </cell>
        </row>
        <row r="130">
          <cell r="B130">
            <v>127</v>
          </cell>
          <cell r="C130"/>
          <cell r="D130" t="str">
            <v>Un</v>
          </cell>
          <cell r="E130"/>
          <cell r="F130">
            <v>0</v>
          </cell>
        </row>
        <row r="131">
          <cell r="B131">
            <v>128</v>
          </cell>
          <cell r="C131"/>
          <cell r="D131" t="str">
            <v>Un</v>
          </cell>
          <cell r="E131"/>
          <cell r="F131">
            <v>0</v>
          </cell>
        </row>
        <row r="132">
          <cell r="B132">
            <v>129</v>
          </cell>
          <cell r="C132"/>
          <cell r="D132" t="str">
            <v>Un</v>
          </cell>
          <cell r="E132"/>
          <cell r="F132">
            <v>0</v>
          </cell>
        </row>
        <row r="133">
          <cell r="B133">
            <v>130</v>
          </cell>
          <cell r="C133"/>
          <cell r="D133" t="str">
            <v>Un</v>
          </cell>
          <cell r="E133"/>
          <cell r="F133">
            <v>0</v>
          </cell>
        </row>
        <row r="134">
          <cell r="B134">
            <v>131</v>
          </cell>
          <cell r="C134"/>
          <cell r="D134" t="str">
            <v>Un</v>
          </cell>
          <cell r="E134"/>
          <cell r="F134">
            <v>0</v>
          </cell>
        </row>
        <row r="135">
          <cell r="B135">
            <v>132</v>
          </cell>
          <cell r="C135"/>
          <cell r="D135" t="str">
            <v>Un</v>
          </cell>
          <cell r="E135"/>
          <cell r="F135">
            <v>0</v>
          </cell>
        </row>
        <row r="136">
          <cell r="B136">
            <v>133</v>
          </cell>
          <cell r="C136"/>
          <cell r="D136" t="str">
            <v>Un</v>
          </cell>
          <cell r="E136"/>
          <cell r="F136">
            <v>0</v>
          </cell>
        </row>
        <row r="137">
          <cell r="B137">
            <v>134</v>
          </cell>
          <cell r="C137"/>
          <cell r="D137" t="str">
            <v>Un</v>
          </cell>
          <cell r="E137"/>
          <cell r="F137">
            <v>0</v>
          </cell>
        </row>
        <row r="138">
          <cell r="B138">
            <v>135</v>
          </cell>
          <cell r="C138"/>
          <cell r="D138" t="str">
            <v>Un</v>
          </cell>
          <cell r="E138"/>
          <cell r="F138">
            <v>0</v>
          </cell>
        </row>
        <row r="139">
          <cell r="B139">
            <v>136</v>
          </cell>
          <cell r="C139"/>
          <cell r="D139" t="str">
            <v>Un</v>
          </cell>
          <cell r="E139"/>
          <cell r="F139">
            <v>0</v>
          </cell>
        </row>
        <row r="140">
          <cell r="B140">
            <v>137</v>
          </cell>
          <cell r="C140"/>
          <cell r="D140" t="str">
            <v>Un</v>
          </cell>
          <cell r="E140"/>
          <cell r="F140">
            <v>0</v>
          </cell>
        </row>
        <row r="141">
          <cell r="B141">
            <v>138</v>
          </cell>
          <cell r="C141"/>
          <cell r="D141" t="str">
            <v>Un</v>
          </cell>
          <cell r="E141"/>
          <cell r="F141">
            <v>0</v>
          </cell>
        </row>
        <row r="142">
          <cell r="B142">
            <v>139</v>
          </cell>
          <cell r="C142"/>
          <cell r="D142" t="str">
            <v>Un</v>
          </cell>
          <cell r="E142"/>
          <cell r="F142">
            <v>0</v>
          </cell>
        </row>
        <row r="143">
          <cell r="B143">
            <v>140</v>
          </cell>
          <cell r="C143"/>
          <cell r="D143" t="str">
            <v>Un</v>
          </cell>
          <cell r="E143"/>
          <cell r="F143">
            <v>0</v>
          </cell>
        </row>
        <row r="144">
          <cell r="B144">
            <v>141</v>
          </cell>
          <cell r="C144"/>
          <cell r="D144" t="str">
            <v>Un</v>
          </cell>
          <cell r="E144"/>
          <cell r="F144">
            <v>0</v>
          </cell>
        </row>
        <row r="145">
          <cell r="B145">
            <v>142</v>
          </cell>
          <cell r="C145"/>
          <cell r="D145" t="str">
            <v>Un</v>
          </cell>
          <cell r="E145"/>
          <cell r="F145">
            <v>0</v>
          </cell>
        </row>
        <row r="146">
          <cell r="B146">
            <v>143</v>
          </cell>
          <cell r="C146"/>
          <cell r="D146" t="str">
            <v>Un</v>
          </cell>
          <cell r="E146"/>
          <cell r="F146">
            <v>0</v>
          </cell>
        </row>
        <row r="147">
          <cell r="B147">
            <v>144</v>
          </cell>
          <cell r="C147"/>
          <cell r="D147" t="str">
            <v>Un</v>
          </cell>
          <cell r="E147"/>
          <cell r="F147">
            <v>0</v>
          </cell>
        </row>
        <row r="148">
          <cell r="B148">
            <v>145</v>
          </cell>
          <cell r="C148"/>
          <cell r="D148" t="str">
            <v>Un</v>
          </cell>
          <cell r="E148"/>
          <cell r="F148">
            <v>0</v>
          </cell>
        </row>
        <row r="149">
          <cell r="B149">
            <v>146</v>
          </cell>
          <cell r="C149"/>
          <cell r="D149" t="str">
            <v>Un</v>
          </cell>
          <cell r="E149"/>
          <cell r="F149">
            <v>0</v>
          </cell>
        </row>
        <row r="150">
          <cell r="B150">
            <v>147</v>
          </cell>
          <cell r="C150"/>
          <cell r="D150" t="str">
            <v>Un</v>
          </cell>
          <cell r="E150"/>
          <cell r="F150">
            <v>0</v>
          </cell>
        </row>
        <row r="151">
          <cell r="B151">
            <v>148</v>
          </cell>
          <cell r="C151"/>
          <cell r="D151" t="str">
            <v>Un</v>
          </cell>
          <cell r="E151"/>
          <cell r="F151">
            <v>0</v>
          </cell>
        </row>
        <row r="152">
          <cell r="B152">
            <v>149</v>
          </cell>
          <cell r="C152"/>
          <cell r="D152" t="str">
            <v>Un</v>
          </cell>
          <cell r="E152"/>
          <cell r="F152">
            <v>0</v>
          </cell>
        </row>
        <row r="153">
          <cell r="B153">
            <v>150</v>
          </cell>
          <cell r="C153"/>
          <cell r="D153" t="str">
            <v>Un</v>
          </cell>
          <cell r="E153"/>
          <cell r="F153">
            <v>0</v>
          </cell>
        </row>
        <row r="154">
          <cell r="B154">
            <v>151</v>
          </cell>
          <cell r="C154"/>
          <cell r="D154" t="str">
            <v>Un</v>
          </cell>
          <cell r="E154"/>
          <cell r="F154">
            <v>0</v>
          </cell>
        </row>
        <row r="155">
          <cell r="B155">
            <v>152</v>
          </cell>
          <cell r="C155"/>
          <cell r="D155" t="str">
            <v>Un</v>
          </cell>
          <cell r="E155"/>
          <cell r="F155">
            <v>0</v>
          </cell>
        </row>
        <row r="156">
          <cell r="B156">
            <v>153</v>
          </cell>
          <cell r="C156"/>
          <cell r="D156" t="str">
            <v>Un</v>
          </cell>
          <cell r="E156"/>
          <cell r="F156">
            <v>0</v>
          </cell>
        </row>
        <row r="157">
          <cell r="B157">
            <v>154</v>
          </cell>
          <cell r="C157"/>
          <cell r="D157" t="str">
            <v>Un</v>
          </cell>
          <cell r="E157"/>
          <cell r="F157">
            <v>0</v>
          </cell>
        </row>
        <row r="158">
          <cell r="B158">
            <v>155</v>
          </cell>
          <cell r="C158"/>
          <cell r="D158" t="str">
            <v>Un</v>
          </cell>
          <cell r="E158"/>
          <cell r="F158">
            <v>0</v>
          </cell>
        </row>
        <row r="159">
          <cell r="B159">
            <v>156</v>
          </cell>
          <cell r="C159"/>
          <cell r="D159" t="str">
            <v>Un</v>
          </cell>
          <cell r="E159"/>
          <cell r="F159">
            <v>0</v>
          </cell>
        </row>
        <row r="160">
          <cell r="B160">
            <v>157</v>
          </cell>
          <cell r="C160"/>
          <cell r="D160" t="str">
            <v>Un</v>
          </cell>
          <cell r="E160"/>
          <cell r="F160">
            <v>0</v>
          </cell>
        </row>
        <row r="161">
          <cell r="B161">
            <v>158</v>
          </cell>
          <cell r="C161"/>
          <cell r="D161" t="str">
            <v>Un</v>
          </cell>
          <cell r="E161"/>
          <cell r="F161">
            <v>0</v>
          </cell>
        </row>
        <row r="162">
          <cell r="B162">
            <v>159</v>
          </cell>
          <cell r="C162"/>
          <cell r="D162" t="str">
            <v>Un</v>
          </cell>
          <cell r="E162"/>
          <cell r="F162">
            <v>0</v>
          </cell>
        </row>
        <row r="163">
          <cell r="B163">
            <v>160</v>
          </cell>
          <cell r="C163"/>
          <cell r="D163" t="str">
            <v>Un</v>
          </cell>
          <cell r="E163"/>
          <cell r="F163">
            <v>0</v>
          </cell>
        </row>
        <row r="164">
          <cell r="B164">
            <v>161</v>
          </cell>
          <cell r="C164"/>
          <cell r="D164" t="str">
            <v>Un</v>
          </cell>
          <cell r="E164"/>
          <cell r="F164">
            <v>0</v>
          </cell>
        </row>
        <row r="165">
          <cell r="B165">
            <v>162</v>
          </cell>
          <cell r="C165"/>
          <cell r="D165" t="str">
            <v>Un</v>
          </cell>
          <cell r="E165"/>
          <cell r="F165">
            <v>0</v>
          </cell>
        </row>
        <row r="166">
          <cell r="B166">
            <v>163</v>
          </cell>
          <cell r="C166"/>
          <cell r="D166" t="str">
            <v>Un</v>
          </cell>
          <cell r="E166"/>
          <cell r="F166">
            <v>0</v>
          </cell>
        </row>
        <row r="167">
          <cell r="B167">
            <v>164</v>
          </cell>
          <cell r="C167"/>
          <cell r="D167" t="str">
            <v>Un</v>
          </cell>
          <cell r="E167"/>
          <cell r="F167">
            <v>0</v>
          </cell>
        </row>
        <row r="168">
          <cell r="B168">
            <v>165</v>
          </cell>
          <cell r="C168"/>
          <cell r="D168" t="str">
            <v>Un</v>
          </cell>
          <cell r="E168"/>
          <cell r="F168">
            <v>0</v>
          </cell>
        </row>
        <row r="169">
          <cell r="B169">
            <v>166</v>
          </cell>
          <cell r="C169"/>
          <cell r="D169" t="str">
            <v>Un</v>
          </cell>
          <cell r="E169"/>
          <cell r="F169">
            <v>0</v>
          </cell>
        </row>
        <row r="170">
          <cell r="B170">
            <v>167</v>
          </cell>
          <cell r="C170"/>
          <cell r="D170" t="str">
            <v>Un</v>
          </cell>
          <cell r="E170"/>
          <cell r="F170">
            <v>0</v>
          </cell>
        </row>
        <row r="171">
          <cell r="B171">
            <v>168</v>
          </cell>
          <cell r="C171"/>
          <cell r="D171" t="str">
            <v>Un</v>
          </cell>
          <cell r="E171"/>
          <cell r="F171">
            <v>0</v>
          </cell>
        </row>
        <row r="172">
          <cell r="B172">
            <v>169</v>
          </cell>
          <cell r="C172"/>
          <cell r="D172" t="str">
            <v>Un</v>
          </cell>
          <cell r="E172"/>
          <cell r="F172">
            <v>0</v>
          </cell>
        </row>
        <row r="173">
          <cell r="B173">
            <v>170</v>
          </cell>
          <cell r="C173"/>
          <cell r="D173" t="str">
            <v>Un</v>
          </cell>
          <cell r="E173"/>
          <cell r="F173">
            <v>0</v>
          </cell>
        </row>
        <row r="174">
          <cell r="B174">
            <v>171</v>
          </cell>
          <cell r="C174"/>
          <cell r="D174" t="str">
            <v>Un</v>
          </cell>
          <cell r="E174"/>
          <cell r="F174">
            <v>0</v>
          </cell>
        </row>
        <row r="175">
          <cell r="B175">
            <v>172</v>
          </cell>
          <cell r="C175"/>
          <cell r="D175" t="str">
            <v>Un</v>
          </cell>
          <cell r="E175"/>
          <cell r="F175">
            <v>0</v>
          </cell>
        </row>
        <row r="176">
          <cell r="B176">
            <v>173</v>
          </cell>
          <cell r="C176"/>
          <cell r="D176" t="str">
            <v>Un</v>
          </cell>
          <cell r="E176"/>
          <cell r="F176">
            <v>0</v>
          </cell>
        </row>
        <row r="177">
          <cell r="B177">
            <v>174</v>
          </cell>
          <cell r="C177"/>
          <cell r="D177" t="str">
            <v>Un</v>
          </cell>
          <cell r="E177"/>
          <cell r="F177">
            <v>0</v>
          </cell>
        </row>
        <row r="178">
          <cell r="B178">
            <v>175</v>
          </cell>
          <cell r="C178"/>
          <cell r="D178" t="str">
            <v>Un</v>
          </cell>
          <cell r="E178"/>
          <cell r="F178">
            <v>0</v>
          </cell>
        </row>
        <row r="179">
          <cell r="B179">
            <v>176</v>
          </cell>
          <cell r="C179"/>
          <cell r="D179" t="str">
            <v>Un</v>
          </cell>
          <cell r="E179"/>
          <cell r="F179">
            <v>0</v>
          </cell>
        </row>
        <row r="180">
          <cell r="B180">
            <v>177</v>
          </cell>
          <cell r="C180"/>
          <cell r="D180" t="str">
            <v>Un</v>
          </cell>
          <cell r="E180"/>
          <cell r="F180">
            <v>0</v>
          </cell>
        </row>
        <row r="181">
          <cell r="B181">
            <v>178</v>
          </cell>
          <cell r="C181"/>
          <cell r="D181" t="str">
            <v>Un</v>
          </cell>
          <cell r="E181"/>
          <cell r="F181">
            <v>0</v>
          </cell>
        </row>
        <row r="182">
          <cell r="B182">
            <v>179</v>
          </cell>
          <cell r="C182"/>
          <cell r="D182" t="str">
            <v>Un</v>
          </cell>
          <cell r="E182"/>
          <cell r="F182">
            <v>0</v>
          </cell>
        </row>
        <row r="183">
          <cell r="B183">
            <v>180</v>
          </cell>
          <cell r="C183"/>
          <cell r="D183" t="str">
            <v>Un</v>
          </cell>
          <cell r="E183"/>
          <cell r="F183">
            <v>0</v>
          </cell>
        </row>
        <row r="184">
          <cell r="B184">
            <v>181</v>
          </cell>
          <cell r="C184"/>
          <cell r="D184" t="str">
            <v>Un</v>
          </cell>
          <cell r="E184"/>
          <cell r="F184">
            <v>0</v>
          </cell>
        </row>
        <row r="185">
          <cell r="B185">
            <v>182</v>
          </cell>
          <cell r="C185"/>
          <cell r="D185" t="str">
            <v>Un</v>
          </cell>
          <cell r="E185"/>
          <cell r="F185">
            <v>0</v>
          </cell>
        </row>
        <row r="186">
          <cell r="B186">
            <v>183</v>
          </cell>
          <cell r="C186"/>
          <cell r="D186" t="str">
            <v>Un</v>
          </cell>
          <cell r="E186"/>
          <cell r="F186">
            <v>0</v>
          </cell>
        </row>
        <row r="187">
          <cell r="B187">
            <v>184</v>
          </cell>
          <cell r="C187"/>
          <cell r="D187" t="str">
            <v>Un</v>
          </cell>
          <cell r="E187"/>
          <cell r="F187">
            <v>0</v>
          </cell>
        </row>
        <row r="188">
          <cell r="B188">
            <v>185</v>
          </cell>
          <cell r="C188"/>
          <cell r="D188" t="str">
            <v>Un</v>
          </cell>
          <cell r="E188"/>
          <cell r="F188">
            <v>0</v>
          </cell>
        </row>
        <row r="189">
          <cell r="B189">
            <v>186</v>
          </cell>
          <cell r="C189"/>
          <cell r="D189" t="str">
            <v>Un</v>
          </cell>
          <cell r="E189"/>
          <cell r="F189">
            <v>0</v>
          </cell>
        </row>
        <row r="190">
          <cell r="B190">
            <v>187</v>
          </cell>
          <cell r="C190"/>
          <cell r="D190" t="str">
            <v>Un</v>
          </cell>
          <cell r="E190"/>
          <cell r="F190">
            <v>0</v>
          </cell>
        </row>
        <row r="191">
          <cell r="B191">
            <v>188</v>
          </cell>
          <cell r="C191"/>
          <cell r="D191" t="str">
            <v>Un</v>
          </cell>
          <cell r="E191"/>
          <cell r="F191">
            <v>0</v>
          </cell>
        </row>
        <row r="192">
          <cell r="B192">
            <v>189</v>
          </cell>
          <cell r="C192"/>
          <cell r="D192" t="str">
            <v>Un</v>
          </cell>
          <cell r="E192"/>
          <cell r="F192">
            <v>0</v>
          </cell>
        </row>
        <row r="193">
          <cell r="B193">
            <v>190</v>
          </cell>
          <cell r="C193"/>
          <cell r="D193" t="str">
            <v>Un</v>
          </cell>
          <cell r="E193"/>
          <cell r="F193">
            <v>0</v>
          </cell>
        </row>
        <row r="194">
          <cell r="B194">
            <v>191</v>
          </cell>
          <cell r="C194"/>
          <cell r="D194" t="str">
            <v>Un</v>
          </cell>
          <cell r="E194"/>
          <cell r="F194">
            <v>0</v>
          </cell>
        </row>
        <row r="195">
          <cell r="B195">
            <v>192</v>
          </cell>
          <cell r="C195"/>
          <cell r="D195" t="str">
            <v>Un</v>
          </cell>
          <cell r="E195"/>
          <cell r="F195">
            <v>0</v>
          </cell>
        </row>
        <row r="196">
          <cell r="B196">
            <v>193</v>
          </cell>
          <cell r="C196"/>
          <cell r="D196" t="str">
            <v>Un</v>
          </cell>
          <cell r="E196"/>
          <cell r="F196">
            <v>0</v>
          </cell>
        </row>
        <row r="197">
          <cell r="B197">
            <v>194</v>
          </cell>
          <cell r="C197"/>
          <cell r="D197" t="str">
            <v>Un</v>
          </cell>
          <cell r="E197"/>
          <cell r="F197">
            <v>0</v>
          </cell>
        </row>
        <row r="198">
          <cell r="B198">
            <v>195</v>
          </cell>
          <cell r="C198"/>
          <cell r="D198" t="str">
            <v>Un</v>
          </cell>
          <cell r="E198"/>
          <cell r="F198">
            <v>0</v>
          </cell>
        </row>
        <row r="199">
          <cell r="B199">
            <v>196</v>
          </cell>
          <cell r="C199"/>
          <cell r="D199" t="str">
            <v>Un</v>
          </cell>
          <cell r="E199"/>
          <cell r="F199">
            <v>0</v>
          </cell>
        </row>
        <row r="200">
          <cell r="B200">
            <v>197</v>
          </cell>
          <cell r="C200"/>
          <cell r="D200" t="str">
            <v>Un</v>
          </cell>
          <cell r="E200"/>
          <cell r="F200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8"/>
  <sheetViews>
    <sheetView view="pageBreakPreview" zoomScaleNormal="100" zoomScaleSheetLayoutView="100" workbookViewId="0">
      <selection activeCell="C93" sqref="C93"/>
    </sheetView>
  </sheetViews>
  <sheetFormatPr baseColWidth="10" defaultColWidth="11.42578125" defaultRowHeight="11.25" x14ac:dyDescent="0.2"/>
  <cols>
    <col min="1" max="1" width="11.42578125" style="1"/>
    <col min="2" max="2" width="66.42578125" style="1" customWidth="1"/>
    <col min="3" max="3" width="11.7109375" style="1" customWidth="1"/>
    <col min="4" max="4" width="23" style="1" customWidth="1"/>
    <col min="5" max="16384" width="11.42578125" style="1"/>
  </cols>
  <sheetData>
    <row r="1" spans="1:5" customFormat="1" ht="15" x14ac:dyDescent="0.25">
      <c r="A1" s="3" t="s">
        <v>8</v>
      </c>
      <c r="B1" s="3" t="s">
        <v>0</v>
      </c>
      <c r="C1" s="2" t="s">
        <v>6</v>
      </c>
      <c r="D1" s="2" t="s">
        <v>7</v>
      </c>
      <c r="E1" s="13"/>
    </row>
    <row r="2" spans="1:5" s="6" customFormat="1" ht="27" customHeight="1" x14ac:dyDescent="0.25">
      <c r="A2" s="7"/>
      <c r="B2" s="12" t="e">
        <f>'FORMULARIO 1 - PROP ECONOMICA'!#REF!</f>
        <v>#REF!</v>
      </c>
      <c r="C2" s="5"/>
      <c r="D2" s="4" t="e">
        <f>'FORMULARIO 1 - PROP ECONOMICA'!#REF!</f>
        <v>#REF!</v>
      </c>
    </row>
    <row r="3" spans="1:5" s="6" customFormat="1" ht="27" customHeight="1" x14ac:dyDescent="0.25">
      <c r="A3" s="7"/>
      <c r="B3" s="12" t="e">
        <f>'FORMULARIO 1 - PROP ECONOMICA'!#REF!</f>
        <v>#REF!</v>
      </c>
      <c r="C3" s="5"/>
      <c r="D3" s="4" t="e">
        <f>'FORMULARIO 1 - PROP ECONOMICA'!#REF!</f>
        <v>#REF!</v>
      </c>
    </row>
    <row r="4" spans="1:5" s="6" customFormat="1" ht="27" customHeight="1" x14ac:dyDescent="0.25">
      <c r="A4" s="7"/>
      <c r="B4" s="12" t="e">
        <f>'FORMULARIO 1 - PROP ECONOMICA'!#REF!</f>
        <v>#REF!</v>
      </c>
      <c r="C4" s="5"/>
      <c r="D4" s="4" t="e">
        <f>'FORMULARIO 1 - PROP ECONOMICA'!#REF!</f>
        <v>#REF!</v>
      </c>
    </row>
    <row r="5" spans="1:5" s="6" customFormat="1" ht="27" customHeight="1" x14ac:dyDescent="0.25">
      <c r="A5" s="7"/>
      <c r="B5" s="12" t="e">
        <f>'FORMULARIO 1 - PROP ECONOMICA'!#REF!</f>
        <v>#REF!</v>
      </c>
      <c r="C5" s="5"/>
      <c r="D5" s="4" t="e">
        <f>'FORMULARIO 1 - PROP ECONOMICA'!#REF!</f>
        <v>#REF!</v>
      </c>
    </row>
    <row r="6" spans="1:5" s="6" customFormat="1" ht="27" customHeight="1" x14ac:dyDescent="0.25">
      <c r="A6" s="7"/>
      <c r="B6" s="12" t="e">
        <f>'FORMULARIO 1 - PROP ECONOMICA'!#REF!</f>
        <v>#REF!</v>
      </c>
      <c r="C6" s="5"/>
      <c r="D6" s="4" t="e">
        <f>'FORMULARIO 1 - PROP ECONOMICA'!#REF!</f>
        <v>#REF!</v>
      </c>
    </row>
    <row r="7" spans="1:5" s="6" customFormat="1" ht="27" customHeight="1" x14ac:dyDescent="0.25">
      <c r="A7" s="7"/>
      <c r="B7" s="12" t="e">
        <f>'FORMULARIO 1 - PROP ECONOMICA'!#REF!</f>
        <v>#REF!</v>
      </c>
      <c r="C7" s="5"/>
      <c r="D7" s="4" t="e">
        <f>'FORMULARIO 1 - PROP ECONOMICA'!#REF!</f>
        <v>#REF!</v>
      </c>
    </row>
    <row r="8" spans="1:5" s="6" customFormat="1" ht="27" customHeight="1" x14ac:dyDescent="0.25">
      <c r="A8" s="7"/>
      <c r="B8" s="12" t="e">
        <f>'FORMULARIO 1 - PROP ECONOMICA'!#REF!</f>
        <v>#REF!</v>
      </c>
      <c r="C8" s="5"/>
      <c r="D8" s="4" t="e">
        <f>'FORMULARIO 1 - PROP ECONOMICA'!#REF!</f>
        <v>#REF!</v>
      </c>
    </row>
    <row r="9" spans="1:5" s="6" customFormat="1" ht="27" customHeight="1" x14ac:dyDescent="0.25">
      <c r="A9" s="7"/>
      <c r="B9" s="12" t="e">
        <f>'FORMULARIO 1 - PROP ECONOMICA'!#REF!</f>
        <v>#REF!</v>
      </c>
      <c r="C9" s="5"/>
      <c r="D9" s="4" t="e">
        <f>'FORMULARIO 1 - PROP ECONOMICA'!#REF!</f>
        <v>#REF!</v>
      </c>
    </row>
    <row r="10" spans="1:5" s="6" customFormat="1" ht="27" customHeight="1" x14ac:dyDescent="0.25">
      <c r="A10" s="7"/>
      <c r="B10" s="12" t="e">
        <f>'FORMULARIO 1 - PROP ECONOMICA'!#REF!</f>
        <v>#REF!</v>
      </c>
      <c r="C10" s="5"/>
      <c r="D10" s="4" t="e">
        <f>'FORMULARIO 1 - PROP ECONOMICA'!#REF!</f>
        <v>#REF!</v>
      </c>
    </row>
    <row r="11" spans="1:5" s="6" customFormat="1" ht="27" customHeight="1" x14ac:dyDescent="0.25">
      <c r="A11" s="7"/>
      <c r="B11" s="12" t="e">
        <f>'FORMULARIO 1 - PROP ECONOMICA'!#REF!</f>
        <v>#REF!</v>
      </c>
      <c r="C11" s="5"/>
      <c r="D11" s="4" t="e">
        <f>'FORMULARIO 1 - PROP ECONOMICA'!#REF!</f>
        <v>#REF!</v>
      </c>
    </row>
    <row r="12" spans="1:5" s="6" customFormat="1" ht="27" customHeight="1" x14ac:dyDescent="0.25">
      <c r="A12" s="7"/>
      <c r="B12" s="12" t="e">
        <f>'FORMULARIO 1 - PROP ECONOMICA'!#REF!</f>
        <v>#REF!</v>
      </c>
      <c r="C12" s="5"/>
      <c r="D12" s="4" t="e">
        <f>'FORMULARIO 1 - PROP ECONOMICA'!#REF!</f>
        <v>#REF!</v>
      </c>
    </row>
    <row r="13" spans="1:5" s="6" customFormat="1" ht="27" customHeight="1" x14ac:dyDescent="0.25">
      <c r="A13" s="7"/>
      <c r="B13" s="12" t="e">
        <f>'FORMULARIO 1 - PROP ECONOMICA'!#REF!</f>
        <v>#REF!</v>
      </c>
      <c r="C13" s="5"/>
      <c r="D13" s="4" t="e">
        <f>'FORMULARIO 1 - PROP ECONOMICA'!#REF!</f>
        <v>#REF!</v>
      </c>
    </row>
    <row r="14" spans="1:5" s="6" customFormat="1" ht="27" customHeight="1" x14ac:dyDescent="0.25">
      <c r="A14" s="7"/>
      <c r="B14" s="12" t="e">
        <f>'FORMULARIO 1 - PROP ECONOMICA'!#REF!</f>
        <v>#REF!</v>
      </c>
      <c r="C14" s="5"/>
      <c r="D14" s="4" t="e">
        <f>'FORMULARIO 1 - PROP ECONOMICA'!#REF!</f>
        <v>#REF!</v>
      </c>
    </row>
    <row r="15" spans="1:5" s="6" customFormat="1" ht="27" customHeight="1" x14ac:dyDescent="0.25">
      <c r="A15" s="7"/>
      <c r="B15" s="12" t="e">
        <f>'FORMULARIO 1 - PROP ECONOMICA'!#REF!</f>
        <v>#REF!</v>
      </c>
      <c r="C15" s="5"/>
      <c r="D15" s="4" t="e">
        <f>'FORMULARIO 1 - PROP ECONOMICA'!#REF!</f>
        <v>#REF!</v>
      </c>
    </row>
    <row r="16" spans="1:5" s="6" customFormat="1" ht="27" customHeight="1" x14ac:dyDescent="0.25">
      <c r="A16" s="7"/>
      <c r="B16" s="12" t="e">
        <f>'FORMULARIO 1 - PROP ECONOMICA'!#REF!</f>
        <v>#REF!</v>
      </c>
      <c r="C16" s="5"/>
      <c r="D16" s="4" t="e">
        <f>'FORMULARIO 1 - PROP ECONOMICA'!#REF!</f>
        <v>#REF!</v>
      </c>
    </row>
    <row r="17" spans="1:4" s="6" customFormat="1" ht="27" customHeight="1" x14ac:dyDescent="0.25">
      <c r="A17" s="7"/>
      <c r="B17" s="12" t="e">
        <f>'FORMULARIO 1 - PROP ECONOMICA'!#REF!</f>
        <v>#REF!</v>
      </c>
      <c r="C17" s="5"/>
      <c r="D17" s="4" t="e">
        <f>'FORMULARIO 1 - PROP ECONOMICA'!#REF!</f>
        <v>#REF!</v>
      </c>
    </row>
    <row r="18" spans="1:4" s="6" customFormat="1" ht="27" customHeight="1" x14ac:dyDescent="0.25">
      <c r="A18" s="7"/>
      <c r="B18" s="12" t="e">
        <f>'FORMULARIO 1 - PROP ECONOMICA'!#REF!</f>
        <v>#REF!</v>
      </c>
      <c r="C18" s="5"/>
      <c r="D18" s="4" t="e">
        <f>'FORMULARIO 1 - PROP ECONOMICA'!#REF!</f>
        <v>#REF!</v>
      </c>
    </row>
    <row r="19" spans="1:4" s="6" customFormat="1" ht="27" customHeight="1" x14ac:dyDescent="0.25">
      <c r="A19" s="7"/>
      <c r="B19" s="12" t="e">
        <f>'FORMULARIO 1 - PROP ECONOMICA'!#REF!</f>
        <v>#REF!</v>
      </c>
      <c r="C19" s="5"/>
      <c r="D19" s="4" t="e">
        <f>'FORMULARIO 1 - PROP ECONOMICA'!#REF!</f>
        <v>#REF!</v>
      </c>
    </row>
    <row r="20" spans="1:4" s="6" customFormat="1" ht="27" customHeight="1" x14ac:dyDescent="0.25">
      <c r="A20" s="7"/>
      <c r="B20" s="12" t="e">
        <f>'FORMULARIO 1 - PROP ECONOMICA'!#REF!</f>
        <v>#REF!</v>
      </c>
      <c r="C20" s="5"/>
      <c r="D20" s="4" t="e">
        <f>'FORMULARIO 1 - PROP ECONOMICA'!#REF!</f>
        <v>#REF!</v>
      </c>
    </row>
    <row r="21" spans="1:4" s="6" customFormat="1" ht="27" customHeight="1" x14ac:dyDescent="0.25">
      <c r="A21" s="7"/>
      <c r="B21" s="12" t="e">
        <f>'FORMULARIO 1 - PROP ECONOMICA'!#REF!</f>
        <v>#REF!</v>
      </c>
      <c r="C21" s="5"/>
      <c r="D21" s="4" t="e">
        <f>'FORMULARIO 1 - PROP ECONOMICA'!#REF!</f>
        <v>#REF!</v>
      </c>
    </row>
    <row r="22" spans="1:4" s="6" customFormat="1" ht="27" customHeight="1" x14ac:dyDescent="0.25">
      <c r="A22" s="7"/>
      <c r="B22" s="12" t="e">
        <f>'FORMULARIO 1 - PROP ECONOMICA'!#REF!</f>
        <v>#REF!</v>
      </c>
      <c r="C22" s="5"/>
      <c r="D22" s="4" t="e">
        <f>'FORMULARIO 1 - PROP ECONOMICA'!#REF!</f>
        <v>#REF!</v>
      </c>
    </row>
    <row r="23" spans="1:4" s="6" customFormat="1" ht="27" customHeight="1" x14ac:dyDescent="0.25">
      <c r="A23" s="7"/>
      <c r="B23" s="12" t="e">
        <f>'FORMULARIO 1 - PROP ECONOMICA'!#REF!</f>
        <v>#REF!</v>
      </c>
      <c r="C23" s="5"/>
      <c r="D23" s="4" t="e">
        <f>'FORMULARIO 1 - PROP ECONOMICA'!#REF!</f>
        <v>#REF!</v>
      </c>
    </row>
    <row r="24" spans="1:4" s="6" customFormat="1" ht="27" customHeight="1" x14ac:dyDescent="0.25">
      <c r="A24" s="7"/>
      <c r="B24" s="12" t="e">
        <f>'FORMULARIO 1 - PROP ECONOMICA'!#REF!</f>
        <v>#REF!</v>
      </c>
      <c r="C24" s="5"/>
      <c r="D24" s="4" t="e">
        <f>'FORMULARIO 1 - PROP ECONOMICA'!#REF!</f>
        <v>#REF!</v>
      </c>
    </row>
    <row r="25" spans="1:4" s="6" customFormat="1" ht="27" customHeight="1" x14ac:dyDescent="0.25">
      <c r="A25" s="7"/>
      <c r="B25" s="12" t="e">
        <f>'FORMULARIO 1 - PROP ECONOMICA'!#REF!</f>
        <v>#REF!</v>
      </c>
      <c r="C25" s="5"/>
      <c r="D25" s="4" t="e">
        <f>'FORMULARIO 1 - PROP ECONOMICA'!#REF!</f>
        <v>#REF!</v>
      </c>
    </row>
    <row r="26" spans="1:4" s="6" customFormat="1" ht="27" customHeight="1" x14ac:dyDescent="0.25">
      <c r="A26" s="7"/>
      <c r="B26" s="12" t="e">
        <f>'FORMULARIO 1 - PROP ECONOMICA'!#REF!</f>
        <v>#REF!</v>
      </c>
      <c r="C26" s="5"/>
      <c r="D26" s="4" t="e">
        <f>'FORMULARIO 1 - PROP ECONOMICA'!#REF!</f>
        <v>#REF!</v>
      </c>
    </row>
    <row r="27" spans="1:4" s="6" customFormat="1" ht="27" customHeight="1" x14ac:dyDescent="0.25">
      <c r="A27" s="7"/>
      <c r="B27" s="12" t="e">
        <f>'FORMULARIO 1 - PROP ECONOMICA'!#REF!</f>
        <v>#REF!</v>
      </c>
      <c r="C27" s="5"/>
      <c r="D27" s="4" t="e">
        <f>'FORMULARIO 1 - PROP ECONOMICA'!#REF!</f>
        <v>#REF!</v>
      </c>
    </row>
    <row r="28" spans="1:4" s="6" customFormat="1" ht="27" customHeight="1" x14ac:dyDescent="0.25">
      <c r="A28" s="7"/>
      <c r="B28" s="12" t="e">
        <f>'FORMULARIO 1 - PROP ECONOMICA'!#REF!</f>
        <v>#REF!</v>
      </c>
      <c r="C28" s="5"/>
      <c r="D28" s="4" t="e">
        <f>'FORMULARIO 1 - PROP ECONOMICA'!#REF!</f>
        <v>#REF!</v>
      </c>
    </row>
    <row r="29" spans="1:4" s="6" customFormat="1" ht="27" customHeight="1" x14ac:dyDescent="0.25">
      <c r="A29" s="7"/>
      <c r="B29" s="12" t="e">
        <f>'FORMULARIO 1 - PROP ECONOMICA'!#REF!</f>
        <v>#REF!</v>
      </c>
      <c r="C29" s="5"/>
      <c r="D29" s="4" t="e">
        <f>'FORMULARIO 1 - PROP ECONOMICA'!#REF!</f>
        <v>#REF!</v>
      </c>
    </row>
    <row r="30" spans="1:4" s="6" customFormat="1" ht="27" customHeight="1" x14ac:dyDescent="0.25">
      <c r="A30" s="7"/>
      <c r="B30" s="12" t="e">
        <f>'FORMULARIO 1 - PROP ECONOMICA'!#REF!</f>
        <v>#REF!</v>
      </c>
      <c r="C30" s="5"/>
      <c r="D30" s="4" t="e">
        <f>'FORMULARIO 1 - PROP ECONOMICA'!#REF!</f>
        <v>#REF!</v>
      </c>
    </row>
    <row r="31" spans="1:4" s="6" customFormat="1" ht="27" customHeight="1" x14ac:dyDescent="0.25">
      <c r="A31" s="7"/>
      <c r="B31" s="12" t="e">
        <f>'FORMULARIO 1 - PROP ECONOMICA'!#REF!</f>
        <v>#REF!</v>
      </c>
      <c r="C31" s="5"/>
      <c r="D31" s="4" t="e">
        <f>'FORMULARIO 1 - PROP ECONOMICA'!#REF!</f>
        <v>#REF!</v>
      </c>
    </row>
    <row r="32" spans="1:4" s="6" customFormat="1" ht="27" customHeight="1" x14ac:dyDescent="0.25">
      <c r="A32" s="7"/>
      <c r="B32" s="12" t="e">
        <f>'FORMULARIO 1 - PROP ECONOMICA'!#REF!</f>
        <v>#REF!</v>
      </c>
      <c r="C32" s="5"/>
      <c r="D32" s="4" t="e">
        <f>'FORMULARIO 1 - PROP ECONOMICA'!#REF!</f>
        <v>#REF!</v>
      </c>
    </row>
    <row r="33" spans="1:4" s="6" customFormat="1" ht="27" customHeight="1" x14ac:dyDescent="0.25">
      <c r="A33" s="7"/>
      <c r="B33" s="12" t="e">
        <f>'FORMULARIO 1 - PROP ECONOMICA'!#REF!</f>
        <v>#REF!</v>
      </c>
      <c r="C33" s="5"/>
      <c r="D33" s="4" t="e">
        <f>'FORMULARIO 1 - PROP ECONOMICA'!#REF!</f>
        <v>#REF!</v>
      </c>
    </row>
    <row r="34" spans="1:4" s="6" customFormat="1" ht="27" customHeight="1" x14ac:dyDescent="0.25">
      <c r="A34" s="7"/>
      <c r="B34" s="12" t="e">
        <f>'FORMULARIO 1 - PROP ECONOMICA'!#REF!</f>
        <v>#REF!</v>
      </c>
      <c r="C34" s="5"/>
      <c r="D34" s="4" t="e">
        <f>'FORMULARIO 1 - PROP ECONOMICA'!#REF!</f>
        <v>#REF!</v>
      </c>
    </row>
    <row r="35" spans="1:4" s="6" customFormat="1" ht="27" customHeight="1" x14ac:dyDescent="0.25">
      <c r="A35" s="7"/>
      <c r="B35" s="12" t="e">
        <f>'FORMULARIO 1 - PROP ECONOMICA'!#REF!</f>
        <v>#REF!</v>
      </c>
      <c r="C35" s="5"/>
      <c r="D35" s="4" t="e">
        <f>'FORMULARIO 1 - PROP ECONOMICA'!#REF!</f>
        <v>#REF!</v>
      </c>
    </row>
    <row r="36" spans="1:4" s="6" customFormat="1" ht="27" customHeight="1" x14ac:dyDescent="0.25">
      <c r="A36" s="7"/>
      <c r="B36" s="12" t="e">
        <f>'FORMULARIO 1 - PROP ECONOMICA'!#REF!</f>
        <v>#REF!</v>
      </c>
      <c r="C36" s="5"/>
      <c r="D36" s="4" t="e">
        <f>'FORMULARIO 1 - PROP ECONOMICA'!#REF!</f>
        <v>#REF!</v>
      </c>
    </row>
    <row r="37" spans="1:4" s="6" customFormat="1" ht="27" customHeight="1" x14ac:dyDescent="0.25">
      <c r="A37" s="7"/>
      <c r="B37" s="12" t="e">
        <f>'FORMULARIO 1 - PROP ECONOMICA'!#REF!</f>
        <v>#REF!</v>
      </c>
      <c r="C37" s="5"/>
      <c r="D37" s="4" t="e">
        <f>'FORMULARIO 1 - PROP ECONOMICA'!#REF!</f>
        <v>#REF!</v>
      </c>
    </row>
    <row r="38" spans="1:4" s="6" customFormat="1" ht="27" customHeight="1" x14ac:dyDescent="0.25">
      <c r="A38" s="7"/>
      <c r="B38" s="12" t="e">
        <f>'FORMULARIO 1 - PROP ECONOMICA'!#REF!</f>
        <v>#REF!</v>
      </c>
      <c r="C38" s="5"/>
      <c r="D38" s="4" t="e">
        <f>'FORMULARIO 1 - PROP ECONOMICA'!#REF!</f>
        <v>#REF!</v>
      </c>
    </row>
    <row r="39" spans="1:4" s="6" customFormat="1" ht="27" customHeight="1" x14ac:dyDescent="0.25">
      <c r="A39" s="7"/>
      <c r="B39" s="12" t="e">
        <f>'FORMULARIO 1 - PROP ECONOMICA'!#REF!</f>
        <v>#REF!</v>
      </c>
      <c r="C39" s="5"/>
      <c r="D39" s="4" t="e">
        <f>'FORMULARIO 1 - PROP ECONOMICA'!#REF!</f>
        <v>#REF!</v>
      </c>
    </row>
    <row r="40" spans="1:4" s="6" customFormat="1" ht="27" customHeight="1" x14ac:dyDescent="0.25">
      <c r="A40" s="7"/>
      <c r="B40" s="12" t="e">
        <f>'FORMULARIO 1 - PROP ECONOMICA'!#REF!</f>
        <v>#REF!</v>
      </c>
      <c r="C40" s="5"/>
      <c r="D40" s="4" t="e">
        <f>'FORMULARIO 1 - PROP ECONOMICA'!#REF!</f>
        <v>#REF!</v>
      </c>
    </row>
    <row r="41" spans="1:4" s="6" customFormat="1" ht="27" customHeight="1" x14ac:dyDescent="0.25">
      <c r="A41" s="7"/>
      <c r="B41" s="12" t="e">
        <f>'FORMULARIO 1 - PROP ECONOMICA'!#REF!</f>
        <v>#REF!</v>
      </c>
      <c r="C41" s="5"/>
      <c r="D41" s="4" t="e">
        <f>'FORMULARIO 1 - PROP ECONOMICA'!#REF!</f>
        <v>#REF!</v>
      </c>
    </row>
    <row r="42" spans="1:4" s="6" customFormat="1" ht="27" customHeight="1" x14ac:dyDescent="0.25">
      <c r="A42" s="7"/>
      <c r="B42" s="12" t="e">
        <f>'FORMULARIO 1 - PROP ECONOMICA'!#REF!</f>
        <v>#REF!</v>
      </c>
      <c r="C42" s="5"/>
      <c r="D42" s="4" t="e">
        <f>'FORMULARIO 1 - PROP ECONOMICA'!#REF!</f>
        <v>#REF!</v>
      </c>
    </row>
    <row r="43" spans="1:4" s="6" customFormat="1" ht="27" customHeight="1" x14ac:dyDescent="0.25">
      <c r="A43" s="7"/>
      <c r="B43" s="12" t="e">
        <f>'FORMULARIO 1 - PROP ECONOMICA'!#REF!</f>
        <v>#REF!</v>
      </c>
      <c r="C43" s="5"/>
      <c r="D43" s="4" t="e">
        <f>'FORMULARIO 1 - PROP ECONOMICA'!#REF!</f>
        <v>#REF!</v>
      </c>
    </row>
    <row r="44" spans="1:4" s="6" customFormat="1" ht="27" customHeight="1" x14ac:dyDescent="0.25">
      <c r="A44" s="7"/>
      <c r="B44" s="12" t="e">
        <f>'FORMULARIO 1 - PROP ECONOMICA'!#REF!</f>
        <v>#REF!</v>
      </c>
      <c r="C44" s="5"/>
      <c r="D44" s="4" t="e">
        <f>'FORMULARIO 1 - PROP ECONOMICA'!#REF!</f>
        <v>#REF!</v>
      </c>
    </row>
    <row r="45" spans="1:4" s="6" customFormat="1" ht="27" customHeight="1" x14ac:dyDescent="0.25">
      <c r="A45" s="7"/>
      <c r="B45" s="12" t="e">
        <f>'FORMULARIO 1 - PROP ECONOMICA'!#REF!</f>
        <v>#REF!</v>
      </c>
      <c r="C45" s="5"/>
      <c r="D45" s="4" t="e">
        <f>'FORMULARIO 1 - PROP ECONOMICA'!#REF!</f>
        <v>#REF!</v>
      </c>
    </row>
    <row r="46" spans="1:4" s="6" customFormat="1" ht="27" customHeight="1" x14ac:dyDescent="0.25">
      <c r="A46" s="7"/>
      <c r="B46" s="12" t="e">
        <f>'FORMULARIO 1 - PROP ECONOMICA'!#REF!</f>
        <v>#REF!</v>
      </c>
      <c r="C46" s="5"/>
      <c r="D46" s="4" t="e">
        <f>'FORMULARIO 1 - PROP ECONOMICA'!#REF!</f>
        <v>#REF!</v>
      </c>
    </row>
    <row r="47" spans="1:4" s="6" customFormat="1" ht="27" customHeight="1" x14ac:dyDescent="0.25">
      <c r="A47" s="7"/>
      <c r="B47" s="12" t="e">
        <f>'FORMULARIO 1 - PROP ECONOMICA'!#REF!</f>
        <v>#REF!</v>
      </c>
      <c r="C47" s="5"/>
      <c r="D47" s="4" t="e">
        <f>'FORMULARIO 1 - PROP ECONOMICA'!#REF!</f>
        <v>#REF!</v>
      </c>
    </row>
    <row r="48" spans="1:4" s="6" customFormat="1" ht="27" customHeight="1" x14ac:dyDescent="0.25">
      <c r="A48" s="7"/>
      <c r="B48" s="12" t="e">
        <f>'FORMULARIO 1 - PROP ECONOMICA'!#REF!</f>
        <v>#REF!</v>
      </c>
      <c r="C48" s="5"/>
      <c r="D48" s="4" t="e">
        <f>'FORMULARIO 1 - PROP ECONOMICA'!#REF!</f>
        <v>#REF!</v>
      </c>
    </row>
    <row r="49" spans="1:4" s="6" customFormat="1" ht="27" customHeight="1" x14ac:dyDescent="0.25">
      <c r="A49" s="7"/>
      <c r="B49" s="12" t="e">
        <f>'FORMULARIO 1 - PROP ECONOMICA'!#REF!</f>
        <v>#REF!</v>
      </c>
      <c r="C49" s="5"/>
      <c r="D49" s="4" t="e">
        <f>'FORMULARIO 1 - PROP ECONOMICA'!#REF!</f>
        <v>#REF!</v>
      </c>
    </row>
    <row r="50" spans="1:4" s="6" customFormat="1" ht="27" customHeight="1" x14ac:dyDescent="0.25">
      <c r="A50" s="7"/>
      <c r="B50" s="12" t="e">
        <f>'FORMULARIO 1 - PROP ECONOMICA'!#REF!</f>
        <v>#REF!</v>
      </c>
      <c r="C50" s="5"/>
      <c r="D50" s="4" t="e">
        <f>'FORMULARIO 1 - PROP ECONOMICA'!#REF!</f>
        <v>#REF!</v>
      </c>
    </row>
    <row r="51" spans="1:4" s="6" customFormat="1" ht="27" customHeight="1" x14ac:dyDescent="0.25">
      <c r="A51" s="7"/>
      <c r="B51" s="12" t="e">
        <f>'FORMULARIO 1 - PROP ECONOMICA'!#REF!</f>
        <v>#REF!</v>
      </c>
      <c r="C51" s="5"/>
      <c r="D51" s="4" t="e">
        <f>'FORMULARIO 1 - PROP ECONOMICA'!#REF!</f>
        <v>#REF!</v>
      </c>
    </row>
    <row r="52" spans="1:4" s="6" customFormat="1" ht="27" customHeight="1" x14ac:dyDescent="0.25">
      <c r="A52" s="7"/>
      <c r="B52" s="12" t="e">
        <f>'FORMULARIO 1 - PROP ECONOMICA'!#REF!</f>
        <v>#REF!</v>
      </c>
      <c r="C52" s="5"/>
      <c r="D52" s="4" t="e">
        <f>'FORMULARIO 1 - PROP ECONOMICA'!#REF!</f>
        <v>#REF!</v>
      </c>
    </row>
    <row r="53" spans="1:4" s="6" customFormat="1" ht="27" customHeight="1" x14ac:dyDescent="0.25">
      <c r="A53" s="7"/>
      <c r="B53" s="12" t="e">
        <f>'FORMULARIO 1 - PROP ECONOMICA'!#REF!</f>
        <v>#REF!</v>
      </c>
      <c r="C53" s="5"/>
      <c r="D53" s="4" t="e">
        <f>'FORMULARIO 1 - PROP ECONOMICA'!#REF!</f>
        <v>#REF!</v>
      </c>
    </row>
    <row r="54" spans="1:4" s="6" customFormat="1" ht="27" customHeight="1" x14ac:dyDescent="0.25">
      <c r="A54" s="7"/>
      <c r="B54" s="12" t="e">
        <f>'FORMULARIO 1 - PROP ECONOMICA'!#REF!</f>
        <v>#REF!</v>
      </c>
      <c r="C54" s="5"/>
      <c r="D54" s="4" t="e">
        <f>'FORMULARIO 1 - PROP ECONOMICA'!#REF!</f>
        <v>#REF!</v>
      </c>
    </row>
    <row r="55" spans="1:4" s="6" customFormat="1" ht="27" customHeight="1" x14ac:dyDescent="0.25">
      <c r="A55" s="7"/>
      <c r="B55" s="12" t="e">
        <f>'FORMULARIO 1 - PROP ECONOMICA'!#REF!</f>
        <v>#REF!</v>
      </c>
      <c r="C55" s="5"/>
      <c r="D55" s="4" t="e">
        <f>'FORMULARIO 1 - PROP ECONOMICA'!#REF!</f>
        <v>#REF!</v>
      </c>
    </row>
    <row r="56" spans="1:4" s="6" customFormat="1" ht="27" customHeight="1" x14ac:dyDescent="0.25">
      <c r="A56" s="7"/>
      <c r="B56" s="12" t="e">
        <f>'FORMULARIO 1 - PROP ECONOMICA'!#REF!</f>
        <v>#REF!</v>
      </c>
      <c r="C56" s="5"/>
      <c r="D56" s="4" t="e">
        <f>'FORMULARIO 1 - PROP ECONOMICA'!#REF!</f>
        <v>#REF!</v>
      </c>
    </row>
    <row r="57" spans="1:4" s="6" customFormat="1" ht="27" customHeight="1" x14ac:dyDescent="0.25">
      <c r="A57" s="7"/>
      <c r="B57" s="12" t="e">
        <f>'FORMULARIO 1 - PROP ECONOMICA'!#REF!</f>
        <v>#REF!</v>
      </c>
      <c r="C57" s="5"/>
      <c r="D57" s="4" t="e">
        <f>'FORMULARIO 1 - PROP ECONOMICA'!#REF!</f>
        <v>#REF!</v>
      </c>
    </row>
    <row r="58" spans="1:4" s="6" customFormat="1" ht="27" customHeight="1" x14ac:dyDescent="0.25">
      <c r="A58" s="7"/>
      <c r="B58" s="12" t="e">
        <f>'FORMULARIO 1 - PROP ECONOMICA'!#REF!</f>
        <v>#REF!</v>
      </c>
      <c r="C58" s="5"/>
      <c r="D58" s="4" t="e">
        <f>'FORMULARIO 1 - PROP ECONOMICA'!#REF!</f>
        <v>#REF!</v>
      </c>
    </row>
    <row r="59" spans="1:4" s="6" customFormat="1" ht="27" customHeight="1" x14ac:dyDescent="0.25">
      <c r="A59" s="7"/>
      <c r="B59" s="12" t="e">
        <f>'FORMULARIO 1 - PROP ECONOMICA'!#REF!</f>
        <v>#REF!</v>
      </c>
      <c r="C59" s="5"/>
      <c r="D59" s="4" t="e">
        <f>'FORMULARIO 1 - PROP ECONOMICA'!#REF!</f>
        <v>#REF!</v>
      </c>
    </row>
    <row r="60" spans="1:4" s="6" customFormat="1" ht="27" customHeight="1" x14ac:dyDescent="0.25">
      <c r="A60" s="7"/>
      <c r="B60" s="12" t="e">
        <f>'FORMULARIO 1 - PROP ECONOMICA'!#REF!</f>
        <v>#REF!</v>
      </c>
      <c r="C60" s="5"/>
      <c r="D60" s="4" t="e">
        <f>'FORMULARIO 1 - PROP ECONOMICA'!#REF!</f>
        <v>#REF!</v>
      </c>
    </row>
    <row r="61" spans="1:4" s="6" customFormat="1" ht="27" customHeight="1" x14ac:dyDescent="0.25">
      <c r="A61" s="10"/>
      <c r="B61" s="12" t="e">
        <f>'FORMULARIO 1 - PROP ECONOMICA'!#REF!</f>
        <v>#REF!</v>
      </c>
      <c r="C61" s="5"/>
      <c r="D61" s="4" t="e">
        <f>'FORMULARIO 1 - PROP ECONOMICA'!#REF!</f>
        <v>#REF!</v>
      </c>
    </row>
    <row r="62" spans="1:4" s="6" customFormat="1" ht="27" customHeight="1" x14ac:dyDescent="0.25">
      <c r="A62" s="7"/>
      <c r="B62" s="12" t="e">
        <f>'FORMULARIO 1 - PROP ECONOMICA'!#REF!</f>
        <v>#REF!</v>
      </c>
      <c r="C62" s="5"/>
      <c r="D62" s="4" t="e">
        <f>'FORMULARIO 1 - PROP ECONOMICA'!#REF!</f>
        <v>#REF!</v>
      </c>
    </row>
    <row r="63" spans="1:4" s="6" customFormat="1" ht="27" customHeight="1" x14ac:dyDescent="0.25">
      <c r="A63" s="7"/>
      <c r="B63" s="12" t="e">
        <f>'FORMULARIO 1 - PROP ECONOMICA'!#REF!</f>
        <v>#REF!</v>
      </c>
      <c r="C63" s="5"/>
      <c r="D63" s="4" t="e">
        <f>'FORMULARIO 1 - PROP ECONOMICA'!#REF!</f>
        <v>#REF!</v>
      </c>
    </row>
    <row r="64" spans="1:4" s="6" customFormat="1" ht="27" customHeight="1" x14ac:dyDescent="0.25">
      <c r="A64" s="7"/>
      <c r="B64" s="12" t="e">
        <f>'FORMULARIO 1 - PROP ECONOMICA'!#REF!</f>
        <v>#REF!</v>
      </c>
      <c r="C64" s="5"/>
      <c r="D64" s="4" t="e">
        <f>'FORMULARIO 1 - PROP ECONOMICA'!#REF!</f>
        <v>#REF!</v>
      </c>
    </row>
    <row r="65" spans="1:5" s="6" customFormat="1" ht="27" customHeight="1" x14ac:dyDescent="0.25">
      <c r="A65" s="7"/>
      <c r="B65" s="12" t="e">
        <f>'FORMULARIO 1 - PROP ECONOMICA'!#REF!</f>
        <v>#REF!</v>
      </c>
      <c r="C65" s="5"/>
      <c r="D65" s="4" t="e">
        <f>'FORMULARIO 1 - PROP ECONOMICA'!#REF!</f>
        <v>#REF!</v>
      </c>
    </row>
    <row r="66" spans="1:5" s="6" customFormat="1" ht="27" customHeight="1" x14ac:dyDescent="0.25">
      <c r="A66" s="7"/>
      <c r="B66" s="12" t="e">
        <f>'FORMULARIO 1 - PROP ECONOMICA'!#REF!</f>
        <v>#REF!</v>
      </c>
      <c r="C66" s="5"/>
      <c r="D66" s="4" t="e">
        <f>'FORMULARIO 1 - PROP ECONOMICA'!#REF!</f>
        <v>#REF!</v>
      </c>
    </row>
    <row r="67" spans="1:5" s="6" customFormat="1" ht="27" customHeight="1" x14ac:dyDescent="0.25">
      <c r="A67" s="7"/>
      <c r="B67" s="12" t="e">
        <f>'FORMULARIO 1 - PROP ECONOMICA'!#REF!</f>
        <v>#REF!</v>
      </c>
      <c r="C67" s="5"/>
      <c r="D67" s="4" t="e">
        <f>'FORMULARIO 1 - PROP ECONOMICA'!#REF!</f>
        <v>#REF!</v>
      </c>
    </row>
    <row r="68" spans="1:5" s="6" customFormat="1" ht="27" customHeight="1" x14ac:dyDescent="0.25">
      <c r="A68" s="7"/>
      <c r="B68" s="12" t="e">
        <f>'FORMULARIO 1 - PROP ECONOMICA'!#REF!</f>
        <v>#REF!</v>
      </c>
      <c r="C68" s="5"/>
      <c r="D68" s="4" t="e">
        <f>'FORMULARIO 1 - PROP ECONOMICA'!#REF!</f>
        <v>#REF!</v>
      </c>
    </row>
    <row r="69" spans="1:5" s="6" customFormat="1" ht="27" customHeight="1" x14ac:dyDescent="0.25">
      <c r="A69" s="7"/>
      <c r="B69" s="12" t="e">
        <f>'FORMULARIO 1 - PROP ECONOMICA'!#REF!</f>
        <v>#REF!</v>
      </c>
      <c r="C69" s="5"/>
      <c r="D69" s="4" t="e">
        <f>'FORMULARIO 1 - PROP ECONOMICA'!#REF!</f>
        <v>#REF!</v>
      </c>
    </row>
    <row r="70" spans="1:5" s="6" customFormat="1" ht="27" customHeight="1" x14ac:dyDescent="0.25">
      <c r="A70" s="7"/>
      <c r="B70" s="12" t="e">
        <f>'FORMULARIO 1 - PROP ECONOMICA'!#REF!</f>
        <v>#REF!</v>
      </c>
      <c r="C70" s="5"/>
      <c r="D70" s="4" t="e">
        <f>'FORMULARIO 1 - PROP ECONOMICA'!#REF!</f>
        <v>#REF!</v>
      </c>
    </row>
    <row r="71" spans="1:5" s="6" customFormat="1" ht="27" customHeight="1" x14ac:dyDescent="0.25">
      <c r="A71" s="7"/>
      <c r="B71" s="12" t="e">
        <f>'FORMULARIO 1 - PROP ECONOMICA'!#REF!</f>
        <v>#REF!</v>
      </c>
      <c r="C71" s="5"/>
      <c r="D71" s="4" t="e">
        <f>'FORMULARIO 1 - PROP ECONOMICA'!#REF!</f>
        <v>#REF!</v>
      </c>
    </row>
    <row r="72" spans="1:5" s="6" customFormat="1" ht="27" customHeight="1" x14ac:dyDescent="0.25">
      <c r="A72" s="7"/>
      <c r="B72" s="12" t="e">
        <f>'FORMULARIO 1 - PROP ECONOMICA'!#REF!</f>
        <v>#REF!</v>
      </c>
      <c r="C72" s="5"/>
      <c r="D72" s="4" t="e">
        <f>'FORMULARIO 1 - PROP ECONOMICA'!#REF!</f>
        <v>#REF!</v>
      </c>
    </row>
    <row r="73" spans="1:5" s="6" customFormat="1" ht="27" customHeight="1" x14ac:dyDescent="0.25">
      <c r="A73" s="7"/>
      <c r="B73" s="12" t="e">
        <f>'FORMULARIO 1 - PROP ECONOMICA'!#REF!</f>
        <v>#REF!</v>
      </c>
      <c r="C73" s="5"/>
      <c r="D73" s="4" t="e">
        <f>'FORMULARIO 1 - PROP ECONOMICA'!#REF!</f>
        <v>#REF!</v>
      </c>
    </row>
    <row r="74" spans="1:5" s="6" customFormat="1" ht="27" customHeight="1" x14ac:dyDescent="0.25">
      <c r="A74" s="7"/>
      <c r="B74" s="12" t="e">
        <f>'FORMULARIO 1 - PROP ECONOMICA'!#REF!</f>
        <v>#REF!</v>
      </c>
      <c r="C74" s="5"/>
      <c r="D74" s="4" t="e">
        <f>'FORMULARIO 1 - PROP ECONOMICA'!#REF!</f>
        <v>#REF!</v>
      </c>
    </row>
    <row r="75" spans="1:5" s="6" customFormat="1" ht="27" customHeight="1" x14ac:dyDescent="0.25">
      <c r="A75" s="7"/>
      <c r="B75" s="12" t="e">
        <f>'FORMULARIO 1 - PROP ECONOMICA'!#REF!</f>
        <v>#REF!</v>
      </c>
      <c r="C75" s="5"/>
      <c r="D75" s="4" t="e">
        <f>'FORMULARIO 1 - PROP ECONOMICA'!#REF!</f>
        <v>#REF!</v>
      </c>
    </row>
    <row r="76" spans="1:5" s="6" customFormat="1" ht="27" customHeight="1" x14ac:dyDescent="0.25">
      <c r="A76" s="7"/>
      <c r="B76" s="12" t="e">
        <f>'FORMULARIO 1 - PROP ECONOMICA'!#REF!</f>
        <v>#REF!</v>
      </c>
      <c r="C76" s="5"/>
      <c r="D76" s="4" t="e">
        <f>'FORMULARIO 1 - PROP ECONOMICA'!#REF!</f>
        <v>#REF!</v>
      </c>
    </row>
    <row r="77" spans="1:5" s="8" customFormat="1" ht="27" customHeight="1" x14ac:dyDescent="0.25">
      <c r="A77" s="7"/>
      <c r="B77" s="12" t="e">
        <f>'FORMULARIO 1 - PROP ECONOMICA'!#REF!</f>
        <v>#REF!</v>
      </c>
      <c r="C77" s="5"/>
      <c r="D77" s="4" t="e">
        <f>'FORMULARIO 1 - PROP ECONOMICA'!#REF!</f>
        <v>#REF!</v>
      </c>
      <c r="E77" s="6"/>
    </row>
    <row r="78" spans="1:5" s="8" customFormat="1" ht="27" customHeight="1" x14ac:dyDescent="0.25">
      <c r="A78" s="7"/>
      <c r="B78" s="12" t="e">
        <f>'FORMULARIO 1 - PROP ECONOMICA'!#REF!</f>
        <v>#REF!</v>
      </c>
      <c r="C78" s="5"/>
      <c r="D78" s="4" t="e">
        <f>'FORMULARIO 1 - PROP ECONOMICA'!#REF!</f>
        <v>#REF!</v>
      </c>
      <c r="E78" s="6"/>
    </row>
    <row r="79" spans="1:5" s="8" customFormat="1" ht="27" customHeight="1" x14ac:dyDescent="0.25">
      <c r="A79" s="7"/>
      <c r="B79" s="12" t="e">
        <f>'FORMULARIO 1 - PROP ECONOMICA'!#REF!</f>
        <v>#REF!</v>
      </c>
      <c r="C79" s="5"/>
      <c r="D79" s="4" t="e">
        <f>'FORMULARIO 1 - PROP ECONOMICA'!#REF!</f>
        <v>#REF!</v>
      </c>
      <c r="E79" s="6"/>
    </row>
    <row r="80" spans="1:5" s="8" customFormat="1" ht="27" customHeight="1" x14ac:dyDescent="0.25">
      <c r="A80" s="7"/>
      <c r="B80" s="12" t="e">
        <f>'FORMULARIO 1 - PROP ECONOMICA'!#REF!</f>
        <v>#REF!</v>
      </c>
      <c r="C80" s="5"/>
      <c r="D80" s="4" t="e">
        <f>'FORMULARIO 1 - PROP ECONOMICA'!#REF!</f>
        <v>#REF!</v>
      </c>
      <c r="E80" s="6"/>
    </row>
    <row r="81" spans="1:5" s="8" customFormat="1" ht="27" customHeight="1" x14ac:dyDescent="0.25">
      <c r="A81" s="7"/>
      <c r="B81" s="12" t="e">
        <f>'FORMULARIO 1 - PROP ECONOMICA'!#REF!</f>
        <v>#REF!</v>
      </c>
      <c r="C81" s="5"/>
      <c r="D81" s="4" t="e">
        <f>'FORMULARIO 1 - PROP ECONOMICA'!#REF!</f>
        <v>#REF!</v>
      </c>
      <c r="E81" s="6"/>
    </row>
    <row r="82" spans="1:5" s="8" customFormat="1" ht="27" customHeight="1" x14ac:dyDescent="0.25">
      <c r="A82" s="7"/>
      <c r="B82" s="12" t="e">
        <f>'FORMULARIO 1 - PROP ECONOMICA'!#REF!</f>
        <v>#REF!</v>
      </c>
      <c r="C82" s="5"/>
      <c r="D82" s="4" t="e">
        <f>'FORMULARIO 1 - PROP ECONOMICA'!#REF!</f>
        <v>#REF!</v>
      </c>
      <c r="E82" s="6"/>
    </row>
    <row r="83" spans="1:5" s="8" customFormat="1" ht="27" customHeight="1" x14ac:dyDescent="0.25">
      <c r="A83" s="7"/>
      <c r="B83" s="12" t="e">
        <f>'FORMULARIO 1 - PROP ECONOMICA'!#REF!</f>
        <v>#REF!</v>
      </c>
      <c r="C83" s="5"/>
      <c r="D83" s="4" t="e">
        <f>'FORMULARIO 1 - PROP ECONOMICA'!#REF!</f>
        <v>#REF!</v>
      </c>
      <c r="E83" s="6"/>
    </row>
    <row r="84" spans="1:5" s="8" customFormat="1" ht="27" customHeight="1" x14ac:dyDescent="0.25">
      <c r="A84" s="7"/>
      <c r="B84" s="12" t="e">
        <f>'FORMULARIO 1 - PROP ECONOMICA'!#REF!</f>
        <v>#REF!</v>
      </c>
      <c r="C84" s="5"/>
      <c r="D84" s="4" t="e">
        <f>'FORMULARIO 1 - PROP ECONOMICA'!#REF!</f>
        <v>#REF!</v>
      </c>
      <c r="E84" s="6"/>
    </row>
    <row r="85" spans="1:5" s="8" customFormat="1" ht="27" customHeight="1" x14ac:dyDescent="0.25">
      <c r="A85" s="7"/>
      <c r="B85" s="12" t="e">
        <f>'FORMULARIO 1 - PROP ECONOMICA'!#REF!</f>
        <v>#REF!</v>
      </c>
      <c r="C85" s="5"/>
      <c r="D85" s="4" t="e">
        <f>'FORMULARIO 1 - PROP ECONOMICA'!#REF!</f>
        <v>#REF!</v>
      </c>
      <c r="E85" s="6"/>
    </row>
    <row r="86" spans="1:5" s="8" customFormat="1" ht="27" customHeight="1" x14ac:dyDescent="0.25">
      <c r="A86" s="7"/>
      <c r="B86" s="12" t="e">
        <f>'FORMULARIO 1 - PROP ECONOMICA'!#REF!</f>
        <v>#REF!</v>
      </c>
      <c r="C86" s="5"/>
      <c r="D86" s="4" t="e">
        <f>'FORMULARIO 1 - PROP ECONOMICA'!#REF!</f>
        <v>#REF!</v>
      </c>
      <c r="E86" s="6"/>
    </row>
    <row r="87" spans="1:5" s="8" customFormat="1" ht="27" customHeight="1" x14ac:dyDescent="0.25">
      <c r="A87" s="7"/>
      <c r="B87" s="12" t="e">
        <f>'FORMULARIO 1 - PROP ECONOMICA'!#REF!</f>
        <v>#REF!</v>
      </c>
      <c r="C87" s="5"/>
      <c r="D87" s="4" t="e">
        <f>'FORMULARIO 1 - PROP ECONOMICA'!#REF!</f>
        <v>#REF!</v>
      </c>
      <c r="E87" s="6"/>
    </row>
    <row r="88" spans="1:5" s="8" customFormat="1" ht="27" customHeight="1" x14ac:dyDescent="0.25">
      <c r="A88" s="7"/>
      <c r="B88" s="12" t="e">
        <f>'FORMULARIO 1 - PROP ECONOMICA'!#REF!</f>
        <v>#REF!</v>
      </c>
      <c r="C88" s="5"/>
      <c r="D88" s="4" t="e">
        <f>'FORMULARIO 1 - PROP ECONOMICA'!#REF!</f>
        <v>#REF!</v>
      </c>
      <c r="E88" s="6"/>
    </row>
    <row r="89" spans="1:5" s="8" customFormat="1" ht="27" customHeight="1" x14ac:dyDescent="0.25">
      <c r="A89" s="7"/>
      <c r="B89" s="12" t="e">
        <f>'FORMULARIO 1 - PROP ECONOMICA'!#REF!</f>
        <v>#REF!</v>
      </c>
      <c r="C89" s="5"/>
      <c r="D89" s="4" t="e">
        <f>'FORMULARIO 1 - PROP ECONOMICA'!#REF!</f>
        <v>#REF!</v>
      </c>
      <c r="E89" s="6"/>
    </row>
    <row r="90" spans="1:5" s="8" customFormat="1" ht="27" customHeight="1" x14ac:dyDescent="0.25">
      <c r="A90" s="7"/>
      <c r="B90" s="12" t="e">
        <f>'FORMULARIO 1 - PROP ECONOMICA'!#REF!</f>
        <v>#REF!</v>
      </c>
      <c r="C90" s="5"/>
      <c r="D90" s="4" t="e">
        <f>'FORMULARIO 1 - PROP ECONOMICA'!#REF!</f>
        <v>#REF!</v>
      </c>
      <c r="E90" s="6"/>
    </row>
    <row r="91" spans="1:5" s="8" customFormat="1" ht="27" customHeight="1" x14ac:dyDescent="0.25">
      <c r="A91" s="7"/>
      <c r="B91" s="12" t="e">
        <f>'FORMULARIO 1 - PROP ECONOMICA'!#REF!</f>
        <v>#REF!</v>
      </c>
      <c r="C91" s="5"/>
      <c r="D91" s="4" t="e">
        <f>'FORMULARIO 1 - PROP ECONOMICA'!#REF!</f>
        <v>#REF!</v>
      </c>
      <c r="E91" s="6"/>
    </row>
    <row r="92" spans="1:5" s="8" customFormat="1" ht="27" customHeight="1" x14ac:dyDescent="0.25">
      <c r="A92" s="7"/>
      <c r="B92" s="12" t="e">
        <f>'FORMULARIO 1 - PROP ECONOMICA'!#REF!</f>
        <v>#REF!</v>
      </c>
      <c r="C92" s="5"/>
      <c r="D92" s="4" t="e">
        <f>'FORMULARIO 1 - PROP ECONOMICA'!#REF!</f>
        <v>#REF!</v>
      </c>
      <c r="E92" s="6"/>
    </row>
    <row r="93" spans="1:5" s="8" customFormat="1" ht="27" customHeight="1" x14ac:dyDescent="0.25">
      <c r="A93" s="7"/>
      <c r="B93" s="12" t="e">
        <f>'FORMULARIO 1 - PROP ECONOMICA'!#REF!</f>
        <v>#REF!</v>
      </c>
      <c r="C93" s="5"/>
      <c r="D93" s="4" t="e">
        <f>'FORMULARIO 1 - PROP ECONOMICA'!#REF!</f>
        <v>#REF!</v>
      </c>
      <c r="E93" s="6"/>
    </row>
    <row r="94" spans="1:5" s="8" customFormat="1" ht="27" customHeight="1" x14ac:dyDescent="0.25">
      <c r="A94" s="7"/>
      <c r="B94" s="12" t="e">
        <f>'FORMULARIO 1 - PROP ECONOMICA'!#REF!</f>
        <v>#REF!</v>
      </c>
      <c r="C94" s="5"/>
      <c r="D94" s="4" t="e">
        <f>'FORMULARIO 1 - PROP ECONOMICA'!#REF!</f>
        <v>#REF!</v>
      </c>
      <c r="E94" s="6"/>
    </row>
    <row r="95" spans="1:5" s="8" customFormat="1" ht="27" customHeight="1" x14ac:dyDescent="0.25">
      <c r="A95" s="7"/>
      <c r="B95" s="12" t="e">
        <f>'FORMULARIO 1 - PROP ECONOMICA'!#REF!</f>
        <v>#REF!</v>
      </c>
      <c r="C95" s="5"/>
      <c r="D95" s="4" t="e">
        <f>'FORMULARIO 1 - PROP ECONOMICA'!#REF!</f>
        <v>#REF!</v>
      </c>
      <c r="E95" s="6"/>
    </row>
    <row r="96" spans="1:5" s="8" customFormat="1" ht="27" customHeight="1" x14ac:dyDescent="0.25">
      <c r="A96" s="11"/>
      <c r="B96" s="12" t="e">
        <f>'FORMULARIO 1 - PROP ECONOMICA'!#REF!</f>
        <v>#REF!</v>
      </c>
      <c r="C96" s="9"/>
      <c r="D96" s="4" t="e">
        <f>'FORMULARIO 1 - PROP ECONOMICA'!#REF!</f>
        <v>#REF!</v>
      </c>
      <c r="E96" s="6"/>
    </row>
    <row r="97" ht="11.25" customHeight="1" x14ac:dyDescent="0.2"/>
    <row r="98" ht="11.25" customHeight="1" x14ac:dyDescent="0.2"/>
  </sheetData>
  <phoneticPr fontId="1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G112"/>
  <sheetViews>
    <sheetView tabSelected="1" view="pageBreakPreview" topLeftCell="B91" zoomScale="85" zoomScaleNormal="85" zoomScaleSheetLayoutView="85" workbookViewId="0">
      <selection activeCell="B110" sqref="B110"/>
    </sheetView>
  </sheetViews>
  <sheetFormatPr baseColWidth="10" defaultColWidth="11.42578125" defaultRowHeight="11.25" x14ac:dyDescent="0.25"/>
  <cols>
    <col min="1" max="1" width="7.7109375" style="26" customWidth="1"/>
    <col min="2" max="2" width="63.42578125" style="30" customWidth="1"/>
    <col min="3" max="3" width="13.7109375" style="31" customWidth="1"/>
    <col min="4" max="4" width="16.28515625" style="31" customWidth="1"/>
    <col min="5" max="5" width="27.5703125" style="32" customWidth="1"/>
    <col min="6" max="6" width="25.28515625" style="32" customWidth="1"/>
    <col min="7" max="7" width="76.42578125" style="18" customWidth="1"/>
    <col min="8" max="8" width="20.28515625" style="18" customWidth="1"/>
    <col min="9" max="9" width="34.5703125" style="18" customWidth="1"/>
    <col min="10" max="16384" width="11.42578125" style="14"/>
  </cols>
  <sheetData>
    <row r="1" spans="1:319" ht="15.75" customHeight="1" x14ac:dyDescent="0.25">
      <c r="A1" s="80" t="s">
        <v>205</v>
      </c>
      <c r="B1" s="81"/>
      <c r="C1" s="81"/>
      <c r="D1" s="81"/>
      <c r="E1" s="81"/>
      <c r="F1" s="81"/>
      <c r="G1" s="81"/>
      <c r="H1" s="81"/>
      <c r="I1" s="81"/>
    </row>
    <row r="2" spans="1:319" ht="16.5" customHeight="1" x14ac:dyDescent="0.25">
      <c r="A2" s="80" t="s">
        <v>208</v>
      </c>
      <c r="B2" s="81"/>
      <c r="C2" s="81"/>
      <c r="D2" s="81"/>
      <c r="E2" s="81"/>
      <c r="F2" s="81"/>
      <c r="G2" s="81"/>
      <c r="H2" s="81"/>
      <c r="I2" s="81"/>
    </row>
    <row r="3" spans="1:319" ht="16.5" customHeight="1" x14ac:dyDescent="0.25">
      <c r="A3" s="82" t="s">
        <v>209</v>
      </c>
      <c r="B3" s="83"/>
      <c r="C3" s="83"/>
      <c r="D3" s="83"/>
      <c r="E3" s="83"/>
      <c r="F3" s="83"/>
      <c r="G3" s="83"/>
      <c r="H3" s="83"/>
      <c r="I3" s="83"/>
    </row>
    <row r="4" spans="1:319" ht="16.5" customHeight="1" x14ac:dyDescent="0.25">
      <c r="A4" s="15" t="s">
        <v>17</v>
      </c>
      <c r="B4" s="16" t="s">
        <v>18</v>
      </c>
      <c r="C4" s="15" t="s">
        <v>19</v>
      </c>
      <c r="D4" s="16" t="s">
        <v>16</v>
      </c>
      <c r="E4" s="17" t="s">
        <v>206</v>
      </c>
      <c r="F4" s="17" t="s">
        <v>207</v>
      </c>
      <c r="G4" s="75" t="s">
        <v>222</v>
      </c>
      <c r="H4" s="75"/>
      <c r="I4" s="75" t="s">
        <v>212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</row>
    <row r="5" spans="1:319" ht="27.75" customHeight="1" x14ac:dyDescent="0.25">
      <c r="A5" s="19" t="s">
        <v>5</v>
      </c>
      <c r="B5" s="93" t="s">
        <v>176</v>
      </c>
      <c r="C5" s="94"/>
      <c r="D5" s="94"/>
      <c r="E5" s="94"/>
      <c r="F5" s="95"/>
      <c r="G5" s="75"/>
      <c r="H5" s="75"/>
      <c r="I5" s="75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</row>
    <row r="6" spans="1:319" s="22" customFormat="1" x14ac:dyDescent="0.25">
      <c r="A6" s="20" t="s">
        <v>10</v>
      </c>
      <c r="B6" s="21" t="s">
        <v>13</v>
      </c>
      <c r="C6" s="20"/>
      <c r="D6" s="39"/>
      <c r="E6" s="24"/>
      <c r="F6" s="25"/>
      <c r="G6" s="75"/>
      <c r="H6" s="75"/>
      <c r="I6" s="75"/>
    </row>
    <row r="7" spans="1:319" ht="12.75" x14ac:dyDescent="0.2">
      <c r="A7" s="43" t="s">
        <v>26</v>
      </c>
      <c r="B7" s="40" t="s">
        <v>24</v>
      </c>
      <c r="C7" s="41"/>
      <c r="D7" s="41"/>
      <c r="E7" s="23"/>
      <c r="F7" s="23"/>
      <c r="G7" s="76"/>
      <c r="H7" s="77"/>
      <c r="I7" s="6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</row>
    <row r="8" spans="1:319" x14ac:dyDescent="0.25">
      <c r="A8" s="42" t="s">
        <v>31</v>
      </c>
      <c r="B8" s="46" t="s">
        <v>116</v>
      </c>
      <c r="C8" s="42" t="s">
        <v>15</v>
      </c>
      <c r="D8" s="62">
        <v>1</v>
      </c>
      <c r="E8" s="23">
        <v>3613573</v>
      </c>
      <c r="F8" s="23">
        <v>3613573</v>
      </c>
      <c r="G8" s="84"/>
      <c r="H8" s="84"/>
      <c r="I8" s="69">
        <f>+ROUND(D8*G8,0)</f>
        <v>0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</row>
    <row r="9" spans="1:319" ht="22.5" x14ac:dyDescent="0.25">
      <c r="A9" s="42" t="s">
        <v>32</v>
      </c>
      <c r="B9" s="46" t="s">
        <v>117</v>
      </c>
      <c r="C9" s="45" t="s">
        <v>9</v>
      </c>
      <c r="D9" s="63">
        <v>110</v>
      </c>
      <c r="E9" s="47">
        <v>417425</v>
      </c>
      <c r="F9" s="23">
        <v>45916750</v>
      </c>
      <c r="G9" s="84">
        <v>0</v>
      </c>
      <c r="H9" s="84"/>
      <c r="I9" s="69">
        <f t="shared" ref="I9:I72" si="0">+ROUND(D9*G9,0)</f>
        <v>0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</row>
    <row r="10" spans="1:319" x14ac:dyDescent="0.25">
      <c r="A10" s="42" t="s">
        <v>33</v>
      </c>
      <c r="B10" s="46" t="s">
        <v>118</v>
      </c>
      <c r="C10" s="42" t="s">
        <v>9</v>
      </c>
      <c r="D10" s="62">
        <v>110</v>
      </c>
      <c r="E10" s="23">
        <v>320755</v>
      </c>
      <c r="F10" s="23">
        <v>35283050</v>
      </c>
      <c r="G10" s="84">
        <v>0</v>
      </c>
      <c r="H10" s="84"/>
      <c r="I10" s="69">
        <f t="shared" si="0"/>
        <v>0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</row>
    <row r="11" spans="1:319" x14ac:dyDescent="0.25">
      <c r="A11" s="42" t="s">
        <v>34</v>
      </c>
      <c r="B11" s="46" t="s">
        <v>100</v>
      </c>
      <c r="C11" s="42" t="s">
        <v>15</v>
      </c>
      <c r="D11" s="62">
        <v>1</v>
      </c>
      <c r="E11" s="23">
        <v>2333613</v>
      </c>
      <c r="F11" s="23">
        <v>2333613</v>
      </c>
      <c r="G11" s="84">
        <v>0</v>
      </c>
      <c r="H11" s="84"/>
      <c r="I11" s="69">
        <f t="shared" si="0"/>
        <v>0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</row>
    <row r="12" spans="1:319" x14ac:dyDescent="0.2">
      <c r="A12" s="42" t="s">
        <v>35</v>
      </c>
      <c r="B12" s="59" t="s">
        <v>101</v>
      </c>
      <c r="C12" s="42" t="s">
        <v>15</v>
      </c>
      <c r="D12" s="62">
        <v>3</v>
      </c>
      <c r="E12" s="23">
        <v>3505183</v>
      </c>
      <c r="F12" s="23">
        <v>10515549</v>
      </c>
      <c r="G12" s="84">
        <v>0</v>
      </c>
      <c r="H12" s="84"/>
      <c r="I12" s="69">
        <f t="shared" si="0"/>
        <v>0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</row>
    <row r="13" spans="1:319" x14ac:dyDescent="0.25">
      <c r="A13" s="42" t="s">
        <v>36</v>
      </c>
      <c r="B13" s="46" t="s">
        <v>102</v>
      </c>
      <c r="C13" s="42" t="s">
        <v>15</v>
      </c>
      <c r="D13" s="62">
        <v>1</v>
      </c>
      <c r="E13" s="23">
        <v>75149318</v>
      </c>
      <c r="F13" s="23">
        <v>75149318</v>
      </c>
      <c r="G13" s="84">
        <v>0</v>
      </c>
      <c r="H13" s="84"/>
      <c r="I13" s="69">
        <f t="shared" si="0"/>
        <v>0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</row>
    <row r="14" spans="1:319" x14ac:dyDescent="0.25">
      <c r="A14" s="42" t="s">
        <v>37</v>
      </c>
      <c r="B14" s="46" t="s">
        <v>103</v>
      </c>
      <c r="C14" s="42" t="s">
        <v>15</v>
      </c>
      <c r="D14" s="62">
        <v>1</v>
      </c>
      <c r="E14" s="23">
        <v>25863635</v>
      </c>
      <c r="F14" s="23">
        <v>25863635</v>
      </c>
      <c r="G14" s="84">
        <v>0</v>
      </c>
      <c r="H14" s="84"/>
      <c r="I14" s="69">
        <f t="shared" si="0"/>
        <v>0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</row>
    <row r="15" spans="1:319" ht="33.75" x14ac:dyDescent="0.25">
      <c r="A15" s="42" t="s">
        <v>38</v>
      </c>
      <c r="B15" s="46" t="s">
        <v>104</v>
      </c>
      <c r="C15" s="42" t="s">
        <v>15</v>
      </c>
      <c r="D15" s="62">
        <v>1</v>
      </c>
      <c r="E15" s="23">
        <v>37805580</v>
      </c>
      <c r="F15" s="23">
        <v>37805580</v>
      </c>
      <c r="G15" s="84">
        <v>0</v>
      </c>
      <c r="H15" s="84"/>
      <c r="I15" s="69">
        <f t="shared" si="0"/>
        <v>0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</row>
    <row r="16" spans="1:319" ht="33.75" x14ac:dyDescent="0.25">
      <c r="A16" s="42" t="s">
        <v>39</v>
      </c>
      <c r="B16" s="48" t="s">
        <v>105</v>
      </c>
      <c r="C16" s="42" t="s">
        <v>15</v>
      </c>
      <c r="D16" s="62">
        <v>1</v>
      </c>
      <c r="E16" s="23">
        <v>36686073</v>
      </c>
      <c r="F16" s="23">
        <v>36686073</v>
      </c>
      <c r="G16" s="84">
        <v>0</v>
      </c>
      <c r="H16" s="84"/>
      <c r="I16" s="69">
        <f t="shared" si="0"/>
        <v>0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</row>
    <row r="17" spans="1:319" ht="22.5" x14ac:dyDescent="0.25">
      <c r="A17" s="42" t="s">
        <v>40</v>
      </c>
      <c r="B17" s="46" t="s">
        <v>106</v>
      </c>
      <c r="C17" s="42" t="s">
        <v>15</v>
      </c>
      <c r="D17" s="62">
        <v>1</v>
      </c>
      <c r="E17" s="23">
        <v>13145476</v>
      </c>
      <c r="F17" s="23">
        <v>13145476</v>
      </c>
      <c r="G17" s="84">
        <v>0</v>
      </c>
      <c r="H17" s="84"/>
      <c r="I17" s="69">
        <f t="shared" si="0"/>
        <v>0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</row>
    <row r="18" spans="1:319" ht="22.5" x14ac:dyDescent="0.25">
      <c r="A18" s="42" t="s">
        <v>41</v>
      </c>
      <c r="B18" s="46" t="s">
        <v>119</v>
      </c>
      <c r="C18" s="42" t="s">
        <v>15</v>
      </c>
      <c r="D18" s="62">
        <v>1</v>
      </c>
      <c r="E18" s="23">
        <v>13145476</v>
      </c>
      <c r="F18" s="23">
        <v>13145476</v>
      </c>
      <c r="G18" s="84">
        <v>0</v>
      </c>
      <c r="H18" s="84"/>
      <c r="I18" s="69">
        <f t="shared" si="0"/>
        <v>0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</row>
    <row r="19" spans="1:319" ht="22.5" x14ac:dyDescent="0.25">
      <c r="A19" s="42" t="s">
        <v>42</v>
      </c>
      <c r="B19" s="46" t="s">
        <v>107</v>
      </c>
      <c r="C19" s="42" t="s">
        <v>9</v>
      </c>
      <c r="D19" s="62">
        <v>6</v>
      </c>
      <c r="E19" s="23">
        <v>716935</v>
      </c>
      <c r="F19" s="23">
        <v>4301610</v>
      </c>
      <c r="G19" s="84">
        <v>0</v>
      </c>
      <c r="H19" s="84"/>
      <c r="I19" s="69">
        <f t="shared" si="0"/>
        <v>0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</row>
    <row r="20" spans="1:319" ht="22.5" x14ac:dyDescent="0.25">
      <c r="A20" s="42" t="s">
        <v>43</v>
      </c>
      <c r="B20" s="46" t="s">
        <v>108</v>
      </c>
      <c r="C20" s="42" t="s">
        <v>9</v>
      </c>
      <c r="D20" s="62">
        <v>4</v>
      </c>
      <c r="E20" s="23">
        <v>504325</v>
      </c>
      <c r="F20" s="23">
        <v>2017300</v>
      </c>
      <c r="G20" s="84">
        <v>0</v>
      </c>
      <c r="H20" s="84"/>
      <c r="I20" s="69">
        <f t="shared" si="0"/>
        <v>0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</row>
    <row r="21" spans="1:319" ht="22.5" x14ac:dyDescent="0.25">
      <c r="A21" s="42" t="s">
        <v>44</v>
      </c>
      <c r="B21" s="46" t="s">
        <v>109</v>
      </c>
      <c r="C21" s="42" t="s">
        <v>9</v>
      </c>
      <c r="D21" s="62">
        <v>64</v>
      </c>
      <c r="E21" s="23">
        <v>200437</v>
      </c>
      <c r="F21" s="23">
        <v>12827968</v>
      </c>
      <c r="G21" s="84">
        <v>0</v>
      </c>
      <c r="H21" s="84"/>
      <c r="I21" s="69">
        <f t="shared" si="0"/>
        <v>0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</row>
    <row r="22" spans="1:319" x14ac:dyDescent="0.25">
      <c r="A22" s="42" t="s">
        <v>45</v>
      </c>
      <c r="B22" s="46" t="s">
        <v>110</v>
      </c>
      <c r="C22" s="42" t="s">
        <v>15</v>
      </c>
      <c r="D22" s="62">
        <v>1</v>
      </c>
      <c r="E22" s="23">
        <v>3605817</v>
      </c>
      <c r="F22" s="23">
        <v>3605817</v>
      </c>
      <c r="G22" s="84">
        <v>0</v>
      </c>
      <c r="H22" s="84"/>
      <c r="I22" s="69">
        <f t="shared" si="0"/>
        <v>0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</row>
    <row r="23" spans="1:319" x14ac:dyDescent="0.25">
      <c r="A23" s="42" t="s">
        <v>46</v>
      </c>
      <c r="B23" s="46" t="s">
        <v>111</v>
      </c>
      <c r="C23" s="42" t="s">
        <v>15</v>
      </c>
      <c r="D23" s="62">
        <v>3</v>
      </c>
      <c r="E23" s="23">
        <v>231716</v>
      </c>
      <c r="F23" s="23">
        <v>695148</v>
      </c>
      <c r="G23" s="84">
        <v>0</v>
      </c>
      <c r="H23" s="84"/>
      <c r="I23" s="69">
        <f t="shared" si="0"/>
        <v>0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</row>
    <row r="24" spans="1:319" x14ac:dyDescent="0.25">
      <c r="A24" s="42" t="s">
        <v>47</v>
      </c>
      <c r="B24" s="46" t="s">
        <v>112</v>
      </c>
      <c r="C24" s="42" t="s">
        <v>9</v>
      </c>
      <c r="D24" s="62">
        <v>25</v>
      </c>
      <c r="E24" s="23">
        <v>40407</v>
      </c>
      <c r="F24" s="23">
        <v>1010175</v>
      </c>
      <c r="G24" s="84">
        <v>0</v>
      </c>
      <c r="H24" s="84"/>
      <c r="I24" s="69">
        <f t="shared" si="0"/>
        <v>0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</row>
    <row r="25" spans="1:319" ht="22.5" x14ac:dyDescent="0.25">
      <c r="A25" s="42" t="s">
        <v>48</v>
      </c>
      <c r="B25" s="46" t="s">
        <v>120</v>
      </c>
      <c r="C25" s="42" t="s">
        <v>15</v>
      </c>
      <c r="D25" s="62">
        <v>4</v>
      </c>
      <c r="E25" s="23">
        <v>263639</v>
      </c>
      <c r="F25" s="23">
        <v>1054556</v>
      </c>
      <c r="G25" s="84">
        <v>0</v>
      </c>
      <c r="H25" s="84"/>
      <c r="I25" s="69">
        <f t="shared" si="0"/>
        <v>0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</row>
    <row r="26" spans="1:319" ht="22.5" x14ac:dyDescent="0.25">
      <c r="A26" s="42" t="s">
        <v>49</v>
      </c>
      <c r="B26" s="46" t="s">
        <v>113</v>
      </c>
      <c r="C26" s="42" t="s">
        <v>15</v>
      </c>
      <c r="D26" s="62">
        <v>1</v>
      </c>
      <c r="E26" s="23">
        <v>365740</v>
      </c>
      <c r="F26" s="23">
        <v>365740</v>
      </c>
      <c r="G26" s="84">
        <v>0</v>
      </c>
      <c r="H26" s="84"/>
      <c r="I26" s="69">
        <f t="shared" si="0"/>
        <v>0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</row>
    <row r="27" spans="1:319" x14ac:dyDescent="0.25">
      <c r="A27" s="54" t="s">
        <v>50</v>
      </c>
      <c r="B27" s="60" t="s">
        <v>114</v>
      </c>
      <c r="C27" s="55" t="s">
        <v>15</v>
      </c>
      <c r="D27" s="62">
        <v>1</v>
      </c>
      <c r="E27" s="23">
        <v>89968</v>
      </c>
      <c r="F27" s="23">
        <v>89968</v>
      </c>
      <c r="G27" s="84">
        <v>0</v>
      </c>
      <c r="H27" s="84"/>
      <c r="I27" s="69">
        <f t="shared" si="0"/>
        <v>0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</row>
    <row r="28" spans="1:319" x14ac:dyDescent="0.25">
      <c r="A28" s="54" t="s">
        <v>51</v>
      </c>
      <c r="B28" s="60" t="s">
        <v>115</v>
      </c>
      <c r="C28" s="55" t="s">
        <v>15</v>
      </c>
      <c r="D28" s="62">
        <v>4</v>
      </c>
      <c r="E28" s="23">
        <v>83468</v>
      </c>
      <c r="F28" s="23">
        <v>333872</v>
      </c>
      <c r="G28" s="84">
        <v>0</v>
      </c>
      <c r="H28" s="84"/>
      <c r="I28" s="69">
        <f t="shared" si="0"/>
        <v>0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</row>
    <row r="29" spans="1:319" ht="12.75" x14ac:dyDescent="0.2">
      <c r="A29" s="20" t="s">
        <v>138</v>
      </c>
      <c r="B29" s="58" t="s">
        <v>25</v>
      </c>
      <c r="C29" s="56"/>
      <c r="D29" s="64"/>
      <c r="E29" s="92"/>
      <c r="F29" s="92"/>
      <c r="G29" s="84"/>
      <c r="H29" s="84"/>
      <c r="I29" s="69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</row>
    <row r="30" spans="1:319" ht="22.5" x14ac:dyDescent="0.25">
      <c r="A30" s="42" t="s">
        <v>52</v>
      </c>
      <c r="B30" s="46" t="s">
        <v>139</v>
      </c>
      <c r="C30" s="42" t="s">
        <v>15</v>
      </c>
      <c r="D30" s="62">
        <v>18</v>
      </c>
      <c r="E30" s="23">
        <v>2262916</v>
      </c>
      <c r="F30" s="23">
        <v>40732488</v>
      </c>
      <c r="G30" s="84">
        <v>0</v>
      </c>
      <c r="H30" s="84"/>
      <c r="I30" s="69">
        <f t="shared" si="0"/>
        <v>0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</row>
    <row r="31" spans="1:319" ht="22.5" x14ac:dyDescent="0.25">
      <c r="A31" s="42" t="s">
        <v>53</v>
      </c>
      <c r="B31" s="46" t="s">
        <v>140</v>
      </c>
      <c r="C31" s="42" t="s">
        <v>15</v>
      </c>
      <c r="D31" s="62">
        <v>9</v>
      </c>
      <c r="E31" s="23">
        <v>2241450</v>
      </c>
      <c r="F31" s="23">
        <v>20173050</v>
      </c>
      <c r="G31" s="84">
        <v>0</v>
      </c>
      <c r="H31" s="84"/>
      <c r="I31" s="69">
        <f t="shared" si="0"/>
        <v>0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</row>
    <row r="32" spans="1:319" x14ac:dyDescent="0.25">
      <c r="A32" s="42" t="s">
        <v>54</v>
      </c>
      <c r="B32" s="46" t="s">
        <v>141</v>
      </c>
      <c r="C32" s="42" t="s">
        <v>9</v>
      </c>
      <c r="D32" s="62">
        <v>604</v>
      </c>
      <c r="E32" s="23">
        <v>73226</v>
      </c>
      <c r="F32" s="23">
        <v>44228504</v>
      </c>
      <c r="G32" s="84">
        <v>0</v>
      </c>
      <c r="H32" s="84"/>
      <c r="I32" s="69">
        <f t="shared" si="0"/>
        <v>0</v>
      </c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</row>
    <row r="33" spans="1:319" x14ac:dyDescent="0.25">
      <c r="A33" s="42" t="s">
        <v>55</v>
      </c>
      <c r="B33" s="46" t="s">
        <v>142</v>
      </c>
      <c r="C33" s="42" t="s">
        <v>9</v>
      </c>
      <c r="D33" s="62">
        <v>140</v>
      </c>
      <c r="E33" s="23">
        <v>59895</v>
      </c>
      <c r="F33" s="23">
        <v>8385300</v>
      </c>
      <c r="G33" s="84">
        <v>0</v>
      </c>
      <c r="H33" s="84"/>
      <c r="I33" s="69">
        <f t="shared" si="0"/>
        <v>0</v>
      </c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</row>
    <row r="34" spans="1:319" x14ac:dyDescent="0.25">
      <c r="A34" s="42" t="s">
        <v>56</v>
      </c>
      <c r="B34" s="46" t="s">
        <v>143</v>
      </c>
      <c r="C34" s="42" t="s">
        <v>9</v>
      </c>
      <c r="D34" s="62">
        <v>109</v>
      </c>
      <c r="E34" s="23">
        <v>22097</v>
      </c>
      <c r="F34" s="23">
        <v>2408573</v>
      </c>
      <c r="G34" s="84">
        <v>0</v>
      </c>
      <c r="H34" s="84"/>
      <c r="I34" s="69">
        <f t="shared" si="0"/>
        <v>0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</row>
    <row r="35" spans="1:319" x14ac:dyDescent="0.25">
      <c r="A35" s="42" t="s">
        <v>57</v>
      </c>
      <c r="B35" s="46" t="s">
        <v>144</v>
      </c>
      <c r="C35" s="42" t="s">
        <v>9</v>
      </c>
      <c r="D35" s="62">
        <v>452</v>
      </c>
      <c r="E35" s="23">
        <v>24867</v>
      </c>
      <c r="F35" s="23">
        <v>11239884</v>
      </c>
      <c r="G35" s="84">
        <v>0</v>
      </c>
      <c r="H35" s="84"/>
      <c r="I35" s="69">
        <f t="shared" si="0"/>
        <v>0</v>
      </c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18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18"/>
      <c r="LB35" s="18"/>
      <c r="LC35" s="18"/>
      <c r="LD35" s="18"/>
      <c r="LE35" s="18"/>
      <c r="LF35" s="18"/>
      <c r="LG35" s="18"/>
    </row>
    <row r="36" spans="1:319" x14ac:dyDescent="0.25">
      <c r="A36" s="42" t="s">
        <v>58</v>
      </c>
      <c r="B36" s="46" t="s">
        <v>145</v>
      </c>
      <c r="C36" s="42" t="s">
        <v>9</v>
      </c>
      <c r="D36" s="62">
        <v>604</v>
      </c>
      <c r="E36" s="23">
        <v>47514</v>
      </c>
      <c r="F36" s="23">
        <v>28698456</v>
      </c>
      <c r="G36" s="84">
        <v>0</v>
      </c>
      <c r="H36" s="84"/>
      <c r="I36" s="69">
        <f t="shared" si="0"/>
        <v>0</v>
      </c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</row>
    <row r="37" spans="1:319" x14ac:dyDescent="0.25">
      <c r="A37" s="42" t="s">
        <v>59</v>
      </c>
      <c r="B37" s="46" t="s">
        <v>146</v>
      </c>
      <c r="C37" s="42" t="s">
        <v>9</v>
      </c>
      <c r="D37" s="62">
        <v>249</v>
      </c>
      <c r="E37" s="23">
        <v>37912</v>
      </c>
      <c r="F37" s="23">
        <v>9440088</v>
      </c>
      <c r="G37" s="84">
        <v>0</v>
      </c>
      <c r="H37" s="84"/>
      <c r="I37" s="69">
        <f t="shared" si="0"/>
        <v>0</v>
      </c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18"/>
      <c r="LB37" s="18"/>
      <c r="LC37" s="18"/>
      <c r="LD37" s="18"/>
      <c r="LE37" s="18"/>
      <c r="LF37" s="18"/>
      <c r="LG37" s="18"/>
    </row>
    <row r="38" spans="1:319" x14ac:dyDescent="0.25">
      <c r="A38" s="42" t="s">
        <v>60</v>
      </c>
      <c r="B38" s="46" t="s">
        <v>147</v>
      </c>
      <c r="C38" s="42" t="s">
        <v>9</v>
      </c>
      <c r="D38" s="62">
        <v>452</v>
      </c>
      <c r="E38" s="23">
        <v>63710</v>
      </c>
      <c r="F38" s="23">
        <v>28796920</v>
      </c>
      <c r="G38" s="84">
        <v>0</v>
      </c>
      <c r="H38" s="84"/>
      <c r="I38" s="69">
        <f t="shared" si="0"/>
        <v>0</v>
      </c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  <c r="KJ38" s="18"/>
      <c r="KK38" s="18"/>
      <c r="KL38" s="18"/>
      <c r="KM38" s="18"/>
      <c r="KN38" s="18"/>
      <c r="KO38" s="18"/>
      <c r="KP38" s="18"/>
      <c r="KQ38" s="18"/>
      <c r="KR38" s="18"/>
      <c r="KS38" s="18"/>
      <c r="KT38" s="18"/>
      <c r="KU38" s="18"/>
      <c r="KV38" s="18"/>
      <c r="KW38" s="18"/>
      <c r="KX38" s="18"/>
      <c r="KY38" s="18"/>
      <c r="KZ38" s="18"/>
      <c r="LA38" s="18"/>
      <c r="LB38" s="18"/>
      <c r="LC38" s="18"/>
      <c r="LD38" s="18"/>
      <c r="LE38" s="18"/>
      <c r="LF38" s="18"/>
      <c r="LG38" s="18"/>
    </row>
    <row r="39" spans="1:319" x14ac:dyDescent="0.2">
      <c r="A39" s="56" t="s">
        <v>27</v>
      </c>
      <c r="B39" s="61" t="s">
        <v>148</v>
      </c>
      <c r="C39" s="57"/>
      <c r="D39" s="65"/>
      <c r="E39" s="51"/>
      <c r="F39" s="51"/>
      <c r="G39" s="84"/>
      <c r="H39" s="84"/>
      <c r="I39" s="69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  <c r="KJ39" s="18"/>
      <c r="KK39" s="18"/>
      <c r="KL39" s="18"/>
      <c r="KM39" s="18"/>
      <c r="KN39" s="18"/>
      <c r="KO39" s="18"/>
      <c r="KP39" s="18"/>
      <c r="KQ39" s="18"/>
      <c r="KR39" s="18"/>
      <c r="KS39" s="18"/>
      <c r="KT39" s="18"/>
      <c r="KU39" s="18"/>
      <c r="KV39" s="18"/>
      <c r="KW39" s="18"/>
      <c r="KX39" s="18"/>
      <c r="KY39" s="18"/>
      <c r="KZ39" s="18"/>
      <c r="LA39" s="18"/>
      <c r="LB39" s="18"/>
      <c r="LC39" s="18"/>
      <c r="LD39" s="18"/>
      <c r="LE39" s="18"/>
      <c r="LF39" s="18"/>
      <c r="LG39" s="18"/>
    </row>
    <row r="40" spans="1:319" x14ac:dyDescent="0.25">
      <c r="A40" s="42" t="s">
        <v>61</v>
      </c>
      <c r="B40" s="46" t="s">
        <v>149</v>
      </c>
      <c r="C40" s="42" t="s">
        <v>15</v>
      </c>
      <c r="D40" s="62">
        <v>18</v>
      </c>
      <c r="E40" s="23">
        <v>1858454</v>
      </c>
      <c r="F40" s="23">
        <v>33452172</v>
      </c>
      <c r="G40" s="84">
        <v>0</v>
      </c>
      <c r="H40" s="84"/>
      <c r="I40" s="69">
        <f t="shared" si="0"/>
        <v>0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18"/>
      <c r="LB40" s="18"/>
      <c r="LC40" s="18"/>
      <c r="LD40" s="18"/>
      <c r="LE40" s="18"/>
      <c r="LF40" s="18"/>
      <c r="LG40" s="18"/>
    </row>
    <row r="41" spans="1:319" x14ac:dyDescent="0.25">
      <c r="A41" s="42" t="s">
        <v>62</v>
      </c>
      <c r="B41" s="46" t="s">
        <v>150</v>
      </c>
      <c r="C41" s="42" t="s">
        <v>9</v>
      </c>
      <c r="D41" s="62">
        <v>321</v>
      </c>
      <c r="E41" s="23">
        <v>57804</v>
      </c>
      <c r="F41" s="23">
        <v>18555084</v>
      </c>
      <c r="G41" s="84">
        <v>0</v>
      </c>
      <c r="H41" s="84"/>
      <c r="I41" s="69">
        <f t="shared" si="0"/>
        <v>0</v>
      </c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  <c r="KJ41" s="18"/>
      <c r="KK41" s="18"/>
      <c r="KL41" s="18"/>
      <c r="KM41" s="18"/>
      <c r="KN41" s="18"/>
      <c r="KO41" s="18"/>
      <c r="KP41" s="18"/>
      <c r="KQ41" s="18"/>
      <c r="KR41" s="18"/>
      <c r="KS41" s="18"/>
      <c r="KT41" s="18"/>
      <c r="KU41" s="18"/>
      <c r="KV41" s="18"/>
      <c r="KW41" s="18"/>
      <c r="KX41" s="18"/>
      <c r="KY41" s="18"/>
      <c r="KZ41" s="18"/>
      <c r="LA41" s="18"/>
      <c r="LB41" s="18"/>
      <c r="LC41" s="18"/>
      <c r="LD41" s="18"/>
      <c r="LE41" s="18"/>
      <c r="LF41" s="18"/>
      <c r="LG41" s="18"/>
    </row>
    <row r="42" spans="1:319" x14ac:dyDescent="0.25">
      <c r="A42" s="42" t="s">
        <v>63</v>
      </c>
      <c r="B42" s="46" t="s">
        <v>151</v>
      </c>
      <c r="C42" s="42" t="s">
        <v>9</v>
      </c>
      <c r="D42" s="62">
        <v>270</v>
      </c>
      <c r="E42" s="23">
        <v>60087</v>
      </c>
      <c r="F42" s="23">
        <v>16223490</v>
      </c>
      <c r="G42" s="84">
        <v>0</v>
      </c>
      <c r="H42" s="84"/>
      <c r="I42" s="69">
        <f t="shared" si="0"/>
        <v>0</v>
      </c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</row>
    <row r="43" spans="1:319" x14ac:dyDescent="0.25">
      <c r="A43" s="42" t="s">
        <v>64</v>
      </c>
      <c r="B43" s="46" t="s">
        <v>152</v>
      </c>
      <c r="C43" s="42" t="s">
        <v>9</v>
      </c>
      <c r="D43" s="62">
        <v>216</v>
      </c>
      <c r="E43" s="23">
        <v>41081</v>
      </c>
      <c r="F43" s="23">
        <v>8873496</v>
      </c>
      <c r="G43" s="84">
        <v>0</v>
      </c>
      <c r="H43" s="84"/>
      <c r="I43" s="69">
        <f t="shared" si="0"/>
        <v>0</v>
      </c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  <c r="KJ43" s="18"/>
      <c r="KK43" s="18"/>
      <c r="KL43" s="18"/>
      <c r="KM43" s="18"/>
      <c r="KN43" s="18"/>
      <c r="KO43" s="18"/>
      <c r="KP43" s="18"/>
      <c r="KQ43" s="18"/>
      <c r="KR43" s="18"/>
      <c r="KS43" s="18"/>
      <c r="KT43" s="18"/>
      <c r="KU43" s="18"/>
      <c r="KV43" s="18"/>
      <c r="KW43" s="18"/>
      <c r="KX43" s="18"/>
      <c r="KY43" s="18"/>
      <c r="KZ43" s="18"/>
      <c r="LA43" s="18"/>
      <c r="LB43" s="18"/>
      <c r="LC43" s="18"/>
      <c r="LD43" s="18"/>
      <c r="LE43" s="18"/>
      <c r="LF43" s="18"/>
      <c r="LG43" s="18"/>
    </row>
    <row r="44" spans="1:319" x14ac:dyDescent="0.25">
      <c r="A44" s="45" t="s">
        <v>65</v>
      </c>
      <c r="B44" s="46" t="s">
        <v>153</v>
      </c>
      <c r="C44" s="45" t="s">
        <v>9</v>
      </c>
      <c r="D44" s="63">
        <v>110</v>
      </c>
      <c r="E44" s="47">
        <v>65071</v>
      </c>
      <c r="F44" s="23">
        <v>7157810</v>
      </c>
      <c r="G44" s="84">
        <v>0</v>
      </c>
      <c r="H44" s="84"/>
      <c r="I44" s="69">
        <f t="shared" si="0"/>
        <v>0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  <c r="KJ44" s="18"/>
      <c r="KK44" s="18"/>
      <c r="KL44" s="18"/>
      <c r="KM44" s="18"/>
      <c r="KN44" s="18"/>
      <c r="KO44" s="18"/>
      <c r="KP44" s="18"/>
      <c r="KQ44" s="18"/>
      <c r="KR44" s="18"/>
      <c r="KS44" s="18"/>
      <c r="KT44" s="18"/>
      <c r="KU44" s="18"/>
      <c r="KV44" s="18"/>
      <c r="KW44" s="18"/>
      <c r="KX44" s="18"/>
      <c r="KY44" s="18"/>
      <c r="KZ44" s="18"/>
      <c r="LA44" s="18"/>
      <c r="LB44" s="18"/>
      <c r="LC44" s="18"/>
      <c r="LD44" s="18"/>
      <c r="LE44" s="18"/>
      <c r="LF44" s="18"/>
      <c r="LG44" s="18"/>
    </row>
    <row r="45" spans="1:319" x14ac:dyDescent="0.25">
      <c r="A45" s="45" t="s">
        <v>66</v>
      </c>
      <c r="B45" s="46" t="s">
        <v>154</v>
      </c>
      <c r="C45" s="45" t="s">
        <v>9</v>
      </c>
      <c r="D45" s="63">
        <v>66</v>
      </c>
      <c r="E45" s="47">
        <v>117516</v>
      </c>
      <c r="F45" s="23">
        <v>7756056</v>
      </c>
      <c r="G45" s="84">
        <v>0</v>
      </c>
      <c r="H45" s="84"/>
      <c r="I45" s="69">
        <f t="shared" si="0"/>
        <v>0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18"/>
      <c r="LB45" s="18"/>
      <c r="LC45" s="18"/>
      <c r="LD45" s="18"/>
      <c r="LE45" s="18"/>
      <c r="LF45" s="18"/>
      <c r="LG45" s="18"/>
    </row>
    <row r="46" spans="1:319" s="44" customFormat="1" x14ac:dyDescent="0.25">
      <c r="A46" s="45" t="s">
        <v>81</v>
      </c>
      <c r="B46" s="46" t="s">
        <v>155</v>
      </c>
      <c r="C46" s="45" t="s">
        <v>15</v>
      </c>
      <c r="D46" s="63">
        <v>25</v>
      </c>
      <c r="E46" s="47">
        <v>262203</v>
      </c>
      <c r="F46" s="23">
        <v>6555075</v>
      </c>
      <c r="G46" s="84">
        <v>0</v>
      </c>
      <c r="H46" s="84"/>
      <c r="I46" s="69">
        <f t="shared" si="0"/>
        <v>0</v>
      </c>
    </row>
    <row r="47" spans="1:319" x14ac:dyDescent="0.2">
      <c r="A47" s="56" t="s">
        <v>28</v>
      </c>
      <c r="B47" s="58" t="s">
        <v>156</v>
      </c>
      <c r="C47" s="56"/>
      <c r="D47" s="64"/>
      <c r="E47" s="51"/>
      <c r="F47" s="51"/>
      <c r="G47" s="84"/>
      <c r="H47" s="84"/>
      <c r="I47" s="69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</row>
    <row r="48" spans="1:319" x14ac:dyDescent="0.25">
      <c r="A48" s="45" t="s">
        <v>67</v>
      </c>
      <c r="B48" s="48" t="s">
        <v>157</v>
      </c>
      <c r="C48" s="45" t="s">
        <v>15</v>
      </c>
      <c r="D48" s="63">
        <v>144</v>
      </c>
      <c r="E48" s="47">
        <v>358178</v>
      </c>
      <c r="F48" s="23">
        <v>51577632</v>
      </c>
      <c r="G48" s="84">
        <v>0</v>
      </c>
      <c r="H48" s="84"/>
      <c r="I48" s="69">
        <f t="shared" si="0"/>
        <v>0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  <c r="IX48" s="18"/>
      <c r="IY48" s="18"/>
      <c r="IZ48" s="18"/>
      <c r="JA48" s="18"/>
      <c r="JB48" s="18"/>
      <c r="JC48" s="18"/>
      <c r="JD48" s="18"/>
      <c r="JE48" s="18"/>
      <c r="JF48" s="18"/>
      <c r="JG48" s="18"/>
      <c r="JH48" s="18"/>
      <c r="JI48" s="18"/>
      <c r="JJ48" s="18"/>
      <c r="JK48" s="18"/>
      <c r="JL48" s="18"/>
      <c r="JM48" s="18"/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/>
      <c r="KJ48" s="18"/>
      <c r="KK48" s="18"/>
      <c r="KL48" s="18"/>
      <c r="KM48" s="18"/>
      <c r="KN48" s="18"/>
      <c r="KO48" s="18"/>
      <c r="KP48" s="18"/>
      <c r="KQ48" s="18"/>
      <c r="KR48" s="18"/>
      <c r="KS48" s="18"/>
      <c r="KT48" s="18"/>
      <c r="KU48" s="18"/>
      <c r="KV48" s="18"/>
      <c r="KW48" s="18"/>
      <c r="KX48" s="18"/>
      <c r="KY48" s="18"/>
      <c r="KZ48" s="18"/>
      <c r="LA48" s="18"/>
      <c r="LB48" s="18"/>
      <c r="LC48" s="18"/>
      <c r="LD48" s="18"/>
      <c r="LE48" s="18"/>
      <c r="LF48" s="18"/>
      <c r="LG48" s="18"/>
    </row>
    <row r="49" spans="1:319" x14ac:dyDescent="0.25">
      <c r="A49" s="45" t="s">
        <v>68</v>
      </c>
      <c r="B49" s="46" t="s">
        <v>158</v>
      </c>
      <c r="C49" s="45" t="s">
        <v>15</v>
      </c>
      <c r="D49" s="63">
        <v>12</v>
      </c>
      <c r="E49" s="47">
        <v>136481</v>
      </c>
      <c r="F49" s="23">
        <v>1637772</v>
      </c>
      <c r="G49" s="84">
        <v>0</v>
      </c>
      <c r="H49" s="84"/>
      <c r="I49" s="69">
        <f t="shared" si="0"/>
        <v>0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8"/>
      <c r="IZ49" s="18"/>
      <c r="JA49" s="18"/>
      <c r="JB49" s="18"/>
      <c r="JC49" s="18"/>
      <c r="JD49" s="18"/>
      <c r="JE49" s="18"/>
      <c r="JF49" s="18"/>
      <c r="JG49" s="18"/>
      <c r="JH49" s="18"/>
      <c r="JI49" s="18"/>
      <c r="JJ49" s="18"/>
      <c r="JK49" s="18"/>
      <c r="JL49" s="18"/>
      <c r="JM49" s="18"/>
      <c r="JN49" s="18"/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/>
      <c r="KG49" s="18"/>
      <c r="KH49" s="18"/>
      <c r="KI49" s="18"/>
      <c r="KJ49" s="18"/>
      <c r="KK49" s="18"/>
      <c r="KL49" s="18"/>
      <c r="KM49" s="18"/>
      <c r="KN49" s="18"/>
      <c r="KO49" s="18"/>
      <c r="KP49" s="18"/>
      <c r="KQ49" s="18"/>
      <c r="KR49" s="18"/>
      <c r="KS49" s="18"/>
      <c r="KT49" s="18"/>
      <c r="KU49" s="18"/>
      <c r="KV49" s="18"/>
      <c r="KW49" s="18"/>
      <c r="KX49" s="18"/>
      <c r="KY49" s="18"/>
      <c r="KZ49" s="18"/>
      <c r="LA49" s="18"/>
      <c r="LB49" s="18"/>
      <c r="LC49" s="18"/>
      <c r="LD49" s="18"/>
      <c r="LE49" s="18"/>
      <c r="LF49" s="18"/>
      <c r="LG49" s="18"/>
    </row>
    <row r="50" spans="1:319" x14ac:dyDescent="0.25">
      <c r="A50" s="45" t="s">
        <v>69</v>
      </c>
      <c r="B50" s="46" t="s">
        <v>159</v>
      </c>
      <c r="C50" s="45" t="s">
        <v>9</v>
      </c>
      <c r="D50" s="63">
        <v>550</v>
      </c>
      <c r="E50" s="47">
        <v>39726</v>
      </c>
      <c r="F50" s="23">
        <v>21849300</v>
      </c>
      <c r="G50" s="84">
        <v>0</v>
      </c>
      <c r="H50" s="84"/>
      <c r="I50" s="69">
        <f t="shared" si="0"/>
        <v>0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  <c r="IX50" s="18"/>
      <c r="IY50" s="18"/>
      <c r="IZ50" s="18"/>
      <c r="JA50" s="18"/>
      <c r="JB50" s="18"/>
      <c r="JC50" s="18"/>
      <c r="JD50" s="18"/>
      <c r="JE50" s="18"/>
      <c r="JF50" s="18"/>
      <c r="JG50" s="18"/>
      <c r="JH50" s="18"/>
      <c r="JI50" s="18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  <c r="KJ50" s="18"/>
      <c r="KK50" s="18"/>
      <c r="KL50" s="18"/>
      <c r="KM50" s="18"/>
      <c r="KN50" s="18"/>
      <c r="KO50" s="18"/>
      <c r="KP50" s="18"/>
      <c r="KQ50" s="18"/>
      <c r="KR50" s="18"/>
      <c r="KS50" s="18"/>
      <c r="KT50" s="18"/>
      <c r="KU50" s="18"/>
      <c r="KV50" s="18"/>
      <c r="KW50" s="18"/>
      <c r="KX50" s="18"/>
      <c r="KY50" s="18"/>
      <c r="KZ50" s="18"/>
      <c r="LA50" s="18"/>
      <c r="LB50" s="18"/>
      <c r="LC50" s="18"/>
      <c r="LD50" s="18"/>
      <c r="LE50" s="18"/>
      <c r="LF50" s="18"/>
      <c r="LG50" s="18"/>
    </row>
    <row r="51" spans="1:319" x14ac:dyDescent="0.25">
      <c r="A51" s="45" t="s">
        <v>70</v>
      </c>
      <c r="B51" s="46" t="s">
        <v>160</v>
      </c>
      <c r="C51" s="45" t="s">
        <v>9</v>
      </c>
      <c r="D51" s="63">
        <v>750</v>
      </c>
      <c r="E51" s="47">
        <v>30361</v>
      </c>
      <c r="F51" s="23">
        <v>22770750</v>
      </c>
      <c r="G51" s="84">
        <v>0</v>
      </c>
      <c r="H51" s="84"/>
      <c r="I51" s="69">
        <f t="shared" si="0"/>
        <v>0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  <c r="KJ51" s="18"/>
      <c r="KK51" s="18"/>
      <c r="KL51" s="18"/>
      <c r="KM51" s="18"/>
      <c r="KN51" s="18"/>
      <c r="KO51" s="18"/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18"/>
      <c r="LB51" s="18"/>
      <c r="LC51" s="18"/>
      <c r="LD51" s="18"/>
      <c r="LE51" s="18"/>
      <c r="LF51" s="18"/>
      <c r="LG51" s="18"/>
    </row>
    <row r="52" spans="1:319" s="44" customFormat="1" x14ac:dyDescent="0.25">
      <c r="A52" s="45" t="s">
        <v>82</v>
      </c>
      <c r="B52" s="46" t="s">
        <v>161</v>
      </c>
      <c r="C52" s="45" t="s">
        <v>15</v>
      </c>
      <c r="D52" s="63">
        <v>12</v>
      </c>
      <c r="E52" s="47">
        <v>536858</v>
      </c>
      <c r="F52" s="23">
        <v>6442296</v>
      </c>
      <c r="G52" s="84">
        <v>0</v>
      </c>
      <c r="H52" s="84"/>
      <c r="I52" s="69">
        <f t="shared" si="0"/>
        <v>0</v>
      </c>
    </row>
    <row r="53" spans="1:319" s="44" customFormat="1" x14ac:dyDescent="0.25">
      <c r="A53" s="45" t="s">
        <v>83</v>
      </c>
      <c r="B53" s="46" t="s">
        <v>159</v>
      </c>
      <c r="C53" s="45" t="s">
        <v>9</v>
      </c>
      <c r="D53" s="63">
        <v>150</v>
      </c>
      <c r="E53" s="47">
        <v>39726</v>
      </c>
      <c r="F53" s="23">
        <v>5958900</v>
      </c>
      <c r="G53" s="84">
        <v>0</v>
      </c>
      <c r="H53" s="84"/>
      <c r="I53" s="69">
        <f t="shared" si="0"/>
        <v>0</v>
      </c>
    </row>
    <row r="54" spans="1:319" s="44" customFormat="1" x14ac:dyDescent="0.25">
      <c r="A54" s="45" t="s">
        <v>84</v>
      </c>
      <c r="B54" s="46" t="s">
        <v>162</v>
      </c>
      <c r="C54" s="45" t="s">
        <v>15</v>
      </c>
      <c r="D54" s="63">
        <v>3</v>
      </c>
      <c r="E54" s="47">
        <v>151858</v>
      </c>
      <c r="F54" s="23">
        <v>455574</v>
      </c>
      <c r="G54" s="84">
        <v>0</v>
      </c>
      <c r="H54" s="84"/>
      <c r="I54" s="69">
        <f t="shared" si="0"/>
        <v>0</v>
      </c>
    </row>
    <row r="55" spans="1:319" s="44" customFormat="1" x14ac:dyDescent="0.25">
      <c r="A55" s="45" t="s">
        <v>85</v>
      </c>
      <c r="B55" s="46" t="s">
        <v>163</v>
      </c>
      <c r="C55" s="45" t="s">
        <v>15</v>
      </c>
      <c r="D55" s="63">
        <v>1</v>
      </c>
      <c r="E55" s="47">
        <v>62128</v>
      </c>
      <c r="F55" s="23">
        <v>62128</v>
      </c>
      <c r="G55" s="84">
        <v>0</v>
      </c>
      <c r="H55" s="84"/>
      <c r="I55" s="69">
        <f t="shared" si="0"/>
        <v>0</v>
      </c>
    </row>
    <row r="56" spans="1:319" x14ac:dyDescent="0.2">
      <c r="A56" s="56" t="s">
        <v>29</v>
      </c>
      <c r="B56" s="58" t="s">
        <v>164</v>
      </c>
      <c r="C56" s="56"/>
      <c r="D56" s="64"/>
      <c r="E56" s="51"/>
      <c r="F56" s="51"/>
      <c r="G56" s="84"/>
      <c r="H56" s="84"/>
      <c r="I56" s="69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</row>
    <row r="57" spans="1:319" x14ac:dyDescent="0.25">
      <c r="A57" s="45" t="s">
        <v>71</v>
      </c>
      <c r="B57" s="48" t="s">
        <v>165</v>
      </c>
      <c r="C57" s="45" t="s">
        <v>15</v>
      </c>
      <c r="D57" s="63">
        <v>12</v>
      </c>
      <c r="E57" s="47">
        <v>1345318</v>
      </c>
      <c r="F57" s="23">
        <v>16143816</v>
      </c>
      <c r="G57" s="84">
        <v>0</v>
      </c>
      <c r="H57" s="84"/>
      <c r="I57" s="69">
        <f t="shared" si="0"/>
        <v>0</v>
      </c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  <c r="KJ57" s="18"/>
      <c r="KK57" s="18"/>
      <c r="KL57" s="18"/>
      <c r="KM57" s="18"/>
      <c r="KN57" s="18"/>
      <c r="KO57" s="18"/>
      <c r="KP57" s="18"/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18"/>
      <c r="LB57" s="18"/>
      <c r="LC57" s="18"/>
      <c r="LD57" s="18"/>
      <c r="LE57" s="18"/>
      <c r="LF57" s="18"/>
      <c r="LG57" s="18"/>
    </row>
    <row r="58" spans="1:319" x14ac:dyDescent="0.25">
      <c r="A58" s="45" t="s">
        <v>72</v>
      </c>
      <c r="B58" s="48" t="s">
        <v>166</v>
      </c>
      <c r="C58" s="45" t="s">
        <v>15</v>
      </c>
      <c r="D58" s="63">
        <v>48</v>
      </c>
      <c r="E58" s="47">
        <v>435569</v>
      </c>
      <c r="F58" s="23">
        <v>20907312</v>
      </c>
      <c r="G58" s="84">
        <v>0</v>
      </c>
      <c r="H58" s="84"/>
      <c r="I58" s="69">
        <f t="shared" si="0"/>
        <v>0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  <c r="KJ58" s="18"/>
      <c r="KK58" s="18"/>
      <c r="KL58" s="18"/>
      <c r="KM58" s="18"/>
      <c r="KN58" s="18"/>
      <c r="KO58" s="18"/>
      <c r="KP58" s="18"/>
      <c r="KQ58" s="18"/>
      <c r="KR58" s="18"/>
      <c r="KS58" s="18"/>
      <c r="KT58" s="18"/>
      <c r="KU58" s="18"/>
      <c r="KV58" s="18"/>
      <c r="KW58" s="18"/>
      <c r="KX58" s="18"/>
      <c r="KY58" s="18"/>
      <c r="KZ58" s="18"/>
      <c r="LA58" s="18"/>
      <c r="LB58" s="18"/>
      <c r="LC58" s="18"/>
      <c r="LD58" s="18"/>
      <c r="LE58" s="18"/>
      <c r="LF58" s="18"/>
      <c r="LG58" s="18"/>
    </row>
    <row r="59" spans="1:319" x14ac:dyDescent="0.25">
      <c r="A59" s="45" t="s">
        <v>73</v>
      </c>
      <c r="B59" s="48" t="s">
        <v>167</v>
      </c>
      <c r="C59" s="45" t="s">
        <v>9</v>
      </c>
      <c r="D59" s="63">
        <v>1850</v>
      </c>
      <c r="E59" s="47">
        <v>29143</v>
      </c>
      <c r="F59" s="23">
        <v>53914550</v>
      </c>
      <c r="G59" s="84">
        <v>0</v>
      </c>
      <c r="H59" s="84"/>
      <c r="I59" s="69">
        <f t="shared" si="0"/>
        <v>0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  <c r="KJ59" s="18"/>
      <c r="KK59" s="18"/>
      <c r="KL59" s="18"/>
      <c r="KM59" s="18"/>
      <c r="KN59" s="18"/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8"/>
      <c r="LE59" s="18"/>
      <c r="LF59" s="18"/>
      <c r="LG59" s="18"/>
    </row>
    <row r="60" spans="1:319" x14ac:dyDescent="0.25">
      <c r="A60" s="45" t="s">
        <v>74</v>
      </c>
      <c r="B60" s="46" t="s">
        <v>168</v>
      </c>
      <c r="C60" s="45" t="s">
        <v>9</v>
      </c>
      <c r="D60" s="63">
        <v>1270</v>
      </c>
      <c r="E60" s="47">
        <v>18095</v>
      </c>
      <c r="F60" s="23">
        <v>22980650</v>
      </c>
      <c r="G60" s="84">
        <v>0</v>
      </c>
      <c r="H60" s="84"/>
      <c r="I60" s="69">
        <f t="shared" si="0"/>
        <v>0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  <c r="IY60" s="18"/>
      <c r="IZ60" s="18"/>
      <c r="JA60" s="18"/>
      <c r="JB60" s="18"/>
      <c r="JC60" s="18"/>
      <c r="JD60" s="18"/>
      <c r="JE60" s="18"/>
      <c r="JF60" s="18"/>
      <c r="JG60" s="18"/>
      <c r="JH60" s="18"/>
      <c r="JI60" s="18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  <c r="KJ60" s="18"/>
      <c r="KK60" s="18"/>
      <c r="KL60" s="18"/>
      <c r="KM60" s="18"/>
      <c r="KN60" s="18"/>
      <c r="KO60" s="18"/>
      <c r="KP60" s="18"/>
      <c r="KQ60" s="18"/>
      <c r="KR60" s="18"/>
      <c r="KS60" s="18"/>
      <c r="KT60" s="18"/>
      <c r="KU60" s="18"/>
      <c r="KV60" s="18"/>
      <c r="KW60" s="18"/>
      <c r="KX60" s="18"/>
      <c r="KY60" s="18"/>
      <c r="KZ60" s="18"/>
      <c r="LA60" s="18"/>
      <c r="LB60" s="18"/>
      <c r="LC60" s="18"/>
      <c r="LD60" s="18"/>
      <c r="LE60" s="18"/>
      <c r="LF60" s="18"/>
      <c r="LG60" s="18"/>
    </row>
    <row r="61" spans="1:319" s="44" customFormat="1" x14ac:dyDescent="0.25">
      <c r="A61" s="45" t="s">
        <v>86</v>
      </c>
      <c r="B61" s="46" t="s">
        <v>169</v>
      </c>
      <c r="C61" s="45" t="s">
        <v>15</v>
      </c>
      <c r="D61" s="63">
        <v>12</v>
      </c>
      <c r="E61" s="47">
        <v>1258212</v>
      </c>
      <c r="F61" s="23">
        <v>15098544</v>
      </c>
      <c r="G61" s="84">
        <v>0</v>
      </c>
      <c r="H61" s="84"/>
      <c r="I61" s="69">
        <f t="shared" si="0"/>
        <v>0</v>
      </c>
    </row>
    <row r="62" spans="1:319" x14ac:dyDescent="0.2">
      <c r="A62" s="56" t="s">
        <v>30</v>
      </c>
      <c r="B62" s="58" t="s">
        <v>170</v>
      </c>
      <c r="C62" s="56"/>
      <c r="D62" s="64"/>
      <c r="E62" s="51"/>
      <c r="F62" s="51"/>
      <c r="G62" s="84"/>
      <c r="H62" s="84"/>
      <c r="I62" s="69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18"/>
      <c r="JN62" s="18"/>
      <c r="JO62" s="18"/>
      <c r="JP62" s="18"/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  <c r="KJ62" s="18"/>
      <c r="KK62" s="18"/>
      <c r="KL62" s="18"/>
      <c r="KM62" s="18"/>
      <c r="KN62" s="18"/>
      <c r="KO62" s="18"/>
      <c r="KP62" s="18"/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18"/>
      <c r="LB62" s="18"/>
      <c r="LC62" s="18"/>
      <c r="LD62" s="18"/>
      <c r="LE62" s="18"/>
      <c r="LF62" s="18"/>
      <c r="LG62" s="18"/>
    </row>
    <row r="63" spans="1:319" x14ac:dyDescent="0.25">
      <c r="A63" s="42" t="s">
        <v>75</v>
      </c>
      <c r="B63" s="46" t="s">
        <v>171</v>
      </c>
      <c r="C63" s="42" t="s">
        <v>15</v>
      </c>
      <c r="D63" s="63">
        <v>96</v>
      </c>
      <c r="E63" s="23">
        <v>230479</v>
      </c>
      <c r="F63" s="23">
        <v>22125984</v>
      </c>
      <c r="G63" s="84">
        <v>0</v>
      </c>
      <c r="H63" s="84"/>
      <c r="I63" s="69">
        <f t="shared" si="0"/>
        <v>0</v>
      </c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  <c r="IX63" s="18"/>
      <c r="IY63" s="18"/>
      <c r="IZ63" s="18"/>
      <c r="JA63" s="18"/>
      <c r="JB63" s="18"/>
      <c r="JC63" s="18"/>
      <c r="JD63" s="18"/>
      <c r="JE63" s="18"/>
      <c r="JF63" s="18"/>
      <c r="JG63" s="18"/>
      <c r="JH63" s="18"/>
      <c r="JI63" s="18"/>
      <c r="JJ63" s="18"/>
      <c r="JK63" s="18"/>
      <c r="JL63" s="18"/>
      <c r="JM63" s="18"/>
      <c r="JN63" s="18"/>
      <c r="JO63" s="18"/>
      <c r="JP63" s="18"/>
      <c r="JQ63" s="18"/>
      <c r="JR63" s="18"/>
      <c r="JS63" s="18"/>
      <c r="JT63" s="18"/>
      <c r="JU63" s="18"/>
      <c r="JV63" s="18"/>
      <c r="JW63" s="18"/>
      <c r="JX63" s="18"/>
      <c r="JY63" s="18"/>
      <c r="JZ63" s="18"/>
      <c r="KA63" s="18"/>
      <c r="KB63" s="18"/>
      <c r="KC63" s="18"/>
      <c r="KD63" s="18"/>
      <c r="KE63" s="18"/>
      <c r="KF63" s="18"/>
      <c r="KG63" s="18"/>
      <c r="KH63" s="18"/>
      <c r="KI63" s="18"/>
      <c r="KJ63" s="18"/>
      <c r="KK63" s="18"/>
      <c r="KL63" s="18"/>
      <c r="KM63" s="18"/>
      <c r="KN63" s="18"/>
      <c r="KO63" s="18"/>
      <c r="KP63" s="18"/>
      <c r="KQ63" s="18"/>
      <c r="KR63" s="18"/>
      <c r="KS63" s="18"/>
      <c r="KT63" s="18"/>
      <c r="KU63" s="18"/>
      <c r="KV63" s="18"/>
      <c r="KW63" s="18"/>
      <c r="KX63" s="18"/>
      <c r="KY63" s="18"/>
      <c r="KZ63" s="18"/>
      <c r="LA63" s="18"/>
      <c r="LB63" s="18"/>
      <c r="LC63" s="18"/>
      <c r="LD63" s="18"/>
      <c r="LE63" s="18"/>
      <c r="LF63" s="18"/>
      <c r="LG63" s="18"/>
    </row>
    <row r="64" spans="1:319" ht="27.75" customHeight="1" x14ac:dyDescent="0.25">
      <c r="A64" s="42" t="s">
        <v>76</v>
      </c>
      <c r="B64" s="48" t="s">
        <v>172</v>
      </c>
      <c r="C64" s="42" t="s">
        <v>15</v>
      </c>
      <c r="D64" s="63">
        <v>12</v>
      </c>
      <c r="E64" s="23">
        <v>3510976</v>
      </c>
      <c r="F64" s="23">
        <v>42131712</v>
      </c>
      <c r="G64" s="84">
        <v>0</v>
      </c>
      <c r="H64" s="84"/>
      <c r="I64" s="69">
        <f t="shared" si="0"/>
        <v>0</v>
      </c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  <c r="IX64" s="18"/>
      <c r="IY64" s="18"/>
      <c r="IZ64" s="18"/>
      <c r="JA64" s="18"/>
      <c r="JB64" s="18"/>
      <c r="JC64" s="18"/>
      <c r="JD64" s="18"/>
      <c r="JE64" s="18"/>
      <c r="JF64" s="18"/>
      <c r="JG64" s="18"/>
      <c r="JH64" s="18"/>
      <c r="JI64" s="18"/>
      <c r="JJ64" s="18"/>
      <c r="JK64" s="18"/>
      <c r="JL64" s="18"/>
      <c r="JM64" s="18"/>
      <c r="JN64" s="18"/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/>
      <c r="KG64" s="18"/>
      <c r="KH64" s="18"/>
      <c r="KI64" s="18"/>
      <c r="KJ64" s="18"/>
      <c r="KK64" s="18"/>
      <c r="KL64" s="18"/>
      <c r="KM64" s="18"/>
      <c r="KN64" s="18"/>
      <c r="KO64" s="18"/>
      <c r="KP64" s="18"/>
      <c r="KQ64" s="18"/>
      <c r="KR64" s="18"/>
      <c r="KS64" s="18"/>
      <c r="KT64" s="18"/>
      <c r="KU64" s="18"/>
      <c r="KV64" s="18"/>
      <c r="KW64" s="18"/>
      <c r="KX64" s="18"/>
      <c r="KY64" s="18"/>
      <c r="KZ64" s="18"/>
      <c r="LA64" s="18"/>
      <c r="LB64" s="18"/>
      <c r="LC64" s="18"/>
      <c r="LD64" s="18"/>
      <c r="LE64" s="18"/>
      <c r="LF64" s="18"/>
      <c r="LG64" s="18"/>
    </row>
    <row r="65" spans="1:319" ht="22.5" x14ac:dyDescent="0.25">
      <c r="A65" s="42" t="s">
        <v>77</v>
      </c>
      <c r="B65" s="46" t="s">
        <v>173</v>
      </c>
      <c r="C65" s="42" t="s">
        <v>9</v>
      </c>
      <c r="D65" s="63">
        <v>24</v>
      </c>
      <c r="E65" s="23">
        <v>976738</v>
      </c>
      <c r="F65" s="23">
        <v>23441712</v>
      </c>
      <c r="G65" s="84">
        <v>0</v>
      </c>
      <c r="H65" s="84"/>
      <c r="I65" s="69">
        <f t="shared" si="0"/>
        <v>0</v>
      </c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  <c r="IX65" s="18"/>
      <c r="IY65" s="18"/>
      <c r="IZ65" s="18"/>
      <c r="JA65" s="18"/>
      <c r="JB65" s="18"/>
      <c r="JC65" s="18"/>
      <c r="JD65" s="18"/>
      <c r="JE65" s="18"/>
      <c r="JF65" s="18"/>
      <c r="JG65" s="18"/>
      <c r="JH65" s="18"/>
      <c r="JI65" s="18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  <c r="KJ65" s="18"/>
      <c r="KK65" s="18"/>
      <c r="KL65" s="18"/>
      <c r="KM65" s="18"/>
      <c r="KN65" s="18"/>
      <c r="KO65" s="18"/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18"/>
      <c r="LB65" s="18"/>
      <c r="LC65" s="18"/>
      <c r="LD65" s="18"/>
      <c r="LE65" s="18"/>
      <c r="LF65" s="18"/>
      <c r="LG65" s="18"/>
    </row>
    <row r="66" spans="1:319" ht="22.5" x14ac:dyDescent="0.25">
      <c r="A66" s="42" t="s">
        <v>78</v>
      </c>
      <c r="B66" s="46" t="s">
        <v>174</v>
      </c>
      <c r="C66" s="42" t="s">
        <v>9</v>
      </c>
      <c r="D66" s="63">
        <v>24</v>
      </c>
      <c r="E66" s="23">
        <v>530812</v>
      </c>
      <c r="F66" s="23">
        <v>12739488</v>
      </c>
      <c r="G66" s="84">
        <v>0</v>
      </c>
      <c r="H66" s="84"/>
      <c r="I66" s="69">
        <f t="shared" si="0"/>
        <v>0</v>
      </c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  <c r="IX66" s="18"/>
      <c r="IY66" s="18"/>
      <c r="IZ66" s="18"/>
      <c r="JA66" s="18"/>
      <c r="JB66" s="18"/>
      <c r="JC66" s="18"/>
      <c r="JD66" s="18"/>
      <c r="JE66" s="18"/>
      <c r="JF66" s="18"/>
      <c r="JG66" s="18"/>
      <c r="JH66" s="18"/>
      <c r="JI66" s="18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/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  <c r="KJ66" s="18"/>
      <c r="KK66" s="18"/>
      <c r="KL66" s="18"/>
      <c r="KM66" s="18"/>
      <c r="KN66" s="18"/>
      <c r="KO66" s="18"/>
      <c r="KP66" s="18"/>
      <c r="KQ66" s="18"/>
      <c r="KR66" s="18"/>
      <c r="KS66" s="18"/>
      <c r="KT66" s="18"/>
      <c r="KU66" s="18"/>
      <c r="KV66" s="18"/>
      <c r="KW66" s="18"/>
      <c r="KX66" s="18"/>
      <c r="KY66" s="18"/>
      <c r="KZ66" s="18"/>
      <c r="LA66" s="18"/>
      <c r="LB66" s="18"/>
      <c r="LC66" s="18"/>
      <c r="LD66" s="18"/>
      <c r="LE66" s="18"/>
      <c r="LF66" s="18"/>
      <c r="LG66" s="18"/>
    </row>
    <row r="67" spans="1:319" x14ac:dyDescent="0.25">
      <c r="A67" s="42" t="s">
        <v>79</v>
      </c>
      <c r="B67" s="46" t="s">
        <v>175</v>
      </c>
      <c r="C67" s="42" t="s">
        <v>9</v>
      </c>
      <c r="D67" s="63">
        <v>2800</v>
      </c>
      <c r="E67" s="23">
        <v>17918</v>
      </c>
      <c r="F67" s="23">
        <v>50170400</v>
      </c>
      <c r="G67" s="84">
        <v>0</v>
      </c>
      <c r="H67" s="84"/>
      <c r="I67" s="69">
        <f t="shared" si="0"/>
        <v>0</v>
      </c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  <c r="IX67" s="18"/>
      <c r="IY67" s="18"/>
      <c r="IZ67" s="18"/>
      <c r="JA67" s="18"/>
      <c r="JB67" s="18"/>
      <c r="JC67" s="18"/>
      <c r="JD67" s="18"/>
      <c r="JE67" s="18"/>
      <c r="JF67" s="18"/>
      <c r="JG67" s="18"/>
      <c r="JH67" s="18"/>
      <c r="JI67" s="18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  <c r="KJ67" s="18"/>
      <c r="KK67" s="18"/>
      <c r="KL67" s="18"/>
      <c r="KM67" s="18"/>
      <c r="KN67" s="18"/>
      <c r="KO67" s="18"/>
      <c r="KP67" s="18"/>
      <c r="KQ67" s="18"/>
      <c r="KR67" s="18"/>
      <c r="KS67" s="18"/>
      <c r="KT67" s="18"/>
      <c r="KU67" s="18"/>
      <c r="KV67" s="18"/>
      <c r="KW67" s="18"/>
      <c r="KX67" s="18"/>
      <c r="KY67" s="18"/>
      <c r="KZ67" s="18"/>
      <c r="LA67" s="18"/>
      <c r="LB67" s="18"/>
      <c r="LC67" s="18"/>
      <c r="LD67" s="18"/>
      <c r="LE67" s="18"/>
      <c r="LF67" s="18"/>
      <c r="LG67" s="18"/>
    </row>
    <row r="68" spans="1:319" x14ac:dyDescent="0.25">
      <c r="A68" s="42" t="s">
        <v>177</v>
      </c>
      <c r="B68" s="48" t="s">
        <v>178</v>
      </c>
      <c r="C68" s="42" t="s">
        <v>9</v>
      </c>
      <c r="D68" s="63">
        <v>2800</v>
      </c>
      <c r="E68" s="23">
        <v>22803</v>
      </c>
      <c r="F68" s="23">
        <v>63848400</v>
      </c>
      <c r="G68" s="84">
        <v>0</v>
      </c>
      <c r="H68" s="84"/>
      <c r="I68" s="69">
        <f t="shared" si="0"/>
        <v>0</v>
      </c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/>
      <c r="KT68" s="18"/>
      <c r="KU68" s="18"/>
      <c r="KV68" s="18"/>
      <c r="KW68" s="18"/>
      <c r="KX68" s="18"/>
      <c r="KY68" s="18"/>
      <c r="KZ68" s="18"/>
      <c r="LA68" s="18"/>
      <c r="LB68" s="18"/>
      <c r="LC68" s="18"/>
      <c r="LD68" s="18"/>
      <c r="LE68" s="18"/>
      <c r="LF68" s="18"/>
      <c r="LG68" s="18"/>
    </row>
    <row r="69" spans="1:319" x14ac:dyDescent="0.25">
      <c r="A69" s="56" t="s">
        <v>179</v>
      </c>
      <c r="B69" s="52" t="s">
        <v>99</v>
      </c>
      <c r="C69" s="50"/>
      <c r="D69" s="66"/>
      <c r="E69" s="51"/>
      <c r="F69" s="51"/>
      <c r="G69" s="84"/>
      <c r="H69" s="84"/>
      <c r="I69" s="69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18"/>
      <c r="KW69" s="18"/>
      <c r="KX69" s="18"/>
      <c r="KY69" s="18"/>
      <c r="KZ69" s="18"/>
      <c r="LA69" s="18"/>
      <c r="LB69" s="18"/>
      <c r="LC69" s="18"/>
      <c r="LD69" s="18"/>
      <c r="LE69" s="18"/>
      <c r="LF69" s="18"/>
      <c r="LG69" s="18"/>
    </row>
    <row r="70" spans="1:319" x14ac:dyDescent="0.25">
      <c r="A70" s="42" t="s">
        <v>80</v>
      </c>
      <c r="B70" s="49" t="s">
        <v>88</v>
      </c>
      <c r="C70" s="42" t="s">
        <v>89</v>
      </c>
      <c r="D70" s="62">
        <v>114</v>
      </c>
      <c r="E70" s="23">
        <v>653</v>
      </c>
      <c r="F70" s="23">
        <v>74442</v>
      </c>
      <c r="G70" s="84">
        <v>0</v>
      </c>
      <c r="H70" s="84"/>
      <c r="I70" s="69">
        <f t="shared" si="0"/>
        <v>0</v>
      </c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/>
      <c r="KT70" s="18"/>
      <c r="KU70" s="18"/>
      <c r="KV70" s="18"/>
      <c r="KW70" s="18"/>
      <c r="KX70" s="18"/>
      <c r="KY70" s="18"/>
      <c r="KZ70" s="18"/>
      <c r="LA70" s="18"/>
      <c r="LB70" s="18"/>
      <c r="LC70" s="18"/>
      <c r="LD70" s="18"/>
      <c r="LE70" s="18"/>
      <c r="LF70" s="18"/>
      <c r="LG70" s="18"/>
    </row>
    <row r="71" spans="1:319" ht="22.5" x14ac:dyDescent="0.25">
      <c r="A71" s="42" t="s">
        <v>180</v>
      </c>
      <c r="B71" s="49" t="s">
        <v>121</v>
      </c>
      <c r="C71" s="42" t="s">
        <v>14</v>
      </c>
      <c r="D71" s="62">
        <v>66.72</v>
      </c>
      <c r="E71" s="23">
        <v>52068</v>
      </c>
      <c r="F71" s="23">
        <v>3473977</v>
      </c>
      <c r="G71" s="84">
        <v>0</v>
      </c>
      <c r="H71" s="84"/>
      <c r="I71" s="69">
        <f t="shared" si="0"/>
        <v>0</v>
      </c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18"/>
      <c r="KW71" s="18"/>
      <c r="KX71" s="18"/>
      <c r="KY71" s="18"/>
      <c r="KZ71" s="18"/>
      <c r="LA71" s="18"/>
      <c r="LB71" s="18"/>
      <c r="LC71" s="18"/>
      <c r="LD71" s="18"/>
      <c r="LE71" s="18"/>
      <c r="LF71" s="18"/>
      <c r="LG71" s="18"/>
    </row>
    <row r="72" spans="1:319" ht="22.5" x14ac:dyDescent="0.25">
      <c r="A72" s="42" t="s">
        <v>181</v>
      </c>
      <c r="B72" s="49" t="s">
        <v>122</v>
      </c>
      <c r="C72" s="42" t="s">
        <v>89</v>
      </c>
      <c r="D72" s="62">
        <v>84</v>
      </c>
      <c r="E72" s="47">
        <v>86307</v>
      </c>
      <c r="F72" s="23">
        <v>7249788</v>
      </c>
      <c r="G72" s="84">
        <v>0</v>
      </c>
      <c r="H72" s="84"/>
      <c r="I72" s="69">
        <f t="shared" si="0"/>
        <v>0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18"/>
      <c r="KW72" s="18"/>
      <c r="KX72" s="18"/>
      <c r="KY72" s="18"/>
      <c r="KZ72" s="18"/>
      <c r="LA72" s="18"/>
      <c r="LB72" s="18"/>
      <c r="LC72" s="18"/>
      <c r="LD72" s="18"/>
      <c r="LE72" s="18"/>
      <c r="LF72" s="18"/>
      <c r="LG72" s="18"/>
    </row>
    <row r="73" spans="1:319" x14ac:dyDescent="0.25">
      <c r="A73" s="42" t="s">
        <v>182</v>
      </c>
      <c r="B73" s="49" t="s">
        <v>123</v>
      </c>
      <c r="C73" s="42" t="s">
        <v>89</v>
      </c>
      <c r="D73" s="62">
        <v>75</v>
      </c>
      <c r="E73" s="23">
        <v>39561</v>
      </c>
      <c r="F73" s="23">
        <v>2967075</v>
      </c>
      <c r="G73" s="84">
        <v>0</v>
      </c>
      <c r="H73" s="84"/>
      <c r="I73" s="69">
        <f t="shared" ref="I73:I95" si="1">+ROUND(D73*G73,0)</f>
        <v>0</v>
      </c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/>
      <c r="KS73" s="18"/>
      <c r="KT73" s="18"/>
      <c r="KU73" s="18"/>
      <c r="KV73" s="18"/>
      <c r="KW73" s="18"/>
      <c r="KX73" s="18"/>
      <c r="KY73" s="18"/>
      <c r="KZ73" s="18"/>
      <c r="LA73" s="18"/>
      <c r="LB73" s="18"/>
      <c r="LC73" s="18"/>
      <c r="LD73" s="18"/>
      <c r="LE73" s="18"/>
      <c r="LF73" s="18"/>
      <c r="LG73" s="18"/>
    </row>
    <row r="74" spans="1:319" ht="22.5" x14ac:dyDescent="0.25">
      <c r="A74" s="42" t="s">
        <v>183</v>
      </c>
      <c r="B74" s="53" t="s">
        <v>90</v>
      </c>
      <c r="C74" s="45" t="s">
        <v>9</v>
      </c>
      <c r="D74" s="63">
        <v>50</v>
      </c>
      <c r="E74" s="47">
        <v>78592</v>
      </c>
      <c r="F74" s="23">
        <v>3929600</v>
      </c>
      <c r="G74" s="84">
        <v>0</v>
      </c>
      <c r="H74" s="84"/>
      <c r="I74" s="69">
        <f t="shared" si="1"/>
        <v>0</v>
      </c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  <c r="KJ74" s="18"/>
      <c r="KK74" s="18"/>
      <c r="KL74" s="18"/>
      <c r="KM74" s="18"/>
      <c r="KN74" s="18"/>
      <c r="KO74" s="18"/>
      <c r="KP74" s="18"/>
      <c r="KQ74" s="18"/>
      <c r="KR74" s="18"/>
      <c r="KS74" s="18"/>
      <c r="KT74" s="18"/>
      <c r="KU74" s="18"/>
      <c r="KV74" s="18"/>
      <c r="KW74" s="18"/>
      <c r="KX74" s="18"/>
      <c r="KY74" s="18"/>
      <c r="KZ74" s="18"/>
      <c r="LA74" s="18"/>
      <c r="LB74" s="18"/>
      <c r="LC74" s="18"/>
      <c r="LD74" s="18"/>
      <c r="LE74" s="18"/>
      <c r="LF74" s="18"/>
      <c r="LG74" s="18"/>
    </row>
    <row r="75" spans="1:319" ht="22.5" x14ac:dyDescent="0.25">
      <c r="A75" s="42" t="s">
        <v>184</v>
      </c>
      <c r="B75" s="53" t="s">
        <v>91</v>
      </c>
      <c r="C75" s="45" t="s">
        <v>9</v>
      </c>
      <c r="D75" s="63">
        <v>36</v>
      </c>
      <c r="E75" s="47">
        <v>82884</v>
      </c>
      <c r="F75" s="23">
        <v>2983824</v>
      </c>
      <c r="G75" s="84">
        <v>0</v>
      </c>
      <c r="H75" s="84"/>
      <c r="I75" s="69">
        <f t="shared" si="1"/>
        <v>0</v>
      </c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  <c r="IW75" s="18"/>
      <c r="IX75" s="18"/>
      <c r="IY75" s="18"/>
      <c r="IZ75" s="18"/>
      <c r="JA75" s="18"/>
      <c r="JB75" s="18"/>
      <c r="JC75" s="18"/>
      <c r="JD75" s="18"/>
      <c r="JE75" s="18"/>
      <c r="JF75" s="18"/>
      <c r="JG75" s="18"/>
      <c r="JH75" s="18"/>
      <c r="JI75" s="18"/>
      <c r="JJ75" s="18"/>
      <c r="JK75" s="18"/>
      <c r="JL75" s="18"/>
      <c r="JM75" s="18"/>
      <c r="JN75" s="18"/>
      <c r="JO75" s="18"/>
      <c r="JP75" s="18"/>
      <c r="JQ75" s="18"/>
      <c r="JR75" s="18"/>
      <c r="JS75" s="18"/>
      <c r="JT75" s="18"/>
      <c r="JU75" s="18"/>
      <c r="JV75" s="18"/>
      <c r="JW75" s="18"/>
      <c r="JX75" s="18"/>
      <c r="JY75" s="18"/>
      <c r="JZ75" s="18"/>
      <c r="KA75" s="18"/>
      <c r="KB75" s="18"/>
      <c r="KC75" s="18"/>
      <c r="KD75" s="18"/>
      <c r="KE75" s="18"/>
      <c r="KF75" s="18"/>
      <c r="KG75" s="18"/>
      <c r="KH75" s="18"/>
      <c r="KI75" s="18"/>
      <c r="KJ75" s="18"/>
      <c r="KK75" s="18"/>
      <c r="KL75" s="18"/>
      <c r="KM75" s="18"/>
      <c r="KN75" s="18"/>
      <c r="KO75" s="18"/>
      <c r="KP75" s="18"/>
      <c r="KQ75" s="18"/>
      <c r="KR75" s="18"/>
      <c r="KS75" s="18"/>
      <c r="KT75" s="18"/>
      <c r="KU75" s="18"/>
      <c r="KV75" s="18"/>
      <c r="KW75" s="18"/>
      <c r="KX75" s="18"/>
      <c r="KY75" s="18"/>
      <c r="KZ75" s="18"/>
      <c r="LA75" s="18"/>
      <c r="LB75" s="18"/>
      <c r="LC75" s="18"/>
      <c r="LD75" s="18"/>
      <c r="LE75" s="18"/>
      <c r="LF75" s="18"/>
      <c r="LG75" s="18"/>
    </row>
    <row r="76" spans="1:319" ht="22.5" x14ac:dyDescent="0.25">
      <c r="A76" s="42" t="s">
        <v>185</v>
      </c>
      <c r="B76" s="53" t="s">
        <v>92</v>
      </c>
      <c r="C76" s="45" t="s">
        <v>9</v>
      </c>
      <c r="D76" s="63">
        <v>12</v>
      </c>
      <c r="E76" s="47">
        <v>87658</v>
      </c>
      <c r="F76" s="23">
        <v>1051896</v>
      </c>
      <c r="G76" s="84">
        <v>0</v>
      </c>
      <c r="H76" s="84"/>
      <c r="I76" s="69">
        <f t="shared" si="1"/>
        <v>0</v>
      </c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8"/>
      <c r="HK76" s="18"/>
      <c r="HL76" s="18"/>
      <c r="HM76" s="18"/>
      <c r="HN76" s="18"/>
      <c r="HO76" s="18"/>
      <c r="HP76" s="18"/>
      <c r="HQ76" s="18"/>
      <c r="HR76" s="18"/>
      <c r="HS76" s="18"/>
      <c r="HT76" s="18"/>
      <c r="HU76" s="18"/>
      <c r="HV76" s="18"/>
      <c r="HW76" s="18"/>
      <c r="HX76" s="18"/>
      <c r="HY76" s="18"/>
      <c r="HZ76" s="18"/>
      <c r="IA76" s="18"/>
      <c r="IB76" s="18"/>
      <c r="IC76" s="18"/>
      <c r="ID76" s="18"/>
      <c r="IE76" s="18"/>
      <c r="IF76" s="18"/>
      <c r="IG76" s="18"/>
      <c r="IH76" s="18"/>
      <c r="II76" s="18"/>
      <c r="IJ76" s="18"/>
      <c r="IK76" s="18"/>
      <c r="IL76" s="18"/>
      <c r="IM76" s="18"/>
      <c r="IN76" s="18"/>
      <c r="IO76" s="18"/>
      <c r="IP76" s="18"/>
      <c r="IQ76" s="18"/>
      <c r="IR76" s="18"/>
      <c r="IS76" s="18"/>
      <c r="IT76" s="18"/>
      <c r="IU76" s="18"/>
      <c r="IV76" s="18"/>
      <c r="IW76" s="18"/>
      <c r="IX76" s="18"/>
      <c r="IY76" s="18"/>
      <c r="IZ76" s="18"/>
      <c r="JA76" s="18"/>
      <c r="JB76" s="18"/>
      <c r="JC76" s="18"/>
      <c r="JD76" s="18"/>
      <c r="JE76" s="18"/>
      <c r="JF76" s="18"/>
      <c r="JG76" s="18"/>
      <c r="JH76" s="18"/>
      <c r="JI76" s="18"/>
      <c r="JJ76" s="18"/>
      <c r="JK76" s="18"/>
      <c r="JL76" s="18"/>
      <c r="JM76" s="18"/>
      <c r="JN76" s="18"/>
      <c r="JO76" s="18"/>
      <c r="JP76" s="18"/>
      <c r="JQ76" s="18"/>
      <c r="JR76" s="18"/>
      <c r="JS76" s="18"/>
      <c r="JT76" s="18"/>
      <c r="JU76" s="18"/>
      <c r="JV76" s="18"/>
      <c r="JW76" s="18"/>
      <c r="JX76" s="18"/>
      <c r="JY76" s="18"/>
      <c r="JZ76" s="18"/>
      <c r="KA76" s="18"/>
      <c r="KB76" s="18"/>
      <c r="KC76" s="18"/>
      <c r="KD76" s="18"/>
      <c r="KE76" s="18"/>
      <c r="KF76" s="18"/>
      <c r="KG76" s="18"/>
      <c r="KH76" s="18"/>
      <c r="KI76" s="18"/>
      <c r="KJ76" s="18"/>
      <c r="KK76" s="18"/>
      <c r="KL76" s="18"/>
      <c r="KM76" s="18"/>
      <c r="KN76" s="18"/>
      <c r="KO76" s="18"/>
      <c r="KP76" s="18"/>
      <c r="KQ76" s="18"/>
      <c r="KR76" s="18"/>
      <c r="KS76" s="18"/>
      <c r="KT76" s="18"/>
      <c r="KU76" s="18"/>
      <c r="KV76" s="18"/>
      <c r="KW76" s="18"/>
      <c r="KX76" s="18"/>
      <c r="KY76" s="18"/>
      <c r="KZ76" s="18"/>
      <c r="LA76" s="18"/>
      <c r="LB76" s="18"/>
      <c r="LC76" s="18"/>
      <c r="LD76" s="18"/>
      <c r="LE76" s="18"/>
      <c r="LF76" s="18"/>
      <c r="LG76" s="18"/>
    </row>
    <row r="77" spans="1:319" ht="22.5" x14ac:dyDescent="0.25">
      <c r="A77" s="42" t="s">
        <v>186</v>
      </c>
      <c r="B77" s="53" t="s">
        <v>124</v>
      </c>
      <c r="C77" s="45" t="s">
        <v>93</v>
      </c>
      <c r="D77" s="63">
        <v>40</v>
      </c>
      <c r="E77" s="47">
        <v>21343</v>
      </c>
      <c r="F77" s="23">
        <v>853720</v>
      </c>
      <c r="G77" s="84">
        <v>0</v>
      </c>
      <c r="H77" s="84"/>
      <c r="I77" s="69">
        <f t="shared" si="1"/>
        <v>0</v>
      </c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  <c r="IP77" s="18"/>
      <c r="IQ77" s="18"/>
      <c r="IR77" s="18"/>
      <c r="IS77" s="18"/>
      <c r="IT77" s="18"/>
      <c r="IU77" s="18"/>
      <c r="IV77" s="18"/>
      <c r="IW77" s="18"/>
      <c r="IX77" s="18"/>
      <c r="IY77" s="18"/>
      <c r="IZ77" s="18"/>
      <c r="JA77" s="18"/>
      <c r="JB77" s="18"/>
      <c r="JC77" s="18"/>
      <c r="JD77" s="18"/>
      <c r="JE77" s="18"/>
      <c r="JF77" s="18"/>
      <c r="JG77" s="18"/>
      <c r="JH77" s="18"/>
      <c r="JI77" s="18"/>
      <c r="JJ77" s="18"/>
      <c r="JK77" s="18"/>
      <c r="JL77" s="18"/>
      <c r="JM77" s="18"/>
      <c r="JN77" s="18"/>
      <c r="JO77" s="18"/>
      <c r="JP77" s="18"/>
      <c r="JQ77" s="18"/>
      <c r="JR77" s="18"/>
      <c r="JS77" s="18"/>
      <c r="JT77" s="18"/>
      <c r="JU77" s="18"/>
      <c r="JV77" s="18"/>
      <c r="JW77" s="18"/>
      <c r="JX77" s="18"/>
      <c r="JY77" s="18"/>
      <c r="JZ77" s="18"/>
      <c r="KA77" s="18"/>
      <c r="KB77" s="18"/>
      <c r="KC77" s="18"/>
      <c r="KD77" s="18"/>
      <c r="KE77" s="18"/>
      <c r="KF77" s="18"/>
      <c r="KG77" s="18"/>
      <c r="KH77" s="18"/>
      <c r="KI77" s="18"/>
      <c r="KJ77" s="18"/>
      <c r="KK77" s="18"/>
      <c r="KL77" s="18"/>
      <c r="KM77" s="18"/>
      <c r="KN77" s="18"/>
      <c r="KO77" s="18"/>
      <c r="KP77" s="18"/>
      <c r="KQ77" s="18"/>
      <c r="KR77" s="18"/>
      <c r="KS77" s="18"/>
      <c r="KT77" s="18"/>
      <c r="KU77" s="18"/>
      <c r="KV77" s="18"/>
      <c r="KW77" s="18"/>
      <c r="KX77" s="18"/>
      <c r="KY77" s="18"/>
      <c r="KZ77" s="18"/>
      <c r="LA77" s="18"/>
      <c r="LB77" s="18"/>
      <c r="LC77" s="18"/>
      <c r="LD77" s="18"/>
      <c r="LE77" s="18"/>
      <c r="LF77" s="18"/>
      <c r="LG77" s="18"/>
    </row>
    <row r="78" spans="1:319" x14ac:dyDescent="0.25">
      <c r="A78" s="42" t="s">
        <v>187</v>
      </c>
      <c r="B78" s="53" t="s">
        <v>94</v>
      </c>
      <c r="C78" s="45" t="s">
        <v>89</v>
      </c>
      <c r="D78" s="63">
        <v>135</v>
      </c>
      <c r="E78" s="47">
        <v>21192</v>
      </c>
      <c r="F78" s="23">
        <v>2860920</v>
      </c>
      <c r="G78" s="84">
        <v>0</v>
      </c>
      <c r="H78" s="84"/>
      <c r="I78" s="69">
        <f t="shared" si="1"/>
        <v>0</v>
      </c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18"/>
      <c r="GL78" s="18"/>
      <c r="GM78" s="18"/>
      <c r="GN78" s="18"/>
      <c r="GO78" s="18"/>
      <c r="GP78" s="18"/>
      <c r="GQ78" s="18"/>
      <c r="GR78" s="18"/>
      <c r="GS78" s="18"/>
      <c r="GT78" s="18"/>
      <c r="GU78" s="18"/>
      <c r="GV78" s="18"/>
      <c r="GW78" s="18"/>
      <c r="GX78" s="18"/>
      <c r="GY78" s="18"/>
      <c r="GZ78" s="18"/>
      <c r="HA78" s="18"/>
      <c r="HB78" s="18"/>
      <c r="HC78" s="18"/>
      <c r="HD78" s="18"/>
      <c r="HE78" s="18"/>
      <c r="HF78" s="18"/>
      <c r="HG78" s="18"/>
      <c r="HH78" s="18"/>
      <c r="HI78" s="18"/>
      <c r="HJ78" s="18"/>
      <c r="HK78" s="18"/>
      <c r="HL78" s="18"/>
      <c r="HM78" s="18"/>
      <c r="HN78" s="18"/>
      <c r="HO78" s="18"/>
      <c r="HP78" s="18"/>
      <c r="HQ78" s="18"/>
      <c r="HR78" s="18"/>
      <c r="HS78" s="18"/>
      <c r="HT78" s="18"/>
      <c r="HU78" s="18"/>
      <c r="HV78" s="18"/>
      <c r="HW78" s="18"/>
      <c r="HX78" s="18"/>
      <c r="HY78" s="18"/>
      <c r="HZ78" s="18"/>
      <c r="IA78" s="18"/>
      <c r="IB78" s="18"/>
      <c r="IC78" s="18"/>
      <c r="ID78" s="18"/>
      <c r="IE78" s="18"/>
      <c r="IF78" s="18"/>
      <c r="IG78" s="18"/>
      <c r="IH78" s="18"/>
      <c r="II78" s="18"/>
      <c r="IJ78" s="18"/>
      <c r="IK78" s="18"/>
      <c r="IL78" s="18"/>
      <c r="IM78" s="18"/>
      <c r="IN78" s="18"/>
      <c r="IO78" s="18"/>
      <c r="IP78" s="18"/>
      <c r="IQ78" s="18"/>
      <c r="IR78" s="18"/>
      <c r="IS78" s="18"/>
      <c r="IT78" s="18"/>
      <c r="IU78" s="18"/>
      <c r="IV78" s="18"/>
      <c r="IW78" s="18"/>
      <c r="IX78" s="18"/>
      <c r="IY78" s="18"/>
      <c r="IZ78" s="18"/>
      <c r="JA78" s="18"/>
      <c r="JB78" s="18"/>
      <c r="JC78" s="18"/>
      <c r="JD78" s="18"/>
      <c r="JE78" s="18"/>
      <c r="JF78" s="18"/>
      <c r="JG78" s="18"/>
      <c r="JH78" s="18"/>
      <c r="JI78" s="18"/>
      <c r="JJ78" s="18"/>
      <c r="JK78" s="18"/>
      <c r="JL78" s="18"/>
      <c r="JM78" s="18"/>
      <c r="JN78" s="18"/>
      <c r="JO78" s="18"/>
      <c r="JP78" s="18"/>
      <c r="JQ78" s="18"/>
      <c r="JR78" s="18"/>
      <c r="JS78" s="18"/>
      <c r="JT78" s="18"/>
      <c r="JU78" s="18"/>
      <c r="JV78" s="18"/>
      <c r="JW78" s="18"/>
      <c r="JX78" s="18"/>
      <c r="JY78" s="18"/>
      <c r="JZ78" s="18"/>
      <c r="KA78" s="18"/>
      <c r="KB78" s="18"/>
      <c r="KC78" s="18"/>
      <c r="KD78" s="18"/>
      <c r="KE78" s="18"/>
      <c r="KF78" s="18"/>
      <c r="KG78" s="18"/>
      <c r="KH78" s="18"/>
      <c r="KI78" s="18"/>
      <c r="KJ78" s="18"/>
      <c r="KK78" s="18"/>
      <c r="KL78" s="18"/>
      <c r="KM78" s="18"/>
      <c r="KN78" s="18"/>
      <c r="KO78" s="18"/>
      <c r="KP78" s="18"/>
      <c r="KQ78" s="18"/>
      <c r="KR78" s="18"/>
      <c r="KS78" s="18"/>
      <c r="KT78" s="18"/>
      <c r="KU78" s="18"/>
      <c r="KV78" s="18"/>
      <c r="KW78" s="18"/>
      <c r="KX78" s="18"/>
      <c r="KY78" s="18"/>
      <c r="KZ78" s="18"/>
      <c r="LA78" s="18"/>
      <c r="LB78" s="18"/>
      <c r="LC78" s="18"/>
      <c r="LD78" s="18"/>
      <c r="LE78" s="18"/>
      <c r="LF78" s="18"/>
      <c r="LG78" s="18"/>
    </row>
    <row r="79" spans="1:319" x14ac:dyDescent="0.25">
      <c r="A79" s="42" t="s">
        <v>188</v>
      </c>
      <c r="B79" s="53" t="s">
        <v>95</v>
      </c>
      <c r="C79" s="45" t="s">
        <v>89</v>
      </c>
      <c r="D79" s="63">
        <v>135</v>
      </c>
      <c r="E79" s="47">
        <v>23192</v>
      </c>
      <c r="F79" s="23">
        <v>3130920</v>
      </c>
      <c r="G79" s="84">
        <v>0</v>
      </c>
      <c r="H79" s="84"/>
      <c r="I79" s="69">
        <f t="shared" si="1"/>
        <v>0</v>
      </c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8"/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8"/>
      <c r="FY79" s="18"/>
      <c r="FZ79" s="18"/>
      <c r="GA79" s="18"/>
      <c r="GB79" s="18"/>
      <c r="GC79" s="18"/>
      <c r="GD79" s="18"/>
      <c r="GE79" s="18"/>
      <c r="GF79" s="18"/>
      <c r="GG79" s="18"/>
      <c r="GH79" s="18"/>
      <c r="GI79" s="18"/>
      <c r="GJ79" s="18"/>
      <c r="GK79" s="18"/>
      <c r="GL79" s="18"/>
      <c r="GM79" s="18"/>
      <c r="GN79" s="18"/>
      <c r="GO79" s="18"/>
      <c r="GP79" s="18"/>
      <c r="GQ79" s="18"/>
      <c r="GR79" s="18"/>
      <c r="GS79" s="18"/>
      <c r="GT79" s="18"/>
      <c r="GU79" s="18"/>
      <c r="GV79" s="18"/>
      <c r="GW79" s="18"/>
      <c r="GX79" s="18"/>
      <c r="GY79" s="18"/>
      <c r="GZ79" s="18"/>
      <c r="HA79" s="18"/>
      <c r="HB79" s="18"/>
      <c r="HC79" s="18"/>
      <c r="HD79" s="18"/>
      <c r="HE79" s="18"/>
      <c r="HF79" s="18"/>
      <c r="HG79" s="18"/>
      <c r="HH79" s="18"/>
      <c r="HI79" s="18"/>
      <c r="HJ79" s="18"/>
      <c r="HK79" s="18"/>
      <c r="HL79" s="18"/>
      <c r="HM79" s="18"/>
      <c r="HN79" s="18"/>
      <c r="HO79" s="18"/>
      <c r="HP79" s="18"/>
      <c r="HQ79" s="18"/>
      <c r="HR79" s="18"/>
      <c r="HS79" s="18"/>
      <c r="HT79" s="18"/>
      <c r="HU79" s="18"/>
      <c r="HV79" s="18"/>
      <c r="HW79" s="18"/>
      <c r="HX79" s="18"/>
      <c r="HY79" s="18"/>
      <c r="HZ79" s="18"/>
      <c r="IA79" s="18"/>
      <c r="IB79" s="18"/>
      <c r="IC79" s="18"/>
      <c r="ID79" s="18"/>
      <c r="IE79" s="18"/>
      <c r="IF79" s="18"/>
      <c r="IG79" s="18"/>
      <c r="IH79" s="18"/>
      <c r="II79" s="18"/>
      <c r="IJ79" s="18"/>
      <c r="IK79" s="18"/>
      <c r="IL79" s="18"/>
      <c r="IM79" s="18"/>
      <c r="IN79" s="18"/>
      <c r="IO79" s="18"/>
      <c r="IP79" s="18"/>
      <c r="IQ79" s="18"/>
      <c r="IR79" s="18"/>
      <c r="IS79" s="18"/>
      <c r="IT79" s="18"/>
      <c r="IU79" s="18"/>
      <c r="IV79" s="18"/>
      <c r="IW79" s="18"/>
      <c r="IX79" s="18"/>
      <c r="IY79" s="18"/>
      <c r="IZ79" s="18"/>
      <c r="JA79" s="18"/>
      <c r="JB79" s="18"/>
      <c r="JC79" s="18"/>
      <c r="JD79" s="18"/>
      <c r="JE79" s="18"/>
      <c r="JF79" s="18"/>
      <c r="JG79" s="18"/>
      <c r="JH79" s="18"/>
      <c r="JI79" s="18"/>
      <c r="JJ79" s="18"/>
      <c r="JK79" s="18"/>
      <c r="JL79" s="18"/>
      <c r="JM79" s="18"/>
      <c r="JN79" s="18"/>
      <c r="JO79" s="18"/>
      <c r="JP79" s="18"/>
      <c r="JQ79" s="18"/>
      <c r="JR79" s="18"/>
      <c r="JS79" s="18"/>
      <c r="JT79" s="18"/>
      <c r="JU79" s="18"/>
      <c r="JV79" s="18"/>
      <c r="JW79" s="18"/>
      <c r="JX79" s="18"/>
      <c r="JY79" s="18"/>
      <c r="JZ79" s="18"/>
      <c r="KA79" s="18"/>
      <c r="KB79" s="18"/>
      <c r="KC79" s="18"/>
      <c r="KD79" s="18"/>
      <c r="KE79" s="18"/>
      <c r="KF79" s="18"/>
      <c r="KG79" s="18"/>
      <c r="KH79" s="18"/>
      <c r="KI79" s="18"/>
      <c r="KJ79" s="18"/>
      <c r="KK79" s="18"/>
      <c r="KL79" s="18"/>
      <c r="KM79" s="18"/>
      <c r="KN79" s="18"/>
      <c r="KO79" s="18"/>
      <c r="KP79" s="18"/>
      <c r="KQ79" s="18"/>
      <c r="KR79" s="18"/>
      <c r="KS79" s="18"/>
      <c r="KT79" s="18"/>
      <c r="KU79" s="18"/>
      <c r="KV79" s="18"/>
      <c r="KW79" s="18"/>
      <c r="KX79" s="18"/>
      <c r="KY79" s="18"/>
      <c r="KZ79" s="18"/>
      <c r="LA79" s="18"/>
      <c r="LB79" s="18"/>
      <c r="LC79" s="18"/>
      <c r="LD79" s="18"/>
      <c r="LE79" s="18"/>
      <c r="LF79" s="18"/>
      <c r="LG79" s="18"/>
    </row>
    <row r="80" spans="1:319" ht="22.5" x14ac:dyDescent="0.25">
      <c r="A80" s="42" t="s">
        <v>189</v>
      </c>
      <c r="B80" s="53" t="s">
        <v>135</v>
      </c>
      <c r="C80" s="45" t="s">
        <v>89</v>
      </c>
      <c r="D80" s="63">
        <v>26</v>
      </c>
      <c r="E80" s="47">
        <v>146064</v>
      </c>
      <c r="F80" s="23">
        <v>3797664</v>
      </c>
      <c r="G80" s="84">
        <v>0</v>
      </c>
      <c r="H80" s="84"/>
      <c r="I80" s="69">
        <f t="shared" si="1"/>
        <v>0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8"/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8"/>
      <c r="FY80" s="18"/>
      <c r="FZ80" s="18"/>
      <c r="GA80" s="18"/>
      <c r="GB80" s="18"/>
      <c r="GC80" s="18"/>
      <c r="GD80" s="18"/>
      <c r="GE80" s="18"/>
      <c r="GF80" s="18"/>
      <c r="GG80" s="18"/>
      <c r="GH80" s="18"/>
      <c r="GI80" s="18"/>
      <c r="GJ80" s="18"/>
      <c r="GK80" s="18"/>
      <c r="GL80" s="18"/>
      <c r="GM80" s="18"/>
      <c r="GN80" s="18"/>
      <c r="GO80" s="18"/>
      <c r="GP80" s="18"/>
      <c r="GQ80" s="18"/>
      <c r="GR80" s="18"/>
      <c r="GS80" s="18"/>
      <c r="GT80" s="18"/>
      <c r="GU80" s="18"/>
      <c r="GV80" s="18"/>
      <c r="GW80" s="18"/>
      <c r="GX80" s="18"/>
      <c r="GY80" s="18"/>
      <c r="GZ80" s="18"/>
      <c r="HA80" s="18"/>
      <c r="HB80" s="18"/>
      <c r="HC80" s="18"/>
      <c r="HD80" s="18"/>
      <c r="HE80" s="18"/>
      <c r="HF80" s="18"/>
      <c r="HG80" s="18"/>
      <c r="HH80" s="18"/>
      <c r="HI80" s="18"/>
      <c r="HJ80" s="18"/>
      <c r="HK80" s="18"/>
      <c r="HL80" s="18"/>
      <c r="HM80" s="18"/>
      <c r="HN80" s="18"/>
      <c r="HO80" s="18"/>
      <c r="HP80" s="18"/>
      <c r="HQ80" s="18"/>
      <c r="HR80" s="18"/>
      <c r="HS80" s="18"/>
      <c r="HT80" s="18"/>
      <c r="HU80" s="18"/>
      <c r="HV80" s="18"/>
      <c r="HW80" s="18"/>
      <c r="HX80" s="18"/>
      <c r="HY80" s="18"/>
      <c r="HZ80" s="18"/>
      <c r="IA80" s="18"/>
      <c r="IB80" s="18"/>
      <c r="IC80" s="18"/>
      <c r="ID80" s="18"/>
      <c r="IE80" s="18"/>
      <c r="IF80" s="18"/>
      <c r="IG80" s="18"/>
      <c r="IH80" s="18"/>
      <c r="II80" s="18"/>
      <c r="IJ80" s="18"/>
      <c r="IK80" s="18"/>
      <c r="IL80" s="18"/>
      <c r="IM80" s="18"/>
      <c r="IN80" s="18"/>
      <c r="IO80" s="18"/>
      <c r="IP80" s="18"/>
      <c r="IQ80" s="18"/>
      <c r="IR80" s="18"/>
      <c r="IS80" s="18"/>
      <c r="IT80" s="18"/>
      <c r="IU80" s="18"/>
      <c r="IV80" s="18"/>
      <c r="IW80" s="18"/>
      <c r="IX80" s="18"/>
      <c r="IY80" s="18"/>
      <c r="IZ80" s="18"/>
      <c r="JA80" s="18"/>
      <c r="JB80" s="18"/>
      <c r="JC80" s="18"/>
      <c r="JD80" s="18"/>
      <c r="JE80" s="18"/>
      <c r="JF80" s="18"/>
      <c r="JG80" s="18"/>
      <c r="JH80" s="18"/>
      <c r="JI80" s="18"/>
      <c r="JJ80" s="18"/>
      <c r="JK80" s="18"/>
      <c r="JL80" s="18"/>
      <c r="JM80" s="18"/>
      <c r="JN80" s="18"/>
      <c r="JO80" s="18"/>
      <c r="JP80" s="18"/>
      <c r="JQ80" s="18"/>
      <c r="JR80" s="18"/>
      <c r="JS80" s="18"/>
      <c r="JT80" s="18"/>
      <c r="JU80" s="18"/>
      <c r="JV80" s="18"/>
      <c r="JW80" s="18"/>
      <c r="JX80" s="18"/>
      <c r="JY80" s="18"/>
      <c r="JZ80" s="18"/>
      <c r="KA80" s="18"/>
      <c r="KB80" s="18"/>
      <c r="KC80" s="18"/>
      <c r="KD80" s="18"/>
      <c r="KE80" s="18"/>
      <c r="KF80" s="18"/>
      <c r="KG80" s="18"/>
      <c r="KH80" s="18"/>
      <c r="KI80" s="18"/>
      <c r="KJ80" s="18"/>
      <c r="KK80" s="18"/>
      <c r="KL80" s="18"/>
      <c r="KM80" s="18"/>
      <c r="KN80" s="18"/>
      <c r="KO80" s="18"/>
      <c r="KP80" s="18"/>
      <c r="KQ80" s="18"/>
      <c r="KR80" s="18"/>
      <c r="KS80" s="18"/>
      <c r="KT80" s="18"/>
      <c r="KU80" s="18"/>
      <c r="KV80" s="18"/>
      <c r="KW80" s="18"/>
      <c r="KX80" s="18"/>
      <c r="KY80" s="18"/>
      <c r="KZ80" s="18"/>
      <c r="LA80" s="18"/>
      <c r="LB80" s="18"/>
      <c r="LC80" s="18"/>
      <c r="LD80" s="18"/>
      <c r="LE80" s="18"/>
      <c r="LF80" s="18"/>
      <c r="LG80" s="18"/>
    </row>
    <row r="81" spans="1:319" x14ac:dyDescent="0.25">
      <c r="A81" s="42" t="s">
        <v>190</v>
      </c>
      <c r="B81" s="53" t="s">
        <v>125</v>
      </c>
      <c r="C81" s="45" t="s">
        <v>89</v>
      </c>
      <c r="D81" s="63">
        <v>135</v>
      </c>
      <c r="E81" s="47">
        <v>6048</v>
      </c>
      <c r="F81" s="23">
        <v>816480</v>
      </c>
      <c r="G81" s="84">
        <v>0</v>
      </c>
      <c r="H81" s="84"/>
      <c r="I81" s="69">
        <f t="shared" si="1"/>
        <v>0</v>
      </c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  <c r="FF81" s="18"/>
      <c r="FG81" s="18"/>
      <c r="FH81" s="18"/>
      <c r="FI81" s="18"/>
      <c r="FJ81" s="18"/>
      <c r="FK81" s="18"/>
      <c r="FL81" s="18"/>
      <c r="FM81" s="18"/>
      <c r="FN81" s="18"/>
      <c r="FO81" s="18"/>
      <c r="FP81" s="18"/>
      <c r="FQ81" s="18"/>
      <c r="FR81" s="18"/>
      <c r="FS81" s="18"/>
      <c r="FT81" s="18"/>
      <c r="FU81" s="18"/>
      <c r="FV81" s="18"/>
      <c r="FW81" s="18"/>
      <c r="FX81" s="18"/>
      <c r="FY81" s="18"/>
      <c r="FZ81" s="18"/>
      <c r="GA81" s="18"/>
      <c r="GB81" s="18"/>
      <c r="GC81" s="18"/>
      <c r="GD81" s="18"/>
      <c r="GE81" s="18"/>
      <c r="GF81" s="18"/>
      <c r="GG81" s="18"/>
      <c r="GH81" s="18"/>
      <c r="GI81" s="18"/>
      <c r="GJ81" s="18"/>
      <c r="GK81" s="18"/>
      <c r="GL81" s="18"/>
      <c r="GM81" s="18"/>
      <c r="GN81" s="18"/>
      <c r="GO81" s="18"/>
      <c r="GP81" s="18"/>
      <c r="GQ81" s="18"/>
      <c r="GR81" s="18"/>
      <c r="GS81" s="18"/>
      <c r="GT81" s="18"/>
      <c r="GU81" s="18"/>
      <c r="GV81" s="18"/>
      <c r="GW81" s="18"/>
      <c r="GX81" s="18"/>
      <c r="GY81" s="18"/>
      <c r="GZ81" s="18"/>
      <c r="HA81" s="18"/>
      <c r="HB81" s="18"/>
      <c r="HC81" s="18"/>
      <c r="HD81" s="18"/>
      <c r="HE81" s="18"/>
      <c r="HF81" s="18"/>
      <c r="HG81" s="18"/>
      <c r="HH81" s="18"/>
      <c r="HI81" s="18"/>
      <c r="HJ81" s="18"/>
      <c r="HK81" s="18"/>
      <c r="HL81" s="18"/>
      <c r="HM81" s="18"/>
      <c r="HN81" s="18"/>
      <c r="HO81" s="18"/>
      <c r="HP81" s="18"/>
      <c r="HQ81" s="18"/>
      <c r="HR81" s="18"/>
      <c r="HS81" s="18"/>
      <c r="HT81" s="18"/>
      <c r="HU81" s="18"/>
      <c r="HV81" s="18"/>
      <c r="HW81" s="18"/>
      <c r="HX81" s="18"/>
      <c r="HY81" s="18"/>
      <c r="HZ81" s="18"/>
      <c r="IA81" s="18"/>
      <c r="IB81" s="18"/>
      <c r="IC81" s="18"/>
      <c r="ID81" s="18"/>
      <c r="IE81" s="18"/>
      <c r="IF81" s="18"/>
      <c r="IG81" s="18"/>
      <c r="IH81" s="18"/>
      <c r="II81" s="18"/>
      <c r="IJ81" s="18"/>
      <c r="IK81" s="18"/>
      <c r="IL81" s="18"/>
      <c r="IM81" s="18"/>
      <c r="IN81" s="18"/>
      <c r="IO81" s="18"/>
      <c r="IP81" s="18"/>
      <c r="IQ81" s="18"/>
      <c r="IR81" s="18"/>
      <c r="IS81" s="18"/>
      <c r="IT81" s="18"/>
      <c r="IU81" s="18"/>
      <c r="IV81" s="18"/>
      <c r="IW81" s="18"/>
      <c r="IX81" s="18"/>
      <c r="IY81" s="18"/>
      <c r="IZ81" s="18"/>
      <c r="JA81" s="18"/>
      <c r="JB81" s="18"/>
      <c r="JC81" s="18"/>
      <c r="JD81" s="18"/>
      <c r="JE81" s="18"/>
      <c r="JF81" s="18"/>
      <c r="JG81" s="18"/>
      <c r="JH81" s="18"/>
      <c r="JI81" s="18"/>
      <c r="JJ81" s="18"/>
      <c r="JK81" s="18"/>
      <c r="JL81" s="18"/>
      <c r="JM81" s="18"/>
      <c r="JN81" s="18"/>
      <c r="JO81" s="18"/>
      <c r="JP81" s="18"/>
      <c r="JQ81" s="18"/>
      <c r="JR81" s="18"/>
      <c r="JS81" s="18"/>
      <c r="JT81" s="18"/>
      <c r="JU81" s="18"/>
      <c r="JV81" s="18"/>
      <c r="JW81" s="18"/>
      <c r="JX81" s="18"/>
      <c r="JY81" s="18"/>
      <c r="JZ81" s="18"/>
      <c r="KA81" s="18"/>
      <c r="KB81" s="18"/>
      <c r="KC81" s="18"/>
      <c r="KD81" s="18"/>
      <c r="KE81" s="18"/>
      <c r="KF81" s="18"/>
      <c r="KG81" s="18"/>
      <c r="KH81" s="18"/>
      <c r="KI81" s="18"/>
      <c r="KJ81" s="18"/>
      <c r="KK81" s="18"/>
      <c r="KL81" s="18"/>
      <c r="KM81" s="18"/>
      <c r="KN81" s="18"/>
      <c r="KO81" s="18"/>
      <c r="KP81" s="18"/>
      <c r="KQ81" s="18"/>
      <c r="KR81" s="18"/>
      <c r="KS81" s="18"/>
      <c r="KT81" s="18"/>
      <c r="KU81" s="18"/>
      <c r="KV81" s="18"/>
      <c r="KW81" s="18"/>
      <c r="KX81" s="18"/>
      <c r="KY81" s="18"/>
      <c r="KZ81" s="18"/>
      <c r="LA81" s="18"/>
      <c r="LB81" s="18"/>
      <c r="LC81" s="18"/>
      <c r="LD81" s="18"/>
      <c r="LE81" s="18"/>
      <c r="LF81" s="18"/>
      <c r="LG81" s="18"/>
    </row>
    <row r="82" spans="1:319" x14ac:dyDescent="0.25">
      <c r="A82" s="42" t="s">
        <v>191</v>
      </c>
      <c r="B82" s="53" t="s">
        <v>126</v>
      </c>
      <c r="C82" s="45" t="s">
        <v>89</v>
      </c>
      <c r="D82" s="63">
        <v>45</v>
      </c>
      <c r="E82" s="47">
        <v>69471</v>
      </c>
      <c r="F82" s="23">
        <v>3126195</v>
      </c>
      <c r="G82" s="84">
        <v>0</v>
      </c>
      <c r="H82" s="84"/>
      <c r="I82" s="69">
        <f t="shared" si="1"/>
        <v>0</v>
      </c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8"/>
      <c r="FY82" s="18"/>
      <c r="FZ82" s="18"/>
      <c r="GA82" s="18"/>
      <c r="GB82" s="18"/>
      <c r="GC82" s="18"/>
      <c r="GD82" s="18"/>
      <c r="GE82" s="18"/>
      <c r="GF82" s="18"/>
      <c r="GG82" s="18"/>
      <c r="GH82" s="18"/>
      <c r="GI82" s="18"/>
      <c r="GJ82" s="18"/>
      <c r="GK82" s="18"/>
      <c r="GL82" s="18"/>
      <c r="GM82" s="18"/>
      <c r="GN82" s="18"/>
      <c r="GO82" s="18"/>
      <c r="GP82" s="18"/>
      <c r="GQ82" s="18"/>
      <c r="GR82" s="18"/>
      <c r="GS82" s="18"/>
      <c r="GT82" s="18"/>
      <c r="GU82" s="18"/>
      <c r="GV82" s="18"/>
      <c r="GW82" s="18"/>
      <c r="GX82" s="18"/>
      <c r="GY82" s="18"/>
      <c r="GZ82" s="18"/>
      <c r="HA82" s="18"/>
      <c r="HB82" s="18"/>
      <c r="HC82" s="18"/>
      <c r="HD82" s="18"/>
      <c r="HE82" s="18"/>
      <c r="HF82" s="18"/>
      <c r="HG82" s="18"/>
      <c r="HH82" s="18"/>
      <c r="HI82" s="18"/>
      <c r="HJ82" s="18"/>
      <c r="HK82" s="18"/>
      <c r="HL82" s="18"/>
      <c r="HM82" s="18"/>
      <c r="HN82" s="18"/>
      <c r="HO82" s="18"/>
      <c r="HP82" s="18"/>
      <c r="HQ82" s="18"/>
      <c r="HR82" s="18"/>
      <c r="HS82" s="18"/>
      <c r="HT82" s="18"/>
      <c r="HU82" s="18"/>
      <c r="HV82" s="18"/>
      <c r="HW82" s="18"/>
      <c r="HX82" s="18"/>
      <c r="HY82" s="18"/>
      <c r="HZ82" s="18"/>
      <c r="IA82" s="18"/>
      <c r="IB82" s="18"/>
      <c r="IC82" s="18"/>
      <c r="ID82" s="18"/>
      <c r="IE82" s="18"/>
      <c r="IF82" s="18"/>
      <c r="IG82" s="18"/>
      <c r="IH82" s="18"/>
      <c r="II82" s="18"/>
      <c r="IJ82" s="18"/>
      <c r="IK82" s="18"/>
      <c r="IL82" s="18"/>
      <c r="IM82" s="18"/>
      <c r="IN82" s="18"/>
      <c r="IO82" s="18"/>
      <c r="IP82" s="18"/>
      <c r="IQ82" s="18"/>
      <c r="IR82" s="18"/>
      <c r="IS82" s="18"/>
      <c r="IT82" s="18"/>
      <c r="IU82" s="18"/>
      <c r="IV82" s="18"/>
      <c r="IW82" s="18"/>
      <c r="IX82" s="18"/>
      <c r="IY82" s="18"/>
      <c r="IZ82" s="18"/>
      <c r="JA82" s="18"/>
      <c r="JB82" s="18"/>
      <c r="JC82" s="18"/>
      <c r="JD82" s="18"/>
      <c r="JE82" s="18"/>
      <c r="JF82" s="18"/>
      <c r="JG82" s="18"/>
      <c r="JH82" s="18"/>
      <c r="JI82" s="18"/>
      <c r="JJ82" s="18"/>
      <c r="JK82" s="18"/>
      <c r="JL82" s="18"/>
      <c r="JM82" s="18"/>
      <c r="JN82" s="18"/>
      <c r="JO82" s="18"/>
      <c r="JP82" s="18"/>
      <c r="JQ82" s="18"/>
      <c r="JR82" s="18"/>
      <c r="JS82" s="18"/>
      <c r="JT82" s="18"/>
      <c r="JU82" s="18"/>
      <c r="JV82" s="18"/>
      <c r="JW82" s="18"/>
      <c r="JX82" s="18"/>
      <c r="JY82" s="18"/>
      <c r="JZ82" s="18"/>
      <c r="KA82" s="18"/>
      <c r="KB82" s="18"/>
      <c r="KC82" s="18"/>
      <c r="KD82" s="18"/>
      <c r="KE82" s="18"/>
      <c r="KF82" s="18"/>
      <c r="KG82" s="18"/>
      <c r="KH82" s="18"/>
      <c r="KI82" s="18"/>
      <c r="KJ82" s="18"/>
      <c r="KK82" s="18"/>
      <c r="KL82" s="18"/>
      <c r="KM82" s="18"/>
      <c r="KN82" s="18"/>
      <c r="KO82" s="18"/>
      <c r="KP82" s="18"/>
      <c r="KQ82" s="18"/>
      <c r="KR82" s="18"/>
      <c r="KS82" s="18"/>
      <c r="KT82" s="18"/>
      <c r="KU82" s="18"/>
      <c r="KV82" s="18"/>
      <c r="KW82" s="18"/>
      <c r="KX82" s="18"/>
      <c r="KY82" s="18"/>
      <c r="KZ82" s="18"/>
      <c r="LA82" s="18"/>
      <c r="LB82" s="18"/>
      <c r="LC82" s="18"/>
      <c r="LD82" s="18"/>
      <c r="LE82" s="18"/>
      <c r="LF82" s="18"/>
      <c r="LG82" s="18"/>
    </row>
    <row r="83" spans="1:319" ht="33.75" x14ac:dyDescent="0.25">
      <c r="A83" s="42" t="s">
        <v>192</v>
      </c>
      <c r="B83" s="53" t="s">
        <v>127</v>
      </c>
      <c r="C83" s="45" t="s">
        <v>93</v>
      </c>
      <c r="D83" s="63">
        <v>4</v>
      </c>
      <c r="E83" s="47">
        <v>1840293</v>
      </c>
      <c r="F83" s="23">
        <v>7361172</v>
      </c>
      <c r="G83" s="84">
        <v>0</v>
      </c>
      <c r="H83" s="84"/>
      <c r="I83" s="69">
        <f t="shared" si="1"/>
        <v>0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  <c r="HH83" s="18"/>
      <c r="HI83" s="18"/>
      <c r="HJ83" s="18"/>
      <c r="HK83" s="18"/>
      <c r="HL83" s="18"/>
      <c r="HM83" s="18"/>
      <c r="HN83" s="18"/>
      <c r="HO83" s="18"/>
      <c r="HP83" s="18"/>
      <c r="HQ83" s="18"/>
      <c r="HR83" s="18"/>
      <c r="HS83" s="18"/>
      <c r="HT83" s="18"/>
      <c r="HU83" s="18"/>
      <c r="HV83" s="18"/>
      <c r="HW83" s="18"/>
      <c r="HX83" s="18"/>
      <c r="HY83" s="18"/>
      <c r="HZ83" s="18"/>
      <c r="IA83" s="18"/>
      <c r="IB83" s="18"/>
      <c r="IC83" s="18"/>
      <c r="ID83" s="18"/>
      <c r="IE83" s="18"/>
      <c r="IF83" s="18"/>
      <c r="IG83" s="18"/>
      <c r="IH83" s="18"/>
      <c r="II83" s="18"/>
      <c r="IJ83" s="18"/>
      <c r="IK83" s="18"/>
      <c r="IL83" s="18"/>
      <c r="IM83" s="18"/>
      <c r="IN83" s="18"/>
      <c r="IO83" s="18"/>
      <c r="IP83" s="18"/>
      <c r="IQ83" s="18"/>
      <c r="IR83" s="18"/>
      <c r="IS83" s="18"/>
      <c r="IT83" s="18"/>
      <c r="IU83" s="18"/>
      <c r="IV83" s="18"/>
      <c r="IW83" s="18"/>
      <c r="IX83" s="18"/>
      <c r="IY83" s="18"/>
      <c r="IZ83" s="18"/>
      <c r="JA83" s="18"/>
      <c r="JB83" s="18"/>
      <c r="JC83" s="18"/>
      <c r="JD83" s="18"/>
      <c r="JE83" s="18"/>
      <c r="JF83" s="18"/>
      <c r="JG83" s="18"/>
      <c r="JH83" s="18"/>
      <c r="JI83" s="18"/>
      <c r="JJ83" s="18"/>
      <c r="JK83" s="18"/>
      <c r="JL83" s="18"/>
      <c r="JM83" s="18"/>
      <c r="JN83" s="18"/>
      <c r="JO83" s="18"/>
      <c r="JP83" s="18"/>
      <c r="JQ83" s="18"/>
      <c r="JR83" s="18"/>
      <c r="JS83" s="18"/>
      <c r="JT83" s="18"/>
      <c r="JU83" s="18"/>
      <c r="JV83" s="18"/>
      <c r="JW83" s="18"/>
      <c r="JX83" s="18"/>
      <c r="JY83" s="18"/>
      <c r="JZ83" s="18"/>
      <c r="KA83" s="18"/>
      <c r="KB83" s="18"/>
      <c r="KC83" s="18"/>
      <c r="KD83" s="18"/>
      <c r="KE83" s="18"/>
      <c r="KF83" s="18"/>
      <c r="KG83" s="18"/>
      <c r="KH83" s="18"/>
      <c r="KI83" s="18"/>
      <c r="KJ83" s="18"/>
      <c r="KK83" s="18"/>
      <c r="KL83" s="18"/>
      <c r="KM83" s="18"/>
      <c r="KN83" s="18"/>
      <c r="KO83" s="18"/>
      <c r="KP83" s="18"/>
      <c r="KQ83" s="18"/>
      <c r="KR83" s="18"/>
      <c r="KS83" s="18"/>
      <c r="KT83" s="18"/>
      <c r="KU83" s="18"/>
      <c r="KV83" s="18"/>
      <c r="KW83" s="18"/>
      <c r="KX83" s="18"/>
      <c r="KY83" s="18"/>
      <c r="KZ83" s="18"/>
      <c r="LA83" s="18"/>
      <c r="LB83" s="18"/>
      <c r="LC83" s="18"/>
      <c r="LD83" s="18"/>
      <c r="LE83" s="18"/>
      <c r="LF83" s="18"/>
      <c r="LG83" s="18"/>
    </row>
    <row r="84" spans="1:319" ht="22.5" x14ac:dyDescent="0.25">
      <c r="A84" s="42" t="s">
        <v>193</v>
      </c>
      <c r="B84" s="53" t="s">
        <v>128</v>
      </c>
      <c r="C84" s="45" t="s">
        <v>93</v>
      </c>
      <c r="D84" s="63">
        <v>1</v>
      </c>
      <c r="E84" s="47">
        <v>559270</v>
      </c>
      <c r="F84" s="23">
        <v>559270</v>
      </c>
      <c r="G84" s="84">
        <v>0</v>
      </c>
      <c r="H84" s="84"/>
      <c r="I84" s="69">
        <f t="shared" si="1"/>
        <v>0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  <c r="HH84" s="18"/>
      <c r="HI84" s="18"/>
      <c r="HJ84" s="18"/>
      <c r="HK84" s="18"/>
      <c r="HL84" s="18"/>
      <c r="HM84" s="18"/>
      <c r="HN84" s="18"/>
      <c r="HO84" s="18"/>
      <c r="HP84" s="18"/>
      <c r="HQ84" s="18"/>
      <c r="HR84" s="18"/>
      <c r="HS84" s="18"/>
      <c r="HT84" s="18"/>
      <c r="HU84" s="18"/>
      <c r="HV84" s="18"/>
      <c r="HW84" s="18"/>
      <c r="HX84" s="18"/>
      <c r="HY84" s="18"/>
      <c r="HZ84" s="18"/>
      <c r="IA84" s="18"/>
      <c r="IB84" s="18"/>
      <c r="IC84" s="18"/>
      <c r="ID84" s="18"/>
      <c r="IE84" s="18"/>
      <c r="IF84" s="18"/>
      <c r="IG84" s="18"/>
      <c r="IH84" s="18"/>
      <c r="II84" s="18"/>
      <c r="IJ84" s="18"/>
      <c r="IK84" s="18"/>
      <c r="IL84" s="18"/>
      <c r="IM84" s="18"/>
      <c r="IN84" s="18"/>
      <c r="IO84" s="18"/>
      <c r="IP84" s="18"/>
      <c r="IQ84" s="18"/>
      <c r="IR84" s="18"/>
      <c r="IS84" s="18"/>
      <c r="IT84" s="18"/>
      <c r="IU84" s="18"/>
      <c r="IV84" s="18"/>
      <c r="IW84" s="18"/>
      <c r="IX84" s="18"/>
      <c r="IY84" s="18"/>
      <c r="IZ84" s="18"/>
      <c r="JA84" s="18"/>
      <c r="JB84" s="18"/>
      <c r="JC84" s="18"/>
      <c r="JD84" s="18"/>
      <c r="JE84" s="18"/>
      <c r="JF84" s="18"/>
      <c r="JG84" s="18"/>
      <c r="JH84" s="18"/>
      <c r="JI84" s="18"/>
      <c r="JJ84" s="18"/>
      <c r="JK84" s="18"/>
      <c r="JL84" s="18"/>
      <c r="JM84" s="18"/>
      <c r="JN84" s="18"/>
      <c r="JO84" s="18"/>
      <c r="JP84" s="18"/>
      <c r="JQ84" s="18"/>
      <c r="JR84" s="18"/>
      <c r="JS84" s="18"/>
      <c r="JT84" s="18"/>
      <c r="JU84" s="18"/>
      <c r="JV84" s="18"/>
      <c r="JW84" s="18"/>
      <c r="JX84" s="18"/>
      <c r="JY84" s="18"/>
      <c r="JZ84" s="18"/>
      <c r="KA84" s="18"/>
      <c r="KB84" s="18"/>
      <c r="KC84" s="18"/>
      <c r="KD84" s="18"/>
      <c r="KE84" s="18"/>
      <c r="KF84" s="18"/>
      <c r="KG84" s="18"/>
      <c r="KH84" s="18"/>
      <c r="KI84" s="18"/>
      <c r="KJ84" s="18"/>
      <c r="KK84" s="18"/>
      <c r="KL84" s="18"/>
      <c r="KM84" s="18"/>
      <c r="KN84" s="18"/>
      <c r="KO84" s="18"/>
      <c r="KP84" s="18"/>
      <c r="KQ84" s="18"/>
      <c r="KR84" s="18"/>
      <c r="KS84" s="18"/>
      <c r="KT84" s="18"/>
      <c r="KU84" s="18"/>
      <c r="KV84" s="18"/>
      <c r="KW84" s="18"/>
      <c r="KX84" s="18"/>
      <c r="KY84" s="18"/>
      <c r="KZ84" s="18"/>
      <c r="LA84" s="18"/>
      <c r="LB84" s="18"/>
      <c r="LC84" s="18"/>
      <c r="LD84" s="18"/>
      <c r="LE84" s="18"/>
      <c r="LF84" s="18"/>
      <c r="LG84" s="18"/>
    </row>
    <row r="85" spans="1:319" ht="33.75" x14ac:dyDescent="0.25">
      <c r="A85" s="42" t="s">
        <v>194</v>
      </c>
      <c r="B85" s="53" t="s">
        <v>129</v>
      </c>
      <c r="C85" s="45" t="s">
        <v>93</v>
      </c>
      <c r="D85" s="63">
        <v>1</v>
      </c>
      <c r="E85" s="47">
        <v>307988</v>
      </c>
      <c r="F85" s="23">
        <v>307988</v>
      </c>
      <c r="G85" s="84">
        <v>0</v>
      </c>
      <c r="H85" s="84"/>
      <c r="I85" s="69">
        <f t="shared" si="1"/>
        <v>0</v>
      </c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  <c r="IB85" s="18"/>
      <c r="IC85" s="18"/>
      <c r="ID85" s="18"/>
      <c r="IE85" s="18"/>
      <c r="IF85" s="18"/>
      <c r="IG85" s="18"/>
      <c r="IH85" s="18"/>
      <c r="II85" s="18"/>
      <c r="IJ85" s="18"/>
      <c r="IK85" s="18"/>
      <c r="IL85" s="18"/>
      <c r="IM85" s="18"/>
      <c r="IN85" s="18"/>
      <c r="IO85" s="18"/>
      <c r="IP85" s="18"/>
      <c r="IQ85" s="18"/>
      <c r="IR85" s="18"/>
      <c r="IS85" s="18"/>
      <c r="IT85" s="18"/>
      <c r="IU85" s="18"/>
      <c r="IV85" s="18"/>
      <c r="IW85" s="18"/>
      <c r="IX85" s="18"/>
      <c r="IY85" s="18"/>
      <c r="IZ85" s="18"/>
      <c r="JA85" s="18"/>
      <c r="JB85" s="18"/>
      <c r="JC85" s="18"/>
      <c r="JD85" s="18"/>
      <c r="JE85" s="18"/>
      <c r="JF85" s="18"/>
      <c r="JG85" s="18"/>
      <c r="JH85" s="18"/>
      <c r="JI85" s="18"/>
      <c r="JJ85" s="18"/>
      <c r="JK85" s="18"/>
      <c r="JL85" s="18"/>
      <c r="JM85" s="18"/>
      <c r="JN85" s="18"/>
      <c r="JO85" s="18"/>
      <c r="JP85" s="18"/>
      <c r="JQ85" s="18"/>
      <c r="JR85" s="18"/>
      <c r="JS85" s="18"/>
      <c r="JT85" s="18"/>
      <c r="JU85" s="18"/>
      <c r="JV85" s="18"/>
      <c r="JW85" s="18"/>
      <c r="JX85" s="18"/>
      <c r="JY85" s="18"/>
      <c r="JZ85" s="18"/>
      <c r="KA85" s="18"/>
      <c r="KB85" s="18"/>
      <c r="KC85" s="18"/>
      <c r="KD85" s="18"/>
      <c r="KE85" s="18"/>
      <c r="KF85" s="18"/>
      <c r="KG85" s="18"/>
      <c r="KH85" s="18"/>
      <c r="KI85" s="18"/>
      <c r="KJ85" s="18"/>
      <c r="KK85" s="18"/>
      <c r="KL85" s="18"/>
      <c r="KM85" s="18"/>
      <c r="KN85" s="18"/>
      <c r="KO85" s="18"/>
      <c r="KP85" s="18"/>
      <c r="KQ85" s="18"/>
      <c r="KR85" s="18"/>
      <c r="KS85" s="18"/>
      <c r="KT85" s="18"/>
      <c r="KU85" s="18"/>
      <c r="KV85" s="18"/>
      <c r="KW85" s="18"/>
      <c r="KX85" s="18"/>
      <c r="KY85" s="18"/>
      <c r="KZ85" s="18"/>
      <c r="LA85" s="18"/>
      <c r="LB85" s="18"/>
      <c r="LC85" s="18"/>
      <c r="LD85" s="18"/>
      <c r="LE85" s="18"/>
      <c r="LF85" s="18"/>
      <c r="LG85" s="18"/>
    </row>
    <row r="86" spans="1:319" ht="22.5" x14ac:dyDescent="0.25">
      <c r="A86" s="42" t="s">
        <v>195</v>
      </c>
      <c r="B86" s="53" t="s">
        <v>130</v>
      </c>
      <c r="C86" s="45" t="s">
        <v>93</v>
      </c>
      <c r="D86" s="63">
        <v>1</v>
      </c>
      <c r="E86" s="47">
        <v>186226</v>
      </c>
      <c r="F86" s="23">
        <v>186226</v>
      </c>
      <c r="G86" s="84">
        <v>0</v>
      </c>
      <c r="H86" s="84"/>
      <c r="I86" s="69">
        <f t="shared" si="1"/>
        <v>0</v>
      </c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  <c r="IP86" s="18"/>
      <c r="IQ86" s="18"/>
      <c r="IR86" s="18"/>
      <c r="IS86" s="18"/>
      <c r="IT86" s="18"/>
      <c r="IU86" s="18"/>
      <c r="IV86" s="18"/>
      <c r="IW86" s="18"/>
      <c r="IX86" s="18"/>
      <c r="IY86" s="18"/>
      <c r="IZ86" s="18"/>
      <c r="JA86" s="18"/>
      <c r="JB86" s="18"/>
      <c r="JC86" s="18"/>
      <c r="JD86" s="18"/>
      <c r="JE86" s="18"/>
      <c r="JF86" s="18"/>
      <c r="JG86" s="18"/>
      <c r="JH86" s="18"/>
      <c r="JI86" s="18"/>
      <c r="JJ86" s="18"/>
      <c r="JK86" s="18"/>
      <c r="JL86" s="18"/>
      <c r="JM86" s="18"/>
      <c r="JN86" s="18"/>
      <c r="JO86" s="18"/>
      <c r="JP86" s="18"/>
      <c r="JQ86" s="18"/>
      <c r="JR86" s="18"/>
      <c r="JS86" s="18"/>
      <c r="JT86" s="18"/>
      <c r="JU86" s="18"/>
      <c r="JV86" s="18"/>
      <c r="JW86" s="18"/>
      <c r="JX86" s="18"/>
      <c r="JY86" s="18"/>
      <c r="JZ86" s="18"/>
      <c r="KA86" s="18"/>
      <c r="KB86" s="18"/>
      <c r="KC86" s="18"/>
      <c r="KD86" s="18"/>
      <c r="KE86" s="18"/>
      <c r="KF86" s="18"/>
      <c r="KG86" s="18"/>
      <c r="KH86" s="18"/>
      <c r="KI86" s="18"/>
      <c r="KJ86" s="18"/>
      <c r="KK86" s="18"/>
      <c r="KL86" s="18"/>
      <c r="KM86" s="18"/>
      <c r="KN86" s="18"/>
      <c r="KO86" s="18"/>
      <c r="KP86" s="18"/>
      <c r="KQ86" s="18"/>
      <c r="KR86" s="18"/>
      <c r="KS86" s="18"/>
      <c r="KT86" s="18"/>
      <c r="KU86" s="18"/>
      <c r="KV86" s="18"/>
      <c r="KW86" s="18"/>
      <c r="KX86" s="18"/>
      <c r="KY86" s="18"/>
      <c r="KZ86" s="18"/>
      <c r="LA86" s="18"/>
      <c r="LB86" s="18"/>
      <c r="LC86" s="18"/>
      <c r="LD86" s="18"/>
      <c r="LE86" s="18"/>
      <c r="LF86" s="18"/>
      <c r="LG86" s="18"/>
    </row>
    <row r="87" spans="1:319" x14ac:dyDescent="0.25">
      <c r="A87" s="42" t="s">
        <v>196</v>
      </c>
      <c r="B87" s="53" t="s">
        <v>131</v>
      </c>
      <c r="C87" s="45" t="s">
        <v>93</v>
      </c>
      <c r="D87" s="63">
        <v>1</v>
      </c>
      <c r="E87" s="47">
        <v>77702</v>
      </c>
      <c r="F87" s="23">
        <v>77702</v>
      </c>
      <c r="G87" s="84">
        <v>0</v>
      </c>
      <c r="H87" s="84"/>
      <c r="I87" s="69">
        <f t="shared" si="1"/>
        <v>0</v>
      </c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18"/>
      <c r="FW87" s="18"/>
      <c r="FX87" s="18"/>
      <c r="FY87" s="18"/>
      <c r="FZ87" s="18"/>
      <c r="GA87" s="18"/>
      <c r="GB87" s="18"/>
      <c r="GC87" s="18"/>
      <c r="GD87" s="18"/>
      <c r="GE87" s="18"/>
      <c r="GF87" s="18"/>
      <c r="GG87" s="18"/>
      <c r="GH87" s="18"/>
      <c r="GI87" s="18"/>
      <c r="GJ87" s="18"/>
      <c r="GK87" s="18"/>
      <c r="GL87" s="18"/>
      <c r="GM87" s="18"/>
      <c r="GN87" s="18"/>
      <c r="GO87" s="18"/>
      <c r="GP87" s="18"/>
      <c r="GQ87" s="18"/>
      <c r="GR87" s="18"/>
      <c r="GS87" s="18"/>
      <c r="GT87" s="18"/>
      <c r="GU87" s="18"/>
      <c r="GV87" s="18"/>
      <c r="GW87" s="18"/>
      <c r="GX87" s="18"/>
      <c r="GY87" s="18"/>
      <c r="GZ87" s="18"/>
      <c r="HA87" s="18"/>
      <c r="HB87" s="18"/>
      <c r="HC87" s="18"/>
      <c r="HD87" s="18"/>
      <c r="HE87" s="18"/>
      <c r="HF87" s="18"/>
      <c r="HG87" s="18"/>
      <c r="HH87" s="18"/>
      <c r="HI87" s="18"/>
      <c r="HJ87" s="18"/>
      <c r="HK87" s="18"/>
      <c r="HL87" s="18"/>
      <c r="HM87" s="18"/>
      <c r="HN87" s="18"/>
      <c r="HO87" s="18"/>
      <c r="HP87" s="18"/>
      <c r="HQ87" s="18"/>
      <c r="HR87" s="18"/>
      <c r="HS87" s="18"/>
      <c r="HT87" s="18"/>
      <c r="HU87" s="18"/>
      <c r="HV87" s="18"/>
      <c r="HW87" s="18"/>
      <c r="HX87" s="18"/>
      <c r="HY87" s="18"/>
      <c r="HZ87" s="18"/>
      <c r="IA87" s="18"/>
      <c r="IB87" s="18"/>
      <c r="IC87" s="18"/>
      <c r="ID87" s="18"/>
      <c r="IE87" s="18"/>
      <c r="IF87" s="18"/>
      <c r="IG87" s="18"/>
      <c r="IH87" s="18"/>
      <c r="II87" s="18"/>
      <c r="IJ87" s="18"/>
      <c r="IK87" s="18"/>
      <c r="IL87" s="18"/>
      <c r="IM87" s="18"/>
      <c r="IN87" s="18"/>
      <c r="IO87" s="18"/>
      <c r="IP87" s="18"/>
      <c r="IQ87" s="18"/>
      <c r="IR87" s="18"/>
      <c r="IS87" s="18"/>
      <c r="IT87" s="18"/>
      <c r="IU87" s="18"/>
      <c r="IV87" s="18"/>
      <c r="IW87" s="18"/>
      <c r="IX87" s="18"/>
      <c r="IY87" s="18"/>
      <c r="IZ87" s="18"/>
      <c r="JA87" s="18"/>
      <c r="JB87" s="18"/>
      <c r="JC87" s="18"/>
      <c r="JD87" s="18"/>
      <c r="JE87" s="18"/>
      <c r="JF87" s="18"/>
      <c r="JG87" s="18"/>
      <c r="JH87" s="18"/>
      <c r="JI87" s="18"/>
      <c r="JJ87" s="18"/>
      <c r="JK87" s="18"/>
      <c r="JL87" s="18"/>
      <c r="JM87" s="18"/>
      <c r="JN87" s="18"/>
      <c r="JO87" s="18"/>
      <c r="JP87" s="18"/>
      <c r="JQ87" s="18"/>
      <c r="JR87" s="18"/>
      <c r="JS87" s="18"/>
      <c r="JT87" s="18"/>
      <c r="JU87" s="18"/>
      <c r="JV87" s="18"/>
      <c r="JW87" s="18"/>
      <c r="JX87" s="18"/>
      <c r="JY87" s="18"/>
      <c r="JZ87" s="18"/>
      <c r="KA87" s="18"/>
      <c r="KB87" s="18"/>
      <c r="KC87" s="18"/>
      <c r="KD87" s="18"/>
      <c r="KE87" s="18"/>
      <c r="KF87" s="18"/>
      <c r="KG87" s="18"/>
      <c r="KH87" s="18"/>
      <c r="KI87" s="18"/>
      <c r="KJ87" s="18"/>
      <c r="KK87" s="18"/>
      <c r="KL87" s="18"/>
      <c r="KM87" s="18"/>
      <c r="KN87" s="18"/>
      <c r="KO87" s="18"/>
      <c r="KP87" s="18"/>
      <c r="KQ87" s="18"/>
      <c r="KR87" s="18"/>
      <c r="KS87" s="18"/>
      <c r="KT87" s="18"/>
      <c r="KU87" s="18"/>
      <c r="KV87" s="18"/>
      <c r="KW87" s="18"/>
      <c r="KX87" s="18"/>
      <c r="KY87" s="18"/>
      <c r="KZ87" s="18"/>
      <c r="LA87" s="18"/>
      <c r="LB87" s="18"/>
      <c r="LC87" s="18"/>
      <c r="LD87" s="18"/>
      <c r="LE87" s="18"/>
      <c r="LF87" s="18"/>
      <c r="LG87" s="18"/>
    </row>
    <row r="88" spans="1:319" x14ac:dyDescent="0.25">
      <c r="A88" s="42" t="s">
        <v>197</v>
      </c>
      <c r="B88" s="53" t="s">
        <v>132</v>
      </c>
      <c r="C88" s="45" t="s">
        <v>93</v>
      </c>
      <c r="D88" s="63">
        <v>1</v>
      </c>
      <c r="E88" s="47">
        <v>110547</v>
      </c>
      <c r="F88" s="23">
        <v>110547</v>
      </c>
      <c r="G88" s="84">
        <v>0</v>
      </c>
      <c r="H88" s="84"/>
      <c r="I88" s="69">
        <f t="shared" si="1"/>
        <v>0</v>
      </c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8"/>
      <c r="FY88" s="18"/>
      <c r="FZ88" s="18"/>
      <c r="GA88" s="18"/>
      <c r="GB88" s="18"/>
      <c r="GC88" s="18"/>
      <c r="GD88" s="18"/>
      <c r="GE88" s="18"/>
      <c r="GF88" s="18"/>
      <c r="GG88" s="18"/>
      <c r="GH88" s="18"/>
      <c r="GI88" s="18"/>
      <c r="GJ88" s="18"/>
      <c r="GK88" s="18"/>
      <c r="GL88" s="18"/>
      <c r="GM88" s="18"/>
      <c r="GN88" s="18"/>
      <c r="GO88" s="18"/>
      <c r="GP88" s="18"/>
      <c r="GQ88" s="18"/>
      <c r="GR88" s="18"/>
      <c r="GS88" s="18"/>
      <c r="GT88" s="18"/>
      <c r="GU88" s="18"/>
      <c r="GV88" s="18"/>
      <c r="GW88" s="18"/>
      <c r="GX88" s="18"/>
      <c r="GY88" s="18"/>
      <c r="GZ88" s="18"/>
      <c r="HA88" s="18"/>
      <c r="HB88" s="18"/>
      <c r="HC88" s="18"/>
      <c r="HD88" s="18"/>
      <c r="HE88" s="18"/>
      <c r="HF88" s="18"/>
      <c r="HG88" s="18"/>
      <c r="HH88" s="18"/>
      <c r="HI88" s="18"/>
      <c r="HJ88" s="18"/>
      <c r="HK88" s="18"/>
      <c r="HL88" s="18"/>
      <c r="HM88" s="18"/>
      <c r="HN88" s="18"/>
      <c r="HO88" s="18"/>
      <c r="HP88" s="18"/>
      <c r="HQ88" s="18"/>
      <c r="HR88" s="18"/>
      <c r="HS88" s="18"/>
      <c r="HT88" s="18"/>
      <c r="HU88" s="18"/>
      <c r="HV88" s="18"/>
      <c r="HW88" s="18"/>
      <c r="HX88" s="18"/>
      <c r="HY88" s="18"/>
      <c r="HZ88" s="18"/>
      <c r="IA88" s="18"/>
      <c r="IB88" s="18"/>
      <c r="IC88" s="18"/>
      <c r="ID88" s="18"/>
      <c r="IE88" s="18"/>
      <c r="IF88" s="18"/>
      <c r="IG88" s="18"/>
      <c r="IH88" s="18"/>
      <c r="II88" s="18"/>
      <c r="IJ88" s="18"/>
      <c r="IK88" s="18"/>
      <c r="IL88" s="18"/>
      <c r="IM88" s="18"/>
      <c r="IN88" s="18"/>
      <c r="IO88" s="18"/>
      <c r="IP88" s="18"/>
      <c r="IQ88" s="18"/>
      <c r="IR88" s="18"/>
      <c r="IS88" s="18"/>
      <c r="IT88" s="18"/>
      <c r="IU88" s="18"/>
      <c r="IV88" s="18"/>
      <c r="IW88" s="18"/>
      <c r="IX88" s="18"/>
      <c r="IY88" s="18"/>
      <c r="IZ88" s="18"/>
      <c r="JA88" s="18"/>
      <c r="JB88" s="18"/>
      <c r="JC88" s="18"/>
      <c r="JD88" s="18"/>
      <c r="JE88" s="18"/>
      <c r="JF88" s="18"/>
      <c r="JG88" s="18"/>
      <c r="JH88" s="18"/>
      <c r="JI88" s="18"/>
      <c r="JJ88" s="18"/>
      <c r="JK88" s="18"/>
      <c r="JL88" s="18"/>
      <c r="JM88" s="18"/>
      <c r="JN88" s="18"/>
      <c r="JO88" s="18"/>
      <c r="JP88" s="18"/>
      <c r="JQ88" s="18"/>
      <c r="JR88" s="18"/>
      <c r="JS88" s="18"/>
      <c r="JT88" s="18"/>
      <c r="JU88" s="18"/>
      <c r="JV88" s="18"/>
      <c r="JW88" s="18"/>
      <c r="JX88" s="18"/>
      <c r="JY88" s="18"/>
      <c r="JZ88" s="18"/>
      <c r="KA88" s="18"/>
      <c r="KB88" s="18"/>
      <c r="KC88" s="18"/>
      <c r="KD88" s="18"/>
      <c r="KE88" s="18"/>
      <c r="KF88" s="18"/>
      <c r="KG88" s="18"/>
      <c r="KH88" s="18"/>
      <c r="KI88" s="18"/>
      <c r="KJ88" s="18"/>
      <c r="KK88" s="18"/>
      <c r="KL88" s="18"/>
      <c r="KM88" s="18"/>
      <c r="KN88" s="18"/>
      <c r="KO88" s="18"/>
      <c r="KP88" s="18"/>
      <c r="KQ88" s="18"/>
      <c r="KR88" s="18"/>
      <c r="KS88" s="18"/>
      <c r="KT88" s="18"/>
      <c r="KU88" s="18"/>
      <c r="KV88" s="18"/>
      <c r="KW88" s="18"/>
      <c r="KX88" s="18"/>
      <c r="KY88" s="18"/>
      <c r="KZ88" s="18"/>
      <c r="LA88" s="18"/>
      <c r="LB88" s="18"/>
      <c r="LC88" s="18"/>
      <c r="LD88" s="18"/>
      <c r="LE88" s="18"/>
      <c r="LF88" s="18"/>
      <c r="LG88" s="18"/>
    </row>
    <row r="89" spans="1:319" ht="22.5" x14ac:dyDescent="0.25">
      <c r="A89" s="42" t="s">
        <v>198</v>
      </c>
      <c r="B89" s="53" t="s">
        <v>133</v>
      </c>
      <c r="C89" s="45" t="s">
        <v>93</v>
      </c>
      <c r="D89" s="63">
        <v>1</v>
      </c>
      <c r="E89" s="47">
        <v>232196</v>
      </c>
      <c r="F89" s="23">
        <v>232196</v>
      </c>
      <c r="G89" s="84">
        <v>0</v>
      </c>
      <c r="H89" s="84"/>
      <c r="I89" s="69">
        <f t="shared" si="1"/>
        <v>0</v>
      </c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8"/>
      <c r="FK89" s="18"/>
      <c r="FL89" s="18"/>
      <c r="FM89" s="18"/>
      <c r="FN89" s="18"/>
      <c r="FO89" s="18"/>
      <c r="FP89" s="18"/>
      <c r="FQ89" s="18"/>
      <c r="FR89" s="18"/>
      <c r="FS89" s="18"/>
      <c r="FT89" s="18"/>
      <c r="FU89" s="18"/>
      <c r="FV89" s="18"/>
      <c r="FW89" s="18"/>
      <c r="FX89" s="18"/>
      <c r="FY89" s="18"/>
      <c r="FZ89" s="18"/>
      <c r="GA89" s="18"/>
      <c r="GB89" s="18"/>
      <c r="GC89" s="18"/>
      <c r="GD89" s="18"/>
      <c r="GE89" s="18"/>
      <c r="GF89" s="18"/>
      <c r="GG89" s="18"/>
      <c r="GH89" s="18"/>
      <c r="GI89" s="18"/>
      <c r="GJ89" s="18"/>
      <c r="GK89" s="18"/>
      <c r="GL89" s="18"/>
      <c r="GM89" s="18"/>
      <c r="GN89" s="18"/>
      <c r="GO89" s="18"/>
      <c r="GP89" s="18"/>
      <c r="GQ89" s="18"/>
      <c r="GR89" s="18"/>
      <c r="GS89" s="18"/>
      <c r="GT89" s="18"/>
      <c r="GU89" s="18"/>
      <c r="GV89" s="18"/>
      <c r="GW89" s="18"/>
      <c r="GX89" s="18"/>
      <c r="GY89" s="18"/>
      <c r="GZ89" s="18"/>
      <c r="HA89" s="18"/>
      <c r="HB89" s="18"/>
      <c r="HC89" s="18"/>
      <c r="HD89" s="18"/>
      <c r="HE89" s="18"/>
      <c r="HF89" s="18"/>
      <c r="HG89" s="18"/>
      <c r="HH89" s="18"/>
      <c r="HI89" s="18"/>
      <c r="HJ89" s="18"/>
      <c r="HK89" s="18"/>
      <c r="HL89" s="18"/>
      <c r="HM89" s="18"/>
      <c r="HN89" s="18"/>
      <c r="HO89" s="18"/>
      <c r="HP89" s="18"/>
      <c r="HQ89" s="18"/>
      <c r="HR89" s="18"/>
      <c r="HS89" s="18"/>
      <c r="HT89" s="18"/>
      <c r="HU89" s="18"/>
      <c r="HV89" s="18"/>
      <c r="HW89" s="18"/>
      <c r="HX89" s="18"/>
      <c r="HY89" s="18"/>
      <c r="HZ89" s="18"/>
      <c r="IA89" s="18"/>
      <c r="IB89" s="18"/>
      <c r="IC89" s="18"/>
      <c r="ID89" s="18"/>
      <c r="IE89" s="18"/>
      <c r="IF89" s="18"/>
      <c r="IG89" s="18"/>
      <c r="IH89" s="18"/>
      <c r="II89" s="18"/>
      <c r="IJ89" s="18"/>
      <c r="IK89" s="18"/>
      <c r="IL89" s="18"/>
      <c r="IM89" s="18"/>
      <c r="IN89" s="18"/>
      <c r="IO89" s="18"/>
      <c r="IP89" s="18"/>
      <c r="IQ89" s="18"/>
      <c r="IR89" s="18"/>
      <c r="IS89" s="18"/>
      <c r="IT89" s="18"/>
      <c r="IU89" s="18"/>
      <c r="IV89" s="18"/>
      <c r="IW89" s="18"/>
      <c r="IX89" s="18"/>
      <c r="IY89" s="18"/>
      <c r="IZ89" s="18"/>
      <c r="JA89" s="18"/>
      <c r="JB89" s="18"/>
      <c r="JC89" s="18"/>
      <c r="JD89" s="18"/>
      <c r="JE89" s="18"/>
      <c r="JF89" s="18"/>
      <c r="JG89" s="18"/>
      <c r="JH89" s="18"/>
      <c r="JI89" s="18"/>
      <c r="JJ89" s="18"/>
      <c r="JK89" s="18"/>
      <c r="JL89" s="18"/>
      <c r="JM89" s="18"/>
      <c r="JN89" s="18"/>
      <c r="JO89" s="18"/>
      <c r="JP89" s="18"/>
      <c r="JQ89" s="18"/>
      <c r="JR89" s="18"/>
      <c r="JS89" s="18"/>
      <c r="JT89" s="18"/>
      <c r="JU89" s="18"/>
      <c r="JV89" s="18"/>
      <c r="JW89" s="18"/>
      <c r="JX89" s="18"/>
      <c r="JY89" s="18"/>
      <c r="JZ89" s="18"/>
      <c r="KA89" s="18"/>
      <c r="KB89" s="18"/>
      <c r="KC89" s="18"/>
      <c r="KD89" s="18"/>
      <c r="KE89" s="18"/>
      <c r="KF89" s="18"/>
      <c r="KG89" s="18"/>
      <c r="KH89" s="18"/>
      <c r="KI89" s="18"/>
      <c r="KJ89" s="18"/>
      <c r="KK89" s="18"/>
      <c r="KL89" s="18"/>
      <c r="KM89" s="18"/>
      <c r="KN89" s="18"/>
      <c r="KO89" s="18"/>
      <c r="KP89" s="18"/>
      <c r="KQ89" s="18"/>
      <c r="KR89" s="18"/>
      <c r="KS89" s="18"/>
      <c r="KT89" s="18"/>
      <c r="KU89" s="18"/>
      <c r="KV89" s="18"/>
      <c r="KW89" s="18"/>
      <c r="KX89" s="18"/>
      <c r="KY89" s="18"/>
      <c r="KZ89" s="18"/>
      <c r="LA89" s="18"/>
      <c r="LB89" s="18"/>
      <c r="LC89" s="18"/>
      <c r="LD89" s="18"/>
      <c r="LE89" s="18"/>
      <c r="LF89" s="18"/>
      <c r="LG89" s="18"/>
    </row>
    <row r="90" spans="1:319" ht="22.5" x14ac:dyDescent="0.25">
      <c r="A90" s="42" t="s">
        <v>199</v>
      </c>
      <c r="B90" s="53" t="s">
        <v>134</v>
      </c>
      <c r="C90" s="45" t="s">
        <v>93</v>
      </c>
      <c r="D90" s="63">
        <v>1</v>
      </c>
      <c r="E90" s="47">
        <v>207001</v>
      </c>
      <c r="F90" s="23">
        <v>207001</v>
      </c>
      <c r="G90" s="84">
        <v>0</v>
      </c>
      <c r="H90" s="84"/>
      <c r="I90" s="69">
        <f t="shared" si="1"/>
        <v>0</v>
      </c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8"/>
      <c r="FK90" s="18"/>
      <c r="FL90" s="18"/>
      <c r="FM90" s="18"/>
      <c r="FN90" s="18"/>
      <c r="FO90" s="18"/>
      <c r="FP90" s="18"/>
      <c r="FQ90" s="18"/>
      <c r="FR90" s="18"/>
      <c r="FS90" s="18"/>
      <c r="FT90" s="18"/>
      <c r="FU90" s="18"/>
      <c r="FV90" s="18"/>
      <c r="FW90" s="18"/>
      <c r="FX90" s="18"/>
      <c r="FY90" s="18"/>
      <c r="FZ90" s="18"/>
      <c r="GA90" s="18"/>
      <c r="GB90" s="18"/>
      <c r="GC90" s="18"/>
      <c r="GD90" s="18"/>
      <c r="GE90" s="18"/>
      <c r="GF90" s="18"/>
      <c r="GG90" s="18"/>
      <c r="GH90" s="18"/>
      <c r="GI90" s="18"/>
      <c r="GJ90" s="18"/>
      <c r="GK90" s="18"/>
      <c r="GL90" s="18"/>
      <c r="GM90" s="18"/>
      <c r="GN90" s="18"/>
      <c r="GO90" s="18"/>
      <c r="GP90" s="18"/>
      <c r="GQ90" s="18"/>
      <c r="GR90" s="18"/>
      <c r="GS90" s="18"/>
      <c r="GT90" s="18"/>
      <c r="GU90" s="18"/>
      <c r="GV90" s="18"/>
      <c r="GW90" s="18"/>
      <c r="GX90" s="18"/>
      <c r="GY90" s="18"/>
      <c r="GZ90" s="18"/>
      <c r="HA90" s="18"/>
      <c r="HB90" s="18"/>
      <c r="HC90" s="18"/>
      <c r="HD90" s="18"/>
      <c r="HE90" s="18"/>
      <c r="HF90" s="18"/>
      <c r="HG90" s="18"/>
      <c r="HH90" s="18"/>
      <c r="HI90" s="18"/>
      <c r="HJ90" s="18"/>
      <c r="HK90" s="18"/>
      <c r="HL90" s="18"/>
      <c r="HM90" s="18"/>
      <c r="HN90" s="18"/>
      <c r="HO90" s="18"/>
      <c r="HP90" s="18"/>
      <c r="HQ90" s="18"/>
      <c r="HR90" s="18"/>
      <c r="HS90" s="18"/>
      <c r="HT90" s="18"/>
      <c r="HU90" s="18"/>
      <c r="HV90" s="18"/>
      <c r="HW90" s="18"/>
      <c r="HX90" s="18"/>
      <c r="HY90" s="18"/>
      <c r="HZ90" s="18"/>
      <c r="IA90" s="18"/>
      <c r="IB90" s="18"/>
      <c r="IC90" s="18"/>
      <c r="ID90" s="18"/>
      <c r="IE90" s="18"/>
      <c r="IF90" s="18"/>
      <c r="IG90" s="18"/>
      <c r="IH90" s="18"/>
      <c r="II90" s="18"/>
      <c r="IJ90" s="18"/>
      <c r="IK90" s="18"/>
      <c r="IL90" s="18"/>
      <c r="IM90" s="18"/>
      <c r="IN90" s="18"/>
      <c r="IO90" s="18"/>
      <c r="IP90" s="18"/>
      <c r="IQ90" s="18"/>
      <c r="IR90" s="18"/>
      <c r="IS90" s="18"/>
      <c r="IT90" s="18"/>
      <c r="IU90" s="18"/>
      <c r="IV90" s="18"/>
      <c r="IW90" s="18"/>
      <c r="IX90" s="18"/>
      <c r="IY90" s="18"/>
      <c r="IZ90" s="18"/>
      <c r="JA90" s="18"/>
      <c r="JB90" s="18"/>
      <c r="JC90" s="18"/>
      <c r="JD90" s="18"/>
      <c r="JE90" s="18"/>
      <c r="JF90" s="18"/>
      <c r="JG90" s="18"/>
      <c r="JH90" s="18"/>
      <c r="JI90" s="18"/>
      <c r="JJ90" s="18"/>
      <c r="JK90" s="18"/>
      <c r="JL90" s="18"/>
      <c r="JM90" s="18"/>
      <c r="JN90" s="18"/>
      <c r="JO90" s="18"/>
      <c r="JP90" s="18"/>
      <c r="JQ90" s="18"/>
      <c r="JR90" s="18"/>
      <c r="JS90" s="18"/>
      <c r="JT90" s="18"/>
      <c r="JU90" s="18"/>
      <c r="JV90" s="18"/>
      <c r="JW90" s="18"/>
      <c r="JX90" s="18"/>
      <c r="JY90" s="18"/>
      <c r="JZ90" s="18"/>
      <c r="KA90" s="18"/>
      <c r="KB90" s="18"/>
      <c r="KC90" s="18"/>
      <c r="KD90" s="18"/>
      <c r="KE90" s="18"/>
      <c r="KF90" s="18"/>
      <c r="KG90" s="18"/>
      <c r="KH90" s="18"/>
      <c r="KI90" s="18"/>
      <c r="KJ90" s="18"/>
      <c r="KK90" s="18"/>
      <c r="KL90" s="18"/>
      <c r="KM90" s="18"/>
      <c r="KN90" s="18"/>
      <c r="KO90" s="18"/>
      <c r="KP90" s="18"/>
      <c r="KQ90" s="18"/>
      <c r="KR90" s="18"/>
      <c r="KS90" s="18"/>
      <c r="KT90" s="18"/>
      <c r="KU90" s="18"/>
      <c r="KV90" s="18"/>
      <c r="KW90" s="18"/>
      <c r="KX90" s="18"/>
      <c r="KY90" s="18"/>
      <c r="KZ90" s="18"/>
      <c r="LA90" s="18"/>
      <c r="LB90" s="18"/>
      <c r="LC90" s="18"/>
      <c r="LD90" s="18"/>
      <c r="LE90" s="18"/>
      <c r="LF90" s="18"/>
      <c r="LG90" s="18"/>
    </row>
    <row r="91" spans="1:319" ht="15" customHeight="1" x14ac:dyDescent="0.25">
      <c r="A91" s="42" t="s">
        <v>200</v>
      </c>
      <c r="B91" s="48" t="s">
        <v>96</v>
      </c>
      <c r="C91" s="45" t="s">
        <v>93</v>
      </c>
      <c r="D91" s="63">
        <v>1</v>
      </c>
      <c r="E91" s="47">
        <v>137309</v>
      </c>
      <c r="F91" s="23">
        <v>137309</v>
      </c>
      <c r="G91" s="84">
        <v>0</v>
      </c>
      <c r="H91" s="84"/>
      <c r="I91" s="69">
        <f t="shared" si="1"/>
        <v>0</v>
      </c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8"/>
      <c r="FY91" s="18"/>
      <c r="FZ91" s="18"/>
      <c r="GA91" s="18"/>
      <c r="GB91" s="18"/>
      <c r="GC91" s="18"/>
      <c r="GD91" s="18"/>
      <c r="GE91" s="18"/>
      <c r="GF91" s="18"/>
      <c r="GG91" s="18"/>
      <c r="GH91" s="18"/>
      <c r="GI91" s="18"/>
      <c r="GJ91" s="18"/>
      <c r="GK91" s="18"/>
      <c r="GL91" s="18"/>
      <c r="GM91" s="18"/>
      <c r="GN91" s="18"/>
      <c r="GO91" s="18"/>
      <c r="GP91" s="18"/>
      <c r="GQ91" s="18"/>
      <c r="GR91" s="18"/>
      <c r="GS91" s="18"/>
      <c r="GT91" s="18"/>
      <c r="GU91" s="18"/>
      <c r="GV91" s="18"/>
      <c r="GW91" s="18"/>
      <c r="GX91" s="18"/>
      <c r="GY91" s="18"/>
      <c r="GZ91" s="18"/>
      <c r="HA91" s="18"/>
      <c r="HB91" s="18"/>
      <c r="HC91" s="18"/>
      <c r="HD91" s="18"/>
      <c r="HE91" s="18"/>
      <c r="HF91" s="18"/>
      <c r="HG91" s="18"/>
      <c r="HH91" s="18"/>
      <c r="HI91" s="18"/>
      <c r="HJ91" s="18"/>
      <c r="HK91" s="18"/>
      <c r="HL91" s="18"/>
      <c r="HM91" s="18"/>
      <c r="HN91" s="18"/>
      <c r="HO91" s="18"/>
      <c r="HP91" s="18"/>
      <c r="HQ91" s="18"/>
      <c r="HR91" s="18"/>
      <c r="HS91" s="18"/>
      <c r="HT91" s="18"/>
      <c r="HU91" s="18"/>
      <c r="HV91" s="18"/>
      <c r="HW91" s="18"/>
      <c r="HX91" s="18"/>
      <c r="HY91" s="18"/>
      <c r="HZ91" s="18"/>
      <c r="IA91" s="18"/>
      <c r="IB91" s="18"/>
      <c r="IC91" s="18"/>
      <c r="ID91" s="18"/>
      <c r="IE91" s="18"/>
      <c r="IF91" s="18"/>
      <c r="IG91" s="18"/>
      <c r="IH91" s="18"/>
      <c r="II91" s="18"/>
      <c r="IJ91" s="18"/>
      <c r="IK91" s="18"/>
      <c r="IL91" s="18"/>
      <c r="IM91" s="18"/>
      <c r="IN91" s="18"/>
      <c r="IO91" s="18"/>
      <c r="IP91" s="18"/>
      <c r="IQ91" s="18"/>
      <c r="IR91" s="18"/>
      <c r="IS91" s="18"/>
      <c r="IT91" s="18"/>
      <c r="IU91" s="18"/>
      <c r="IV91" s="18"/>
      <c r="IW91" s="18"/>
      <c r="IX91" s="18"/>
      <c r="IY91" s="18"/>
      <c r="IZ91" s="18"/>
      <c r="JA91" s="18"/>
      <c r="JB91" s="18"/>
      <c r="JC91" s="18"/>
      <c r="JD91" s="18"/>
      <c r="JE91" s="18"/>
      <c r="JF91" s="18"/>
      <c r="JG91" s="18"/>
      <c r="JH91" s="18"/>
      <c r="JI91" s="18"/>
      <c r="JJ91" s="18"/>
      <c r="JK91" s="18"/>
      <c r="JL91" s="18"/>
      <c r="JM91" s="18"/>
      <c r="JN91" s="18"/>
      <c r="JO91" s="18"/>
      <c r="JP91" s="18"/>
      <c r="JQ91" s="18"/>
      <c r="JR91" s="18"/>
      <c r="JS91" s="18"/>
      <c r="JT91" s="18"/>
      <c r="JU91" s="18"/>
      <c r="JV91" s="18"/>
      <c r="JW91" s="18"/>
      <c r="JX91" s="18"/>
      <c r="JY91" s="18"/>
      <c r="JZ91" s="18"/>
      <c r="KA91" s="18"/>
      <c r="KB91" s="18"/>
      <c r="KC91" s="18"/>
      <c r="KD91" s="18"/>
      <c r="KE91" s="18"/>
      <c r="KF91" s="18"/>
      <c r="KG91" s="18"/>
      <c r="KH91" s="18"/>
      <c r="KI91" s="18"/>
      <c r="KJ91" s="18"/>
      <c r="KK91" s="18"/>
      <c r="KL91" s="18"/>
      <c r="KM91" s="18"/>
      <c r="KN91" s="18"/>
      <c r="KO91" s="18"/>
      <c r="KP91" s="18"/>
      <c r="KQ91" s="18"/>
      <c r="KR91" s="18"/>
      <c r="KS91" s="18"/>
      <c r="KT91" s="18"/>
      <c r="KU91" s="18"/>
      <c r="KV91" s="18"/>
      <c r="KW91" s="18"/>
      <c r="KX91" s="18"/>
      <c r="KY91" s="18"/>
      <c r="KZ91" s="18"/>
      <c r="LA91" s="18"/>
      <c r="LB91" s="18"/>
      <c r="LC91" s="18"/>
      <c r="LD91" s="18"/>
      <c r="LE91" s="18"/>
      <c r="LF91" s="18"/>
      <c r="LG91" s="18"/>
    </row>
    <row r="92" spans="1:319" ht="15" customHeight="1" x14ac:dyDescent="0.25">
      <c r="A92" s="42" t="s">
        <v>201</v>
      </c>
      <c r="B92" s="48" t="s">
        <v>136</v>
      </c>
      <c r="C92" s="45" t="s">
        <v>89</v>
      </c>
      <c r="D92" s="63">
        <v>37.5</v>
      </c>
      <c r="E92" s="47">
        <v>160204</v>
      </c>
      <c r="F92" s="23">
        <v>6007650</v>
      </c>
      <c r="G92" s="84">
        <v>0</v>
      </c>
      <c r="H92" s="84"/>
      <c r="I92" s="69">
        <f t="shared" si="1"/>
        <v>0</v>
      </c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8"/>
      <c r="FY92" s="18"/>
      <c r="FZ92" s="18"/>
      <c r="GA92" s="18"/>
      <c r="GB92" s="18"/>
      <c r="GC92" s="18"/>
      <c r="GD92" s="18"/>
      <c r="GE92" s="18"/>
      <c r="GF92" s="18"/>
      <c r="GG92" s="18"/>
      <c r="GH92" s="18"/>
      <c r="GI92" s="18"/>
      <c r="GJ92" s="18"/>
      <c r="GK92" s="18"/>
      <c r="GL92" s="18"/>
      <c r="GM92" s="18"/>
      <c r="GN92" s="18"/>
      <c r="GO92" s="18"/>
      <c r="GP92" s="18"/>
      <c r="GQ92" s="18"/>
      <c r="GR92" s="18"/>
      <c r="GS92" s="18"/>
      <c r="GT92" s="18"/>
      <c r="GU92" s="18"/>
      <c r="GV92" s="18"/>
      <c r="GW92" s="18"/>
      <c r="GX92" s="18"/>
      <c r="GY92" s="18"/>
      <c r="GZ92" s="18"/>
      <c r="HA92" s="18"/>
      <c r="HB92" s="18"/>
      <c r="HC92" s="18"/>
      <c r="HD92" s="18"/>
      <c r="HE92" s="18"/>
      <c r="HF92" s="18"/>
      <c r="HG92" s="18"/>
      <c r="HH92" s="18"/>
      <c r="HI92" s="18"/>
      <c r="HJ92" s="18"/>
      <c r="HK92" s="18"/>
      <c r="HL92" s="18"/>
      <c r="HM92" s="18"/>
      <c r="HN92" s="18"/>
      <c r="HO92" s="18"/>
      <c r="HP92" s="18"/>
      <c r="HQ92" s="18"/>
      <c r="HR92" s="18"/>
      <c r="HS92" s="18"/>
      <c r="HT92" s="18"/>
      <c r="HU92" s="18"/>
      <c r="HV92" s="18"/>
      <c r="HW92" s="18"/>
      <c r="HX92" s="18"/>
      <c r="HY92" s="18"/>
      <c r="HZ92" s="18"/>
      <c r="IA92" s="18"/>
      <c r="IB92" s="18"/>
      <c r="IC92" s="18"/>
      <c r="ID92" s="18"/>
      <c r="IE92" s="18"/>
      <c r="IF92" s="18"/>
      <c r="IG92" s="18"/>
      <c r="IH92" s="18"/>
      <c r="II92" s="18"/>
      <c r="IJ92" s="18"/>
      <c r="IK92" s="18"/>
      <c r="IL92" s="18"/>
      <c r="IM92" s="18"/>
      <c r="IN92" s="18"/>
      <c r="IO92" s="18"/>
      <c r="IP92" s="18"/>
      <c r="IQ92" s="18"/>
      <c r="IR92" s="18"/>
      <c r="IS92" s="18"/>
      <c r="IT92" s="18"/>
      <c r="IU92" s="18"/>
      <c r="IV92" s="18"/>
      <c r="IW92" s="18"/>
      <c r="IX92" s="18"/>
      <c r="IY92" s="18"/>
      <c r="IZ92" s="18"/>
      <c r="JA92" s="18"/>
      <c r="JB92" s="18"/>
      <c r="JC92" s="18"/>
      <c r="JD92" s="18"/>
      <c r="JE92" s="18"/>
      <c r="JF92" s="18"/>
      <c r="JG92" s="18"/>
      <c r="JH92" s="18"/>
      <c r="JI92" s="18"/>
      <c r="JJ92" s="18"/>
      <c r="JK92" s="18"/>
      <c r="JL92" s="18"/>
      <c r="JM92" s="18"/>
      <c r="JN92" s="18"/>
      <c r="JO92" s="18"/>
      <c r="JP92" s="18"/>
      <c r="JQ92" s="18"/>
      <c r="JR92" s="18"/>
      <c r="JS92" s="18"/>
      <c r="JT92" s="18"/>
      <c r="JU92" s="18"/>
      <c r="JV92" s="18"/>
      <c r="JW92" s="18"/>
      <c r="JX92" s="18"/>
      <c r="JY92" s="18"/>
      <c r="JZ92" s="18"/>
      <c r="KA92" s="18"/>
      <c r="KB92" s="18"/>
      <c r="KC92" s="18"/>
      <c r="KD92" s="18"/>
      <c r="KE92" s="18"/>
      <c r="KF92" s="18"/>
      <c r="KG92" s="18"/>
      <c r="KH92" s="18"/>
      <c r="KI92" s="18"/>
      <c r="KJ92" s="18"/>
      <c r="KK92" s="18"/>
      <c r="KL92" s="18"/>
      <c r="KM92" s="18"/>
      <c r="KN92" s="18"/>
      <c r="KO92" s="18"/>
      <c r="KP92" s="18"/>
      <c r="KQ92" s="18"/>
      <c r="KR92" s="18"/>
      <c r="KS92" s="18"/>
      <c r="KT92" s="18"/>
      <c r="KU92" s="18"/>
      <c r="KV92" s="18"/>
      <c r="KW92" s="18"/>
      <c r="KX92" s="18"/>
      <c r="KY92" s="18"/>
      <c r="KZ92" s="18"/>
      <c r="LA92" s="18"/>
      <c r="LB92" s="18"/>
      <c r="LC92" s="18"/>
      <c r="LD92" s="18"/>
      <c r="LE92" s="18"/>
      <c r="LF92" s="18"/>
      <c r="LG92" s="18"/>
    </row>
    <row r="93" spans="1:319" ht="15" customHeight="1" x14ac:dyDescent="0.25">
      <c r="A93" s="42" t="s">
        <v>202</v>
      </c>
      <c r="B93" s="48" t="s">
        <v>97</v>
      </c>
      <c r="C93" s="45" t="s">
        <v>14</v>
      </c>
      <c r="D93" s="63">
        <v>84</v>
      </c>
      <c r="E93" s="47">
        <v>64389</v>
      </c>
      <c r="F93" s="23">
        <v>5408676</v>
      </c>
      <c r="G93" s="84">
        <v>0</v>
      </c>
      <c r="H93" s="84"/>
      <c r="I93" s="69">
        <f t="shared" si="1"/>
        <v>0</v>
      </c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18"/>
      <c r="GL93" s="18"/>
      <c r="GM93" s="18"/>
      <c r="GN93" s="18"/>
      <c r="GO93" s="18"/>
      <c r="GP93" s="18"/>
      <c r="GQ93" s="18"/>
      <c r="GR93" s="18"/>
      <c r="GS93" s="18"/>
      <c r="GT93" s="18"/>
      <c r="GU93" s="18"/>
      <c r="GV93" s="18"/>
      <c r="GW93" s="18"/>
      <c r="GX93" s="18"/>
      <c r="GY93" s="18"/>
      <c r="GZ93" s="18"/>
      <c r="HA93" s="18"/>
      <c r="HB93" s="18"/>
      <c r="HC93" s="18"/>
      <c r="HD93" s="18"/>
      <c r="HE93" s="18"/>
      <c r="HF93" s="18"/>
      <c r="HG93" s="18"/>
      <c r="HH93" s="18"/>
      <c r="HI93" s="18"/>
      <c r="HJ93" s="18"/>
      <c r="HK93" s="18"/>
      <c r="HL93" s="18"/>
      <c r="HM93" s="18"/>
      <c r="HN93" s="18"/>
      <c r="HO93" s="18"/>
      <c r="HP93" s="18"/>
      <c r="HQ93" s="18"/>
      <c r="HR93" s="18"/>
      <c r="HS93" s="18"/>
      <c r="HT93" s="18"/>
      <c r="HU93" s="18"/>
      <c r="HV93" s="18"/>
      <c r="HW93" s="18"/>
      <c r="HX93" s="18"/>
      <c r="HY93" s="18"/>
      <c r="HZ93" s="18"/>
      <c r="IA93" s="18"/>
      <c r="IB93" s="18"/>
      <c r="IC93" s="18"/>
      <c r="ID93" s="18"/>
      <c r="IE93" s="18"/>
      <c r="IF93" s="18"/>
      <c r="IG93" s="18"/>
      <c r="IH93" s="18"/>
      <c r="II93" s="18"/>
      <c r="IJ93" s="18"/>
      <c r="IK93" s="18"/>
      <c r="IL93" s="18"/>
      <c r="IM93" s="18"/>
      <c r="IN93" s="18"/>
      <c r="IO93" s="18"/>
      <c r="IP93" s="18"/>
      <c r="IQ93" s="18"/>
      <c r="IR93" s="18"/>
      <c r="IS93" s="18"/>
      <c r="IT93" s="18"/>
      <c r="IU93" s="18"/>
      <c r="IV93" s="18"/>
      <c r="IW93" s="18"/>
      <c r="IX93" s="18"/>
      <c r="IY93" s="18"/>
      <c r="IZ93" s="18"/>
      <c r="JA93" s="18"/>
      <c r="JB93" s="18"/>
      <c r="JC93" s="18"/>
      <c r="JD93" s="18"/>
      <c r="JE93" s="18"/>
      <c r="JF93" s="18"/>
      <c r="JG93" s="18"/>
      <c r="JH93" s="18"/>
      <c r="JI93" s="18"/>
      <c r="JJ93" s="18"/>
      <c r="JK93" s="18"/>
      <c r="JL93" s="18"/>
      <c r="JM93" s="18"/>
      <c r="JN93" s="18"/>
      <c r="JO93" s="18"/>
      <c r="JP93" s="18"/>
      <c r="JQ93" s="18"/>
      <c r="JR93" s="18"/>
      <c r="JS93" s="18"/>
      <c r="JT93" s="18"/>
      <c r="JU93" s="18"/>
      <c r="JV93" s="18"/>
      <c r="JW93" s="18"/>
      <c r="JX93" s="18"/>
      <c r="JY93" s="18"/>
      <c r="JZ93" s="18"/>
      <c r="KA93" s="18"/>
      <c r="KB93" s="18"/>
      <c r="KC93" s="18"/>
      <c r="KD93" s="18"/>
      <c r="KE93" s="18"/>
      <c r="KF93" s="18"/>
      <c r="KG93" s="18"/>
      <c r="KH93" s="18"/>
      <c r="KI93" s="18"/>
      <c r="KJ93" s="18"/>
      <c r="KK93" s="18"/>
      <c r="KL93" s="18"/>
      <c r="KM93" s="18"/>
      <c r="KN93" s="18"/>
      <c r="KO93" s="18"/>
      <c r="KP93" s="18"/>
      <c r="KQ93" s="18"/>
      <c r="KR93" s="18"/>
      <c r="KS93" s="18"/>
      <c r="KT93" s="18"/>
      <c r="KU93" s="18"/>
      <c r="KV93" s="18"/>
      <c r="KW93" s="18"/>
      <c r="KX93" s="18"/>
      <c r="KY93" s="18"/>
      <c r="KZ93" s="18"/>
      <c r="LA93" s="18"/>
      <c r="LB93" s="18"/>
      <c r="LC93" s="18"/>
      <c r="LD93" s="18"/>
      <c r="LE93" s="18"/>
      <c r="LF93" s="18"/>
      <c r="LG93" s="18"/>
    </row>
    <row r="94" spans="1:319" ht="15" customHeight="1" x14ac:dyDescent="0.25">
      <c r="A94" s="42" t="s">
        <v>203</v>
      </c>
      <c r="B94" s="48" t="s">
        <v>137</v>
      </c>
      <c r="C94" s="45" t="s">
        <v>89</v>
      </c>
      <c r="D94" s="63">
        <v>97.5</v>
      </c>
      <c r="E94" s="47">
        <v>253084</v>
      </c>
      <c r="F94" s="23">
        <v>24675690</v>
      </c>
      <c r="G94" s="84">
        <v>0</v>
      </c>
      <c r="H94" s="84"/>
      <c r="I94" s="69">
        <f t="shared" si="1"/>
        <v>0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  <c r="GA94" s="18"/>
      <c r="GB94" s="18"/>
      <c r="GC94" s="18"/>
      <c r="GD94" s="18"/>
      <c r="GE94" s="18"/>
      <c r="GF94" s="18"/>
      <c r="GG94" s="18"/>
      <c r="GH94" s="18"/>
      <c r="GI94" s="18"/>
      <c r="GJ94" s="18"/>
      <c r="GK94" s="18"/>
      <c r="GL94" s="18"/>
      <c r="GM94" s="18"/>
      <c r="GN94" s="18"/>
      <c r="GO94" s="18"/>
      <c r="GP94" s="18"/>
      <c r="GQ94" s="18"/>
      <c r="GR94" s="18"/>
      <c r="GS94" s="18"/>
      <c r="GT94" s="18"/>
      <c r="GU94" s="18"/>
      <c r="GV94" s="18"/>
      <c r="GW94" s="18"/>
      <c r="GX94" s="18"/>
      <c r="GY94" s="18"/>
      <c r="GZ94" s="18"/>
      <c r="HA94" s="18"/>
      <c r="HB94" s="18"/>
      <c r="HC94" s="18"/>
      <c r="HD94" s="18"/>
      <c r="HE94" s="18"/>
      <c r="HF94" s="18"/>
      <c r="HG94" s="18"/>
      <c r="HH94" s="18"/>
      <c r="HI94" s="18"/>
      <c r="HJ94" s="18"/>
      <c r="HK94" s="18"/>
      <c r="HL94" s="18"/>
      <c r="HM94" s="18"/>
      <c r="HN94" s="18"/>
      <c r="HO94" s="18"/>
      <c r="HP94" s="18"/>
      <c r="HQ94" s="18"/>
      <c r="HR94" s="18"/>
      <c r="HS94" s="18"/>
      <c r="HT94" s="18"/>
      <c r="HU94" s="18"/>
      <c r="HV94" s="18"/>
      <c r="HW94" s="18"/>
      <c r="HX94" s="18"/>
      <c r="HY94" s="18"/>
      <c r="HZ94" s="18"/>
      <c r="IA94" s="18"/>
      <c r="IB94" s="18"/>
      <c r="IC94" s="18"/>
      <c r="ID94" s="18"/>
      <c r="IE94" s="18"/>
      <c r="IF94" s="18"/>
      <c r="IG94" s="18"/>
      <c r="IH94" s="18"/>
      <c r="II94" s="18"/>
      <c r="IJ94" s="18"/>
      <c r="IK94" s="18"/>
      <c r="IL94" s="18"/>
      <c r="IM94" s="18"/>
      <c r="IN94" s="18"/>
      <c r="IO94" s="18"/>
      <c r="IP94" s="18"/>
      <c r="IQ94" s="18"/>
      <c r="IR94" s="18"/>
      <c r="IS94" s="18"/>
      <c r="IT94" s="18"/>
      <c r="IU94" s="18"/>
      <c r="IV94" s="18"/>
      <c r="IW94" s="18"/>
      <c r="IX94" s="18"/>
      <c r="IY94" s="18"/>
      <c r="IZ94" s="18"/>
      <c r="JA94" s="18"/>
      <c r="JB94" s="18"/>
      <c r="JC94" s="18"/>
      <c r="JD94" s="18"/>
      <c r="JE94" s="18"/>
      <c r="JF94" s="18"/>
      <c r="JG94" s="18"/>
      <c r="JH94" s="18"/>
      <c r="JI94" s="18"/>
      <c r="JJ94" s="18"/>
      <c r="JK94" s="18"/>
      <c r="JL94" s="18"/>
      <c r="JM94" s="18"/>
      <c r="JN94" s="18"/>
      <c r="JO94" s="18"/>
      <c r="JP94" s="18"/>
      <c r="JQ94" s="18"/>
      <c r="JR94" s="18"/>
      <c r="JS94" s="18"/>
      <c r="JT94" s="18"/>
      <c r="JU94" s="18"/>
      <c r="JV94" s="18"/>
      <c r="JW94" s="18"/>
      <c r="JX94" s="18"/>
      <c r="JY94" s="18"/>
      <c r="JZ94" s="18"/>
      <c r="KA94" s="18"/>
      <c r="KB94" s="18"/>
      <c r="KC94" s="18"/>
      <c r="KD94" s="18"/>
      <c r="KE94" s="18"/>
      <c r="KF94" s="18"/>
      <c r="KG94" s="18"/>
      <c r="KH94" s="18"/>
      <c r="KI94" s="18"/>
      <c r="KJ94" s="18"/>
      <c r="KK94" s="18"/>
      <c r="KL94" s="18"/>
      <c r="KM94" s="18"/>
      <c r="KN94" s="18"/>
      <c r="KO94" s="18"/>
      <c r="KP94" s="18"/>
      <c r="KQ94" s="18"/>
      <c r="KR94" s="18"/>
      <c r="KS94" s="18"/>
      <c r="KT94" s="18"/>
      <c r="KU94" s="18"/>
      <c r="KV94" s="18"/>
      <c r="KW94" s="18"/>
      <c r="KX94" s="18"/>
      <c r="KY94" s="18"/>
      <c r="KZ94" s="18"/>
      <c r="LA94" s="18"/>
      <c r="LB94" s="18"/>
      <c r="LC94" s="18"/>
      <c r="LD94" s="18"/>
      <c r="LE94" s="18"/>
      <c r="LF94" s="18"/>
      <c r="LG94" s="18"/>
    </row>
    <row r="95" spans="1:319" ht="15" customHeight="1" x14ac:dyDescent="0.25">
      <c r="A95" s="42" t="s">
        <v>204</v>
      </c>
      <c r="B95" s="48" t="s">
        <v>98</v>
      </c>
      <c r="C95" s="45" t="s">
        <v>9</v>
      </c>
      <c r="D95" s="63">
        <v>6</v>
      </c>
      <c r="E95" s="47">
        <v>53221</v>
      </c>
      <c r="F95" s="23">
        <v>319326</v>
      </c>
      <c r="G95" s="84">
        <v>0</v>
      </c>
      <c r="H95" s="84"/>
      <c r="I95" s="69">
        <f t="shared" si="1"/>
        <v>0</v>
      </c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  <c r="FF95" s="18"/>
      <c r="FG95" s="18"/>
      <c r="FH95" s="18"/>
      <c r="FI95" s="18"/>
      <c r="FJ95" s="18"/>
      <c r="FK95" s="18"/>
      <c r="FL95" s="18"/>
      <c r="FM95" s="18"/>
      <c r="FN95" s="18"/>
      <c r="FO95" s="18"/>
      <c r="FP95" s="18"/>
      <c r="FQ95" s="18"/>
      <c r="FR95" s="18"/>
      <c r="FS95" s="18"/>
      <c r="FT95" s="18"/>
      <c r="FU95" s="18"/>
      <c r="FV95" s="18"/>
      <c r="FW95" s="18"/>
      <c r="FX95" s="18"/>
      <c r="FY95" s="18"/>
      <c r="FZ95" s="18"/>
      <c r="GA95" s="18"/>
      <c r="GB95" s="18"/>
      <c r="GC95" s="18"/>
      <c r="GD95" s="18"/>
      <c r="GE95" s="18"/>
      <c r="GF95" s="18"/>
      <c r="GG95" s="18"/>
      <c r="GH95" s="18"/>
      <c r="GI95" s="18"/>
      <c r="GJ95" s="18"/>
      <c r="GK95" s="18"/>
      <c r="GL95" s="18"/>
      <c r="GM95" s="18"/>
      <c r="GN95" s="18"/>
      <c r="GO95" s="18"/>
      <c r="GP95" s="18"/>
      <c r="GQ95" s="18"/>
      <c r="GR95" s="18"/>
      <c r="GS95" s="18"/>
      <c r="GT95" s="18"/>
      <c r="GU95" s="18"/>
      <c r="GV95" s="18"/>
      <c r="GW95" s="18"/>
      <c r="GX95" s="18"/>
      <c r="GY95" s="18"/>
      <c r="GZ95" s="18"/>
      <c r="HA95" s="18"/>
      <c r="HB95" s="18"/>
      <c r="HC95" s="18"/>
      <c r="HD95" s="18"/>
      <c r="HE95" s="18"/>
      <c r="HF95" s="18"/>
      <c r="HG95" s="18"/>
      <c r="HH95" s="18"/>
      <c r="HI95" s="18"/>
      <c r="HJ95" s="18"/>
      <c r="HK95" s="18"/>
      <c r="HL95" s="18"/>
      <c r="HM95" s="18"/>
      <c r="HN95" s="18"/>
      <c r="HO95" s="18"/>
      <c r="HP95" s="18"/>
      <c r="HQ95" s="18"/>
      <c r="HR95" s="18"/>
      <c r="HS95" s="18"/>
      <c r="HT95" s="18"/>
      <c r="HU95" s="18"/>
      <c r="HV95" s="18"/>
      <c r="HW95" s="18"/>
      <c r="HX95" s="18"/>
      <c r="HY95" s="18"/>
      <c r="HZ95" s="18"/>
      <c r="IA95" s="18"/>
      <c r="IB95" s="18"/>
      <c r="IC95" s="18"/>
      <c r="ID95" s="18"/>
      <c r="IE95" s="18"/>
      <c r="IF95" s="18"/>
      <c r="IG95" s="18"/>
      <c r="IH95" s="18"/>
      <c r="II95" s="18"/>
      <c r="IJ95" s="18"/>
      <c r="IK95" s="18"/>
      <c r="IL95" s="18"/>
      <c r="IM95" s="18"/>
      <c r="IN95" s="18"/>
      <c r="IO95" s="18"/>
      <c r="IP95" s="18"/>
      <c r="IQ95" s="18"/>
      <c r="IR95" s="18"/>
      <c r="IS95" s="18"/>
      <c r="IT95" s="18"/>
      <c r="IU95" s="18"/>
      <c r="IV95" s="18"/>
      <c r="IW95" s="18"/>
      <c r="IX95" s="18"/>
      <c r="IY95" s="18"/>
      <c r="IZ95" s="18"/>
      <c r="JA95" s="18"/>
      <c r="JB95" s="18"/>
      <c r="JC95" s="18"/>
      <c r="JD95" s="18"/>
      <c r="JE95" s="18"/>
      <c r="JF95" s="18"/>
      <c r="JG95" s="18"/>
      <c r="JH95" s="18"/>
      <c r="JI95" s="18"/>
      <c r="JJ95" s="18"/>
      <c r="JK95" s="18"/>
      <c r="JL95" s="18"/>
      <c r="JM95" s="18"/>
      <c r="JN95" s="18"/>
      <c r="JO95" s="18"/>
      <c r="JP95" s="18"/>
      <c r="JQ95" s="18"/>
      <c r="JR95" s="18"/>
      <c r="JS95" s="18"/>
      <c r="JT95" s="18"/>
      <c r="JU95" s="18"/>
      <c r="JV95" s="18"/>
      <c r="JW95" s="18"/>
      <c r="JX95" s="18"/>
      <c r="JY95" s="18"/>
      <c r="JZ95" s="18"/>
      <c r="KA95" s="18"/>
      <c r="KB95" s="18"/>
      <c r="KC95" s="18"/>
      <c r="KD95" s="18"/>
      <c r="KE95" s="18"/>
      <c r="KF95" s="18"/>
      <c r="KG95" s="18"/>
      <c r="KH95" s="18"/>
      <c r="KI95" s="18"/>
      <c r="KJ95" s="18"/>
      <c r="KK95" s="18"/>
      <c r="KL95" s="18"/>
      <c r="KM95" s="18"/>
      <c r="KN95" s="18"/>
      <c r="KO95" s="18"/>
      <c r="KP95" s="18"/>
      <c r="KQ95" s="18"/>
      <c r="KR95" s="18"/>
      <c r="KS95" s="18"/>
      <c r="KT95" s="18"/>
      <c r="KU95" s="18"/>
      <c r="KV95" s="18"/>
      <c r="KW95" s="18"/>
      <c r="KX95" s="18"/>
      <c r="KY95" s="18"/>
      <c r="KZ95" s="18"/>
      <c r="LA95" s="18"/>
      <c r="LB95" s="18"/>
      <c r="LC95" s="18"/>
      <c r="LD95" s="18"/>
      <c r="LE95" s="18"/>
      <c r="LF95" s="18"/>
      <c r="LG95" s="18"/>
    </row>
    <row r="96" spans="1:319" ht="19.5" customHeight="1" x14ac:dyDescent="0.25">
      <c r="A96" s="91" t="s">
        <v>11</v>
      </c>
      <c r="B96" s="91"/>
      <c r="C96" s="91"/>
      <c r="D96" s="91"/>
      <c r="E96" s="91"/>
      <c r="F96" s="27">
        <v>1154600867</v>
      </c>
      <c r="G96" s="68" t="s">
        <v>219</v>
      </c>
      <c r="H96" s="85">
        <f>SUM(I8:I95)</f>
        <v>0</v>
      </c>
      <c r="I96" s="86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  <c r="FF96" s="18"/>
      <c r="FG96" s="18"/>
      <c r="FH96" s="18"/>
      <c r="FI96" s="18"/>
      <c r="FJ96" s="18"/>
      <c r="FK96" s="18"/>
      <c r="FL96" s="18"/>
      <c r="FM96" s="18"/>
      <c r="FN96" s="18"/>
      <c r="FO96" s="18"/>
      <c r="FP96" s="18"/>
      <c r="FQ96" s="18"/>
      <c r="FR96" s="18"/>
      <c r="FS96" s="18"/>
      <c r="FT96" s="18"/>
      <c r="FU96" s="18"/>
      <c r="FV96" s="18"/>
      <c r="FW96" s="18"/>
      <c r="FX96" s="18"/>
      <c r="FY96" s="18"/>
      <c r="FZ96" s="18"/>
      <c r="GA96" s="18"/>
      <c r="GB96" s="18"/>
      <c r="GC96" s="18"/>
      <c r="GD96" s="18"/>
      <c r="GE96" s="18"/>
      <c r="GF96" s="18"/>
      <c r="GG96" s="18"/>
      <c r="GH96" s="18"/>
      <c r="GI96" s="18"/>
      <c r="GJ96" s="18"/>
      <c r="GK96" s="18"/>
      <c r="GL96" s="18"/>
      <c r="GM96" s="18"/>
      <c r="GN96" s="18"/>
      <c r="GO96" s="18"/>
      <c r="GP96" s="18"/>
      <c r="GQ96" s="18"/>
      <c r="GR96" s="18"/>
      <c r="GS96" s="18"/>
      <c r="GT96" s="18"/>
      <c r="GU96" s="18"/>
      <c r="GV96" s="18"/>
      <c r="GW96" s="18"/>
      <c r="GX96" s="18"/>
      <c r="GY96" s="18"/>
      <c r="GZ96" s="18"/>
      <c r="HA96" s="18"/>
      <c r="HB96" s="18"/>
      <c r="HC96" s="18"/>
      <c r="HD96" s="18"/>
      <c r="HE96" s="18"/>
      <c r="HF96" s="18"/>
      <c r="HG96" s="18"/>
      <c r="HH96" s="18"/>
      <c r="HI96" s="18"/>
      <c r="HJ96" s="18"/>
      <c r="HK96" s="18"/>
      <c r="HL96" s="18"/>
      <c r="HM96" s="18"/>
      <c r="HN96" s="18"/>
      <c r="HO96" s="18"/>
      <c r="HP96" s="18"/>
      <c r="HQ96" s="18"/>
      <c r="HR96" s="18"/>
      <c r="HS96" s="18"/>
      <c r="HT96" s="18"/>
      <c r="HU96" s="18"/>
      <c r="HV96" s="18"/>
      <c r="HW96" s="18"/>
      <c r="HX96" s="18"/>
      <c r="HY96" s="18"/>
      <c r="HZ96" s="18"/>
      <c r="IA96" s="18"/>
      <c r="IB96" s="18"/>
      <c r="IC96" s="18"/>
      <c r="ID96" s="18"/>
      <c r="IE96" s="18"/>
      <c r="IF96" s="18"/>
      <c r="IG96" s="18"/>
      <c r="IH96" s="18"/>
      <c r="II96" s="18"/>
      <c r="IJ96" s="18"/>
      <c r="IK96" s="18"/>
      <c r="IL96" s="18"/>
      <c r="IM96" s="18"/>
      <c r="IN96" s="18"/>
      <c r="IO96" s="18"/>
      <c r="IP96" s="18"/>
      <c r="IQ96" s="18"/>
      <c r="IR96" s="18"/>
      <c r="IS96" s="18"/>
      <c r="IT96" s="18"/>
      <c r="IU96" s="18"/>
      <c r="IV96" s="18"/>
      <c r="IW96" s="18"/>
      <c r="IX96" s="18"/>
      <c r="IY96" s="18"/>
      <c r="IZ96" s="18"/>
      <c r="JA96" s="18"/>
      <c r="JB96" s="18"/>
      <c r="JC96" s="18"/>
      <c r="JD96" s="18"/>
      <c r="JE96" s="18"/>
      <c r="JF96" s="18"/>
      <c r="JG96" s="18"/>
      <c r="JH96" s="18"/>
      <c r="JI96" s="18"/>
      <c r="JJ96" s="18"/>
      <c r="JK96" s="18"/>
      <c r="JL96" s="18"/>
      <c r="JM96" s="18"/>
      <c r="JN96" s="18"/>
      <c r="JO96" s="18"/>
      <c r="JP96" s="18"/>
      <c r="JQ96" s="18"/>
      <c r="JR96" s="18"/>
      <c r="JS96" s="18"/>
      <c r="JT96" s="18"/>
      <c r="JU96" s="18"/>
      <c r="JV96" s="18"/>
      <c r="JW96" s="18"/>
      <c r="JX96" s="18"/>
      <c r="JY96" s="18"/>
      <c r="JZ96" s="18"/>
      <c r="KA96" s="18"/>
      <c r="KB96" s="18"/>
      <c r="KC96" s="18"/>
      <c r="KD96" s="18"/>
      <c r="KE96" s="18"/>
      <c r="KF96" s="18"/>
      <c r="KG96" s="18"/>
      <c r="KH96" s="18"/>
      <c r="KI96" s="18"/>
      <c r="KJ96" s="18"/>
      <c r="KK96" s="18"/>
      <c r="KL96" s="18"/>
      <c r="KM96" s="18"/>
      <c r="KN96" s="18"/>
      <c r="KO96" s="18"/>
      <c r="KP96" s="18"/>
      <c r="KQ96" s="18"/>
      <c r="KR96" s="18"/>
      <c r="KS96" s="18"/>
      <c r="KT96" s="18"/>
      <c r="KU96" s="18"/>
      <c r="KV96" s="18"/>
      <c r="KW96" s="18"/>
      <c r="KX96" s="18"/>
      <c r="KY96" s="18"/>
      <c r="KZ96" s="18"/>
      <c r="LA96" s="18"/>
      <c r="LB96" s="18"/>
      <c r="LC96" s="18"/>
      <c r="LD96" s="18"/>
      <c r="LE96" s="18"/>
      <c r="LF96" s="18"/>
      <c r="LG96" s="18"/>
    </row>
    <row r="97" spans="1:319" ht="26.25" customHeight="1" x14ac:dyDescent="0.25">
      <c r="A97" s="96" t="s">
        <v>1</v>
      </c>
      <c r="B97" s="96"/>
      <c r="C97" s="96"/>
      <c r="D97" s="96"/>
      <c r="E97" s="37">
        <v>0.22</v>
      </c>
      <c r="F97" s="28">
        <v>254012191</v>
      </c>
      <c r="G97" s="70" t="s">
        <v>220</v>
      </c>
      <c r="H97" s="71">
        <v>0</v>
      </c>
      <c r="I97" s="72">
        <f>+ROUND(H96*H97,0)</f>
        <v>0</v>
      </c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8"/>
      <c r="FK97" s="18"/>
      <c r="FL97" s="18"/>
      <c r="FM97" s="18"/>
      <c r="FN97" s="18"/>
      <c r="FO97" s="18"/>
      <c r="FP97" s="18"/>
      <c r="FQ97" s="18"/>
      <c r="FR97" s="18"/>
      <c r="FS97" s="18"/>
      <c r="FT97" s="18"/>
      <c r="FU97" s="18"/>
      <c r="FV97" s="18"/>
      <c r="FW97" s="18"/>
      <c r="FX97" s="18"/>
      <c r="FY97" s="18"/>
      <c r="FZ97" s="18"/>
      <c r="GA97" s="18"/>
      <c r="GB97" s="18"/>
      <c r="GC97" s="18"/>
      <c r="GD97" s="18"/>
      <c r="GE97" s="18"/>
      <c r="GF97" s="18"/>
      <c r="GG97" s="18"/>
      <c r="GH97" s="18"/>
      <c r="GI97" s="18"/>
      <c r="GJ97" s="18"/>
      <c r="GK97" s="18"/>
      <c r="GL97" s="18"/>
      <c r="GM97" s="18"/>
      <c r="GN97" s="18"/>
      <c r="GO97" s="18"/>
      <c r="GP97" s="18"/>
      <c r="GQ97" s="18"/>
      <c r="GR97" s="18"/>
      <c r="GS97" s="18"/>
      <c r="GT97" s="18"/>
      <c r="GU97" s="18"/>
      <c r="GV97" s="18"/>
      <c r="GW97" s="18"/>
      <c r="GX97" s="18"/>
      <c r="GY97" s="18"/>
      <c r="GZ97" s="18"/>
      <c r="HA97" s="18"/>
      <c r="HB97" s="18"/>
      <c r="HC97" s="18"/>
      <c r="HD97" s="18"/>
      <c r="HE97" s="18"/>
      <c r="HF97" s="18"/>
      <c r="HG97" s="18"/>
      <c r="HH97" s="18"/>
      <c r="HI97" s="18"/>
      <c r="HJ97" s="18"/>
      <c r="HK97" s="18"/>
      <c r="HL97" s="18"/>
      <c r="HM97" s="18"/>
      <c r="HN97" s="18"/>
      <c r="HO97" s="18"/>
      <c r="HP97" s="18"/>
      <c r="HQ97" s="18"/>
      <c r="HR97" s="18"/>
      <c r="HS97" s="18"/>
      <c r="HT97" s="18"/>
      <c r="HU97" s="18"/>
      <c r="HV97" s="18"/>
      <c r="HW97" s="18"/>
      <c r="HX97" s="18"/>
      <c r="HY97" s="18"/>
      <c r="HZ97" s="18"/>
      <c r="IA97" s="18"/>
      <c r="IB97" s="18"/>
      <c r="IC97" s="18"/>
      <c r="ID97" s="18"/>
      <c r="IE97" s="18"/>
      <c r="IF97" s="18"/>
      <c r="IG97" s="18"/>
      <c r="IH97" s="18"/>
      <c r="II97" s="18"/>
      <c r="IJ97" s="18"/>
      <c r="IK97" s="18"/>
      <c r="IL97" s="18"/>
      <c r="IM97" s="18"/>
      <c r="IN97" s="18"/>
      <c r="IO97" s="18"/>
      <c r="IP97" s="18"/>
      <c r="IQ97" s="18"/>
      <c r="IR97" s="18"/>
      <c r="IS97" s="18"/>
      <c r="IT97" s="18"/>
      <c r="IU97" s="18"/>
      <c r="IV97" s="18"/>
      <c r="IW97" s="18"/>
      <c r="IX97" s="18"/>
      <c r="IY97" s="18"/>
      <c r="IZ97" s="18"/>
      <c r="JA97" s="18"/>
      <c r="JB97" s="18"/>
      <c r="JC97" s="18"/>
      <c r="JD97" s="18"/>
      <c r="JE97" s="18"/>
      <c r="JF97" s="18"/>
      <c r="JG97" s="18"/>
      <c r="JH97" s="18"/>
      <c r="JI97" s="18"/>
      <c r="JJ97" s="18"/>
      <c r="JK97" s="18"/>
      <c r="JL97" s="18"/>
      <c r="JM97" s="18"/>
      <c r="JN97" s="18"/>
      <c r="JO97" s="18"/>
      <c r="JP97" s="18"/>
      <c r="JQ97" s="18"/>
      <c r="JR97" s="18"/>
      <c r="JS97" s="18"/>
      <c r="JT97" s="18"/>
      <c r="JU97" s="18"/>
      <c r="JV97" s="18"/>
      <c r="JW97" s="18"/>
      <c r="JX97" s="18"/>
      <c r="JY97" s="18"/>
      <c r="JZ97" s="18"/>
      <c r="KA97" s="18"/>
      <c r="KB97" s="18"/>
      <c r="KC97" s="18"/>
      <c r="KD97" s="18"/>
      <c r="KE97" s="18"/>
      <c r="KF97" s="18"/>
      <c r="KG97" s="18"/>
      <c r="KH97" s="18"/>
      <c r="KI97" s="18"/>
      <c r="KJ97" s="18"/>
      <c r="KK97" s="18"/>
      <c r="KL97" s="18"/>
      <c r="KM97" s="18"/>
      <c r="KN97" s="18"/>
      <c r="KO97" s="18"/>
      <c r="KP97" s="18"/>
      <c r="KQ97" s="18"/>
      <c r="KR97" s="18"/>
      <c r="KS97" s="18"/>
      <c r="KT97" s="18"/>
      <c r="KU97" s="18"/>
      <c r="KV97" s="18"/>
      <c r="KW97" s="18"/>
      <c r="KX97" s="18"/>
      <c r="KY97" s="18"/>
      <c r="KZ97" s="18"/>
      <c r="LA97" s="18"/>
      <c r="LB97" s="18"/>
      <c r="LC97" s="18"/>
      <c r="LD97" s="18"/>
      <c r="LE97" s="18"/>
      <c r="LF97" s="18"/>
      <c r="LG97" s="18"/>
    </row>
    <row r="98" spans="1:319" ht="26.25" customHeight="1" x14ac:dyDescent="0.25">
      <c r="A98" s="96" t="s">
        <v>2</v>
      </c>
      <c r="B98" s="96"/>
      <c r="C98" s="96"/>
      <c r="D98" s="96"/>
      <c r="E98" s="37">
        <v>0.03</v>
      </c>
      <c r="F98" s="28">
        <v>34638026</v>
      </c>
      <c r="G98" s="70" t="s">
        <v>210</v>
      </c>
      <c r="H98" s="71">
        <v>0</v>
      </c>
      <c r="I98" s="72">
        <f>+ROUND(H96*H98,0)</f>
        <v>0</v>
      </c>
    </row>
    <row r="99" spans="1:319" ht="23.25" customHeight="1" x14ac:dyDescent="0.25">
      <c r="A99" s="96" t="s">
        <v>3</v>
      </c>
      <c r="B99" s="96"/>
      <c r="C99" s="96"/>
      <c r="D99" s="96"/>
      <c r="E99" s="37">
        <v>0.05</v>
      </c>
      <c r="F99" s="28">
        <v>57730043</v>
      </c>
      <c r="G99" s="70" t="s">
        <v>211</v>
      </c>
      <c r="H99" s="71">
        <v>0</v>
      </c>
      <c r="I99" s="72">
        <f>+ROUND(H96*H99,0)</f>
        <v>0</v>
      </c>
    </row>
    <row r="100" spans="1:319" ht="23.25" customHeight="1" x14ac:dyDescent="0.25">
      <c r="A100" s="96" t="s">
        <v>4</v>
      </c>
      <c r="B100" s="96"/>
      <c r="C100" s="96"/>
      <c r="D100" s="96"/>
      <c r="E100" s="38">
        <v>0.19</v>
      </c>
      <c r="F100" s="28">
        <v>10968708</v>
      </c>
      <c r="G100" s="70" t="s">
        <v>4</v>
      </c>
      <c r="H100" s="71">
        <v>0.19</v>
      </c>
      <c r="I100" s="72">
        <f>+ROUND(I99*H100,0)</f>
        <v>0</v>
      </c>
    </row>
    <row r="101" spans="1:319" ht="30.75" customHeight="1" x14ac:dyDescent="0.25">
      <c r="A101" s="91" t="s">
        <v>23</v>
      </c>
      <c r="B101" s="91"/>
      <c r="C101" s="91"/>
      <c r="D101" s="91"/>
      <c r="E101" s="91"/>
      <c r="F101" s="27">
        <v>1511949835</v>
      </c>
      <c r="G101" s="68" t="s">
        <v>218</v>
      </c>
      <c r="H101" s="89">
        <f>+H96+I97+I98+I99+I100</f>
        <v>0</v>
      </c>
      <c r="I101" s="90"/>
    </row>
    <row r="102" spans="1:319" ht="42" customHeight="1" x14ac:dyDescent="0.25">
      <c r="A102" s="97" t="s">
        <v>20</v>
      </c>
      <c r="B102" s="97"/>
      <c r="C102" s="97"/>
      <c r="D102" s="97"/>
      <c r="E102" s="97"/>
      <c r="F102" s="28">
        <v>11416148</v>
      </c>
      <c r="G102" s="73" t="s">
        <v>213</v>
      </c>
      <c r="H102" s="87">
        <v>11416148</v>
      </c>
      <c r="I102" s="88"/>
    </row>
    <row r="103" spans="1:319" ht="50.25" customHeight="1" x14ac:dyDescent="0.25">
      <c r="A103" s="97" t="s">
        <v>22</v>
      </c>
      <c r="B103" s="97"/>
      <c r="C103" s="97"/>
      <c r="D103" s="97"/>
      <c r="E103" s="97"/>
      <c r="F103" s="28">
        <v>47360672</v>
      </c>
      <c r="G103" s="73" t="s">
        <v>214</v>
      </c>
      <c r="H103" s="87">
        <v>47360672</v>
      </c>
      <c r="I103" s="88"/>
    </row>
    <row r="104" spans="1:319" ht="42" customHeight="1" x14ac:dyDescent="0.25">
      <c r="A104" s="97" t="s">
        <v>87</v>
      </c>
      <c r="B104" s="97"/>
      <c r="C104" s="97"/>
      <c r="D104" s="97"/>
      <c r="E104" s="97"/>
      <c r="F104" s="28">
        <v>9961621</v>
      </c>
      <c r="G104" s="73" t="s">
        <v>215</v>
      </c>
      <c r="H104" s="87">
        <v>9961621</v>
      </c>
      <c r="I104" s="88"/>
    </row>
    <row r="105" spans="1:319" ht="37.5" customHeight="1" x14ac:dyDescent="0.25">
      <c r="A105" s="97" t="s">
        <v>21</v>
      </c>
      <c r="B105" s="97"/>
      <c r="C105" s="97"/>
      <c r="D105" s="97"/>
      <c r="E105" s="97"/>
      <c r="F105" s="28">
        <v>6794611</v>
      </c>
      <c r="G105" s="73" t="s">
        <v>216</v>
      </c>
      <c r="H105" s="87">
        <v>6794611</v>
      </c>
      <c r="I105" s="88"/>
    </row>
    <row r="106" spans="1:319" ht="23.25" customHeight="1" x14ac:dyDescent="0.25">
      <c r="A106" s="91" t="s">
        <v>12</v>
      </c>
      <c r="B106" s="91"/>
      <c r="C106" s="91"/>
      <c r="D106" s="91"/>
      <c r="E106" s="91"/>
      <c r="F106" s="29">
        <v>1587482887</v>
      </c>
      <c r="G106" s="68" t="s">
        <v>217</v>
      </c>
      <c r="H106" s="78">
        <v>0</v>
      </c>
      <c r="I106" s="79"/>
    </row>
    <row r="108" spans="1:319" x14ac:dyDescent="0.25">
      <c r="E108" s="33"/>
      <c r="F108" s="34"/>
    </row>
    <row r="109" spans="1:319" ht="20.25" x14ac:dyDescent="0.25">
      <c r="B109" s="74" t="s">
        <v>223</v>
      </c>
    </row>
    <row r="110" spans="1:319" ht="20.25" x14ac:dyDescent="0.25">
      <c r="A110" s="14"/>
      <c r="B110" s="74" t="s">
        <v>221</v>
      </c>
      <c r="E110" s="35"/>
      <c r="F110" s="35"/>
    </row>
    <row r="112" spans="1:319" x14ac:dyDescent="0.25">
      <c r="A112" s="14"/>
      <c r="B112" s="36"/>
    </row>
  </sheetData>
  <mergeCells count="114">
    <mergeCell ref="H102:I102"/>
    <mergeCell ref="H103:I103"/>
    <mergeCell ref="H104:I104"/>
    <mergeCell ref="H105:I105"/>
    <mergeCell ref="H101:I101"/>
    <mergeCell ref="A106:E106"/>
    <mergeCell ref="E29:F29"/>
    <mergeCell ref="B5:F5"/>
    <mergeCell ref="A96:E96"/>
    <mergeCell ref="A97:D97"/>
    <mergeCell ref="A98:D98"/>
    <mergeCell ref="A99:D99"/>
    <mergeCell ref="A100:D100"/>
    <mergeCell ref="A101:E101"/>
    <mergeCell ref="A102:E102"/>
    <mergeCell ref="A103:E103"/>
    <mergeCell ref="A104:E104"/>
    <mergeCell ref="A105:E105"/>
    <mergeCell ref="G23:H23"/>
    <mergeCell ref="G24:H24"/>
    <mergeCell ref="G25:H25"/>
    <mergeCell ref="G26:H26"/>
    <mergeCell ref="G27:H27"/>
    <mergeCell ref="H96:I96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33:H33"/>
    <mergeCell ref="G34:H34"/>
    <mergeCell ref="G35:H35"/>
    <mergeCell ref="G36:H36"/>
    <mergeCell ref="G37:H37"/>
    <mergeCell ref="G28:H28"/>
    <mergeCell ref="G29:H29"/>
    <mergeCell ref="G30:H30"/>
    <mergeCell ref="G31:H31"/>
    <mergeCell ref="G32:H32"/>
    <mergeCell ref="G43:H43"/>
    <mergeCell ref="G44:H44"/>
    <mergeCell ref="G45:H45"/>
    <mergeCell ref="G46:H46"/>
    <mergeCell ref="G47:H47"/>
    <mergeCell ref="G38:H38"/>
    <mergeCell ref="G39:H39"/>
    <mergeCell ref="G40:H40"/>
    <mergeCell ref="G41:H41"/>
    <mergeCell ref="G42:H42"/>
    <mergeCell ref="G53:H53"/>
    <mergeCell ref="G54:H54"/>
    <mergeCell ref="G55:H55"/>
    <mergeCell ref="G56:H56"/>
    <mergeCell ref="G57:H57"/>
    <mergeCell ref="G48:H48"/>
    <mergeCell ref="G49:H49"/>
    <mergeCell ref="G50:H50"/>
    <mergeCell ref="G51:H51"/>
    <mergeCell ref="G52:H52"/>
    <mergeCell ref="G63:H63"/>
    <mergeCell ref="G64:H64"/>
    <mergeCell ref="G65:H65"/>
    <mergeCell ref="G66:H66"/>
    <mergeCell ref="G67:H67"/>
    <mergeCell ref="G58:H58"/>
    <mergeCell ref="G59:H59"/>
    <mergeCell ref="G60:H60"/>
    <mergeCell ref="G61:H61"/>
    <mergeCell ref="G62:H62"/>
    <mergeCell ref="G82:H82"/>
    <mergeCell ref="G73:H73"/>
    <mergeCell ref="G74:H74"/>
    <mergeCell ref="G75:H75"/>
    <mergeCell ref="G76:H76"/>
    <mergeCell ref="G77:H77"/>
    <mergeCell ref="G68:H68"/>
    <mergeCell ref="G69:H69"/>
    <mergeCell ref="G70:H70"/>
    <mergeCell ref="G71:H71"/>
    <mergeCell ref="G72:H72"/>
    <mergeCell ref="I4:I6"/>
    <mergeCell ref="G7:H7"/>
    <mergeCell ref="H106:I106"/>
    <mergeCell ref="A1:I1"/>
    <mergeCell ref="A2:I2"/>
    <mergeCell ref="A3:I3"/>
    <mergeCell ref="G93:H93"/>
    <mergeCell ref="G94:H94"/>
    <mergeCell ref="G95:H95"/>
    <mergeCell ref="G4:H6"/>
    <mergeCell ref="G88:H88"/>
    <mergeCell ref="G89:H89"/>
    <mergeCell ref="G90:H90"/>
    <mergeCell ref="G91:H91"/>
    <mergeCell ref="G92:H92"/>
    <mergeCell ref="G83:H83"/>
    <mergeCell ref="G84:H84"/>
    <mergeCell ref="G85:H85"/>
    <mergeCell ref="G86:H86"/>
    <mergeCell ref="G87:H87"/>
    <mergeCell ref="G78:H78"/>
    <mergeCell ref="G79:H79"/>
    <mergeCell ref="G80:H80"/>
    <mergeCell ref="G81:H81"/>
  </mergeCells>
  <phoneticPr fontId="13" type="noConversion"/>
  <pageMargins left="0.7" right="0.7" top="0.75" bottom="0.75" header="0.3" footer="0.3"/>
  <pageSetup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BASE - ITEMS</vt:lpstr>
      <vt:lpstr>FORMULARIO 1 - PROP ECONOMICA</vt:lpstr>
      <vt:lpstr>'BASE - ITEMS'!Área_de_impresión</vt:lpstr>
      <vt:lpstr>'FORMULARIO 1 - PROP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serrano</dc:creator>
  <cp:lastModifiedBy>Nubia Marcela Monsalve Guiza</cp:lastModifiedBy>
  <cp:lastPrinted>2020-10-30T17:43:23Z</cp:lastPrinted>
  <dcterms:created xsi:type="dcterms:W3CDTF">2020-07-16T00:56:11Z</dcterms:created>
  <dcterms:modified xsi:type="dcterms:W3CDTF">2021-11-25T19:55:31Z</dcterms:modified>
</cp:coreProperties>
</file>