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lemus\Documents\PROCESOS DE CONTRATACIÓN\PROCESO 2018\IP-DT-COR-012-2018\"/>
    </mc:Choice>
  </mc:AlternateContent>
  <bookViews>
    <workbookView xWindow="0" yWindow="0" windowWidth="20490" windowHeight="7545"/>
  </bookViews>
  <sheets>
    <sheet name="OBRAS 201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</externalReferences>
  <definedNames>
    <definedName name="\a">#REF!</definedName>
    <definedName name="\L">#REF!</definedName>
    <definedName name="\P">#REF!</definedName>
    <definedName name="\s">#REF!</definedName>
    <definedName name="\X">#N/A</definedName>
    <definedName name="\Z">#N/A</definedName>
    <definedName name="___________________________________________________________________APU221">#REF!</definedName>
    <definedName name="___________________________________________________________________APU465">[1]!absc</definedName>
    <definedName name="___________________________________________________________________PJ50">#REF!</definedName>
    <definedName name="___________________________________________________________________pj51">#REF!</definedName>
    <definedName name="_________________________________________________________________APU221">#REF!</definedName>
    <definedName name="_________________________________________________________________APU465">[1]!absc</definedName>
    <definedName name="_________________________________________________________________PJ50">#REF!</definedName>
    <definedName name="_________________________________________________________________pj51">#REF!</definedName>
    <definedName name="_______________________________________________________________APU221">#REF!</definedName>
    <definedName name="_______________________________________________________________APU465">[1]!absc</definedName>
    <definedName name="_______________________________________________________________PJ50">#REF!</definedName>
    <definedName name="_______________________________________________________________pj51">#REF!</definedName>
    <definedName name="_____________________________________________________________APU221">#REF!</definedName>
    <definedName name="_____________________________________________________________APU465">[1]!absc</definedName>
    <definedName name="_____________________________________________________________PJ50">#REF!</definedName>
    <definedName name="_____________________________________________________________pj51">#REF!</definedName>
    <definedName name="_________________________________________________________APU221">#REF!</definedName>
    <definedName name="_________________________________________________________APU465">[1]!absc</definedName>
    <definedName name="_________________________________________________________PJ50">#REF!</definedName>
    <definedName name="_________________________________________________________pj51">#REF!</definedName>
    <definedName name="______________________________________________________APU221">#REF!</definedName>
    <definedName name="______________________________________________________APU465">[1]!absc</definedName>
    <definedName name="______________________________________________________PJ50">#REF!</definedName>
    <definedName name="______________________________________________________pj51">#REF!</definedName>
    <definedName name="__________________________________________________APU221">#REF!</definedName>
    <definedName name="__________________________________________________APU465">[1]!absc</definedName>
    <definedName name="__________________________________________________PJ50">#REF!</definedName>
    <definedName name="__________________________________________________pj51">#REF!</definedName>
    <definedName name="_______________________________________________APU221">#REF!</definedName>
    <definedName name="_______________________________________________APU465">[1]!absc</definedName>
    <definedName name="_______________________________________________PJ50">#REF!</definedName>
    <definedName name="_______________________________________________pj51">#REF!</definedName>
    <definedName name="____________________________________________APU221">#REF!</definedName>
    <definedName name="____________________________________________APU465">[1]!absc</definedName>
    <definedName name="____________________________________________PJ50">#REF!</definedName>
    <definedName name="____________________________________________pj51">#REF!</definedName>
    <definedName name="___________________________________________APU221">#REF!</definedName>
    <definedName name="___________________________________________PJ50">#REF!</definedName>
    <definedName name="___________________________________________pj51">#REF!</definedName>
    <definedName name="__________________________________________APU221">#REF!</definedName>
    <definedName name="__________________________________________APU465">[1]!absc</definedName>
    <definedName name="__________________________________________PJ50">#REF!</definedName>
    <definedName name="__________________________________________pj51">#REF!</definedName>
    <definedName name="_________________________________________APU221">#REF!</definedName>
    <definedName name="_________________________________________APU465">[1]!absc</definedName>
    <definedName name="_________________________________________PJ50">#REF!</definedName>
    <definedName name="_________________________________________pj51">#REF!</definedName>
    <definedName name="________________________________________APU221">#REF!</definedName>
    <definedName name="________________________________________APU465">[1]!absc</definedName>
    <definedName name="________________________________________PJ50">#REF!</definedName>
    <definedName name="________________________________________pj51">#REF!</definedName>
    <definedName name="_______________________________________APU221">#REF!</definedName>
    <definedName name="_______________________________________APU465">[1]!absc</definedName>
    <definedName name="_______________________________________PJ50">#REF!</definedName>
    <definedName name="_______________________________________pj51">#REF!</definedName>
    <definedName name="_______________________________________rc">#REF!</definedName>
    <definedName name="______________________________________APU221">#REF!</definedName>
    <definedName name="______________________________________APU465">[1]!absc</definedName>
    <definedName name="______________________________________PJ50">#REF!</definedName>
    <definedName name="______________________________________pj51">#REF!</definedName>
    <definedName name="______________________________________rc">#REF!</definedName>
    <definedName name="_____________________________________APU465">[1]!absc</definedName>
    <definedName name="_____________________________________rc">#REF!</definedName>
    <definedName name="____________________________________APU221">#REF!</definedName>
    <definedName name="____________________________________APU465">[1]!absc</definedName>
    <definedName name="____________________________________PJ50">#REF!</definedName>
    <definedName name="____________________________________pj51">#REF!</definedName>
    <definedName name="____________________________________rc">#REF!</definedName>
    <definedName name="___________________________________APU221">#REF!</definedName>
    <definedName name="___________________________________APU465">[1]!absc</definedName>
    <definedName name="___________________________________PJ50">#REF!</definedName>
    <definedName name="___________________________________pj51">#REF!</definedName>
    <definedName name="___________________________________rc">#REF!</definedName>
    <definedName name="__________________________________APU221">#REF!</definedName>
    <definedName name="__________________________________APU465">[1]!absc</definedName>
    <definedName name="__________________________________PJ50">#REF!</definedName>
    <definedName name="__________________________________pj51">#REF!</definedName>
    <definedName name="__________________________________rc">#REF!</definedName>
    <definedName name="_________________________________APU221">#REF!</definedName>
    <definedName name="_________________________________APU465">[1]!absc</definedName>
    <definedName name="_________________________________PJ50">#REF!</definedName>
    <definedName name="_________________________________pj51">#REF!</definedName>
    <definedName name="_________________________________rc">#REF!</definedName>
    <definedName name="________________________________APU221">#REF!</definedName>
    <definedName name="________________________________APU465">[1]!absc</definedName>
    <definedName name="________________________________PJ50">#REF!</definedName>
    <definedName name="________________________________pj51">#REF!</definedName>
    <definedName name="________________________________rc">#REF!</definedName>
    <definedName name="_______________________________APU221">#REF!</definedName>
    <definedName name="_______________________________APU465">[1]!absc</definedName>
    <definedName name="_______________________________PJ50">#REF!</definedName>
    <definedName name="_______________________________pj51">#REF!</definedName>
    <definedName name="_______________________________rc">#REF!</definedName>
    <definedName name="______________________________APU221">#REF!</definedName>
    <definedName name="______________________________APU465">[1]!absc</definedName>
    <definedName name="______________________________PJ50">#REF!</definedName>
    <definedName name="______________________________pj51">#REF!</definedName>
    <definedName name="______________________________rc">#REF!</definedName>
    <definedName name="_____________________________APU221">#REF!</definedName>
    <definedName name="_____________________________APU465">[1]!absc</definedName>
    <definedName name="_____________________________PJ50">#REF!</definedName>
    <definedName name="_____________________________pj51">#REF!</definedName>
    <definedName name="_____________________________rc">#REF!</definedName>
    <definedName name="____________________________APU221">#REF!</definedName>
    <definedName name="____________________________APU465">[1]!absc</definedName>
    <definedName name="____________________________PJ50">#REF!</definedName>
    <definedName name="____________________________pj51">#REF!</definedName>
    <definedName name="____________________________rc">#REF!</definedName>
    <definedName name="___________________________APU221">#REF!</definedName>
    <definedName name="___________________________APU465">[1]!absc</definedName>
    <definedName name="___________________________PJ50">#REF!</definedName>
    <definedName name="___________________________pj51">#REF!</definedName>
    <definedName name="___________________________rc">#REF!</definedName>
    <definedName name="__________________________APU221">#REF!</definedName>
    <definedName name="__________________________APU465">[1]!absc</definedName>
    <definedName name="__________________________PJ50">#REF!</definedName>
    <definedName name="__________________________pj51">#REF!</definedName>
    <definedName name="__________________________rc">#REF!</definedName>
    <definedName name="_________________________APU221">#REF!</definedName>
    <definedName name="_________________________APU465">[1]!absc</definedName>
    <definedName name="_________________________PJ50">#REF!</definedName>
    <definedName name="_________________________pj51">#REF!</definedName>
    <definedName name="_________________________rc">#REF!</definedName>
    <definedName name="________________________APU221">#REF!</definedName>
    <definedName name="________________________PJ50">#REF!</definedName>
    <definedName name="________________________pj51">#REF!</definedName>
    <definedName name="________________________rc">#REF!</definedName>
    <definedName name="_______________________APU221">#REF!</definedName>
    <definedName name="_______________________APU465">[1]!absc</definedName>
    <definedName name="_______________________PJ50">#REF!</definedName>
    <definedName name="_______________________pj51">#REF!</definedName>
    <definedName name="_______________________rc">#REF!</definedName>
    <definedName name="______________________APU221">#REF!</definedName>
    <definedName name="______________________APU465">[1]!absc</definedName>
    <definedName name="______________________i1">#REF!</definedName>
    <definedName name="______________________PJ50">#REF!</definedName>
    <definedName name="______________________pj51">#REF!</definedName>
    <definedName name="______________________rc">#REF!</definedName>
    <definedName name="_____________________APU221">#REF!</definedName>
    <definedName name="_____________________APU465">[1]!absc</definedName>
    <definedName name="_____________________i1">#REF!</definedName>
    <definedName name="_____________________PJ50">#REF!</definedName>
    <definedName name="_____________________pj51">#REF!</definedName>
    <definedName name="_____________________rc">#REF!</definedName>
    <definedName name="____________________APU221">#REF!</definedName>
    <definedName name="____________________APU465">[1]!absc</definedName>
    <definedName name="____________________i1">#REF!</definedName>
    <definedName name="____________________PJ50">#REF!</definedName>
    <definedName name="____________________pj51">#REF!</definedName>
    <definedName name="____________________rc">#REF!</definedName>
    <definedName name="___________________APU221">#REF!</definedName>
    <definedName name="___________________APU465">[1]!absc</definedName>
    <definedName name="___________________i1">#REF!</definedName>
    <definedName name="___________________PJ50">#REF!</definedName>
    <definedName name="___________________pj51">#REF!</definedName>
    <definedName name="___________________rc">#REF!</definedName>
    <definedName name="__________________APU221">#REF!</definedName>
    <definedName name="__________________APU465">[1]!absc</definedName>
    <definedName name="__________________i1">#REF!</definedName>
    <definedName name="__________________PJ50">#REF!</definedName>
    <definedName name="__________________pj51">#REF!</definedName>
    <definedName name="__________________rc">#REF!</definedName>
    <definedName name="_________________APU221">#REF!</definedName>
    <definedName name="_________________APU465">[1]!absc</definedName>
    <definedName name="_________________i1">#REF!</definedName>
    <definedName name="_________________PJ50">#REF!</definedName>
    <definedName name="_________________pj51">#REF!</definedName>
    <definedName name="_________________rc">#REF!</definedName>
    <definedName name="________________APU221">#REF!</definedName>
    <definedName name="________________APU465">[1]!absc</definedName>
    <definedName name="________________i1">#REF!</definedName>
    <definedName name="________________PJ50">#REF!</definedName>
    <definedName name="________________pj51">#REF!</definedName>
    <definedName name="________________rc">#REF!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APU221">#REF!</definedName>
    <definedName name="_______________APU465">[1]!absc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rc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APU221">#REF!</definedName>
    <definedName name="______________APU465">[1]!absc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rc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AFC1">[2]INV!$A$25:$D$28</definedName>
    <definedName name="_____________AFC3">[2]INV!$F$25:$I$28</definedName>
    <definedName name="_____________AFC5">[2]INV!$K$25:$N$28</definedName>
    <definedName name="_____________APU221">#REF!</definedName>
    <definedName name="_____________APU465">[1]!absc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rc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FC1">[2]INV!$A$25:$D$28</definedName>
    <definedName name="____________AFC3">[2]INV!$F$25:$I$28</definedName>
    <definedName name="____________AFC5">[2]INV!$K$25:$N$28</definedName>
    <definedName name="____________APU221">#REF!</definedName>
    <definedName name="____________APU465">[1]!absc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FC1">[2]INV!$A$25:$D$28</definedName>
    <definedName name="___________AFC3">[2]INV!$F$25:$I$28</definedName>
    <definedName name="___________AFC5">[2]INV!$K$25:$N$28</definedName>
    <definedName name="___________APU221">#REF!</definedName>
    <definedName name="___________APU465">[1]!absc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[1]!absc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FC1">[2]INV!$A$25:$D$28</definedName>
    <definedName name="_________AFC3">[2]INV!$F$25:$I$28</definedName>
    <definedName name="_________AFC5">[2]INV!$K$25:$N$28</definedName>
    <definedName name="_________APU221">#REF!</definedName>
    <definedName name="_________APU465">[1]!absc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i1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APU221">#REF!</definedName>
    <definedName name="________APU465">[1]!absc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APU221">#REF!</definedName>
    <definedName name="_______APU465">[1]!absc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i1">#REF!</definedName>
    <definedName name="_______MA2">#REF!</definedName>
    <definedName name="_______oa55">#REF!</definedName>
    <definedName name="_______PJ50" localSheetId="0">#REF!</definedName>
    <definedName name="_______PJ50">#REF!</definedName>
    <definedName name="_______pj51">#REF!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APU221">#REF!</definedName>
    <definedName name="______APU465">[1]!absc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i1">#REF!</definedName>
    <definedName name="______INF1">#REF!</definedName>
    <definedName name="______MA2">#REF!</definedName>
    <definedName name="______oa55">#REF!</definedName>
    <definedName name="______PJ50" localSheetId="0">#REF!</definedName>
    <definedName name="______PJ50">#REF!</definedName>
    <definedName name="______pj51">#REF!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AFC1">[2]INV!$A$25:$D$28</definedName>
    <definedName name="_____AFC3">[2]INV!$F$25:$I$28</definedName>
    <definedName name="_____AFC5">[2]INV!$K$25:$N$28</definedName>
    <definedName name="_____APU221">#REF!</definedName>
    <definedName name="_____APU465">[1]!absc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i1">#REF!</definedName>
    <definedName name="_____MA2">#REF!</definedName>
    <definedName name="_____oa55">#REF!</definedName>
    <definedName name="_____PJ50" localSheetId="0">#REF!</definedName>
    <definedName name="_____PJ50">#REF!</definedName>
    <definedName name="_____pj51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AFC1">[2]INV!$A$25:$D$28</definedName>
    <definedName name="____AFC3">[2]INV!$F$25:$I$28</definedName>
    <definedName name="____AFC5">[2]INV!$K$25:$N$28</definedName>
    <definedName name="____APU221">#REF!</definedName>
    <definedName name="____APU465">[1]!absc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i1">#REF!</definedName>
    <definedName name="____MA2">#REF!</definedName>
    <definedName name="____oa55">#REF!</definedName>
    <definedName name="____PJ50" localSheetId="0">#REF!</definedName>
    <definedName name="____PJ50">#REF!</definedName>
    <definedName name="____pj51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APU221">#REF!</definedName>
    <definedName name="___APU465">[1]!absc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G1">#N/A</definedName>
    <definedName name="___i1">#REF!</definedName>
    <definedName name="___INF1">#REF!</definedName>
    <definedName name="___IPC2002">#REF!</definedName>
    <definedName name="___MA2">#REF!</definedName>
    <definedName name="___oa55">#REF!</definedName>
    <definedName name="___PJ50" localSheetId="0">#REF!</definedName>
    <definedName name="___PJ50">#REF!</definedName>
    <definedName name="___pj51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>Scheduled_Payment+Extra_Payment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[2]INV!$A$25:$D$28</definedName>
    <definedName name="__AFC3">[2]INV!$F$25:$I$28</definedName>
    <definedName name="__AFC5">[2]INV!$K$25:$N$28</definedName>
    <definedName name="__APU221">#REF!</definedName>
    <definedName name="__APU465">[1]!absc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[4]EST2!#REF!</definedName>
    <definedName name="_02_DER_K15_700_–_K16_100">[4]EST2!#REF!</definedName>
    <definedName name="_03_K15_140_–_K20_540">[4]EST2!#REF!</definedName>
    <definedName name="_04">[4]EST2!#REF!</definedName>
    <definedName name="_05_DER_K35_250_–_K35_605.41">[4]EST2!#REF!</definedName>
    <definedName name="_05_IZQ_K25_695_–_K35_327.62">[4]EST2!#REF!</definedName>
    <definedName name="_05_IZQ_K35_420_–_K36_462.29">[4]EST2!#REF!</definedName>
    <definedName name="_06_K41_785.67_–_K48_083.55">[4]EST2!#REF!</definedName>
    <definedName name="_07_DER_K48_000_–_K49_563.19">[4]EST2!#REF!</definedName>
    <definedName name="_07_IZQ_K49_320_–_K52_112.74">[4]EST2!#REF!</definedName>
    <definedName name="_08_DER_K57_040_–_K61_476.50">[4]EST2!#REF!</definedName>
    <definedName name="_08_IZQ_K52_300_–_K57_577.97">[4]EST2!#REF!</definedName>
    <definedName name="_08_K24_723__A_K55_717.28">[4]EST2!#REF!</definedName>
    <definedName name="_09_K61_520_A_K61_144">[4]EST2!#REF!</definedName>
    <definedName name="_10_PR64_500_–_PR_69_541.49">[4]EST2!#REF!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[2]INV!$A$25:$D$28</definedName>
    <definedName name="_AFC3">[2]INV!$F$25:$I$28</definedName>
    <definedName name="_AFC5">[2]INV!$K$25:$N$28</definedName>
    <definedName name="_APU221">#REF!</definedName>
    <definedName name="_APU3">#REF!</definedName>
    <definedName name="_APU465">[1]!absc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ill" hidden="1">#REF!</definedName>
    <definedName name="_FS01">#N/A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un2">[3]PESOS!#REF!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 localSheetId="0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'[5]RESUMEN -1'!$D$13:$E$13</definedName>
    <definedName name="a">#REF!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localSheetId="0">'[6]PU (2)'!#REF!</definedName>
    <definedName name="aa">#REF!</definedName>
    <definedName name="AAA" localSheetId="0">'[6]PU (2)'!#REF!</definedName>
    <definedName name="AAA">'[6]PU (2)'!#REF!</definedName>
    <definedName name="AAAA">'[6]PU (2)'!$F$10</definedName>
    <definedName name="AAAAA">#REF!</definedName>
    <definedName name="aaaaaa">[7]otros!$C$5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sc" localSheetId="0">[8]!absc</definedName>
    <definedName name="absc">#N/A</definedName>
    <definedName name="absc_">[9]!absc</definedName>
    <definedName name="absc_1">[9]!absc</definedName>
    <definedName name="absc1">[10]!absc</definedName>
    <definedName name="AccessDatabase" localSheetId="0" hidden="1">"A:\SAIN.mdb"</definedName>
    <definedName name="AccessDatabase" hidden="1">"C:\C-314\VOLUMENES\volfin4.mdb"</definedName>
    <definedName name="ad">#REF!</definedName>
    <definedName name="adasdasd">#REF!</definedName>
    <definedName name="ADFGSDB" hidden="1">{"via1",#N/A,TRUE,"general";"via2",#N/A,TRUE,"general";"via3",#N/A,TRUE,"general"}</definedName>
    <definedName name="ADI">#REF!</definedName>
    <definedName name="ADM">[7]otros!$C$2</definedName>
    <definedName name="administrador">[11]Informacion!$B$15</definedName>
    <definedName name="ADMINISTRADOR_VIAL__ARMANDO_SANCHEZ_SANCHEZ">[12]INDICMICROEMP!$A$20</definedName>
    <definedName name="adoc1">[10]!absc</definedName>
    <definedName name="ADOC125">[10]!absc</definedName>
    <definedName name="adoq" localSheetId="0">[13]!absc</definedName>
    <definedName name="adoq">[14]!absc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c">[15]!absc</definedName>
    <definedName name="ANCLAJE">'[16]MC SF GAVIONES'!#REF!</definedName>
    <definedName name="ANE">'[17]ANEXO 7'!#REF!</definedName>
    <definedName name="anscount" hidden="1">1</definedName>
    <definedName name="ANTIC" localSheetId="0">'[18]1'!#REF!</definedName>
    <definedName name="Antic">[19]BASES!$B$33</definedName>
    <definedName name="ANTICIPO">[20]BASES!$B$33</definedName>
    <definedName name="AÑO">[7]PRESUPUESTO!$D$13</definedName>
    <definedName name="AÑOWUIE">'[21]Res-Accide-10'!$R$2:$R$7</definedName>
    <definedName name="ao">#REF!</definedName>
    <definedName name="APU">[22]!absc</definedName>
    <definedName name="APU_directos">#REF!</definedName>
    <definedName name="APU221.1">#REF!</definedName>
    <definedName name="APU221.2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_xlnm.Print_Area" localSheetId="0">'OBRAS 2019'!$B$1:$J$30</definedName>
    <definedName name="_xlnm.Print_Area">#N/A</definedName>
    <definedName name="armuve">#N/A</definedName>
    <definedName name="as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ALTO">'[23]5.2'!$D$21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>#REF!</definedName>
    <definedName name="aur">#REF!</definedName>
    <definedName name="auto1" localSheetId="0">#REF!</definedName>
    <definedName name="auto1">#REF!</definedName>
    <definedName name="auto123">#REF!</definedName>
    <definedName name="auto2" localSheetId="0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se">#REF!</definedName>
    <definedName name="base_VaR">#REF!</definedName>
    <definedName name="BASEDATOS">#REF!</definedName>
    <definedName name="_xlnm.Database" localSheetId="0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'[24]ESTADO RED'!$E$8</definedName>
    <definedName name="bl">#REF!</definedName>
    <definedName name="bn">#REF!</definedName>
    <definedName name="bnm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'[25]ESTADO VÍA-CRIT.TECNICO'!#REF!&lt;2.5</definedName>
    <definedName name="BuiltIn_Print_Area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NT" localSheetId="0">#REF!</definedName>
    <definedName name="CANT">#REF!</definedName>
    <definedName name="causa">#REF!</definedName>
    <definedName name="cc" localSheetId="0">'[6]PU (2)'!#REF!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'[26]A. P. U.'!#REF!</definedName>
    <definedName name="ccto210" localSheetId="0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[19]CDItem!$G$8</definedName>
    <definedName name="ceerf" hidden="1">{"TAB1",#N/A,TRUE,"GENERAL";"TAB2",#N/A,TRUE,"GENERAL";"TAB3",#N/A,TRUE,"GENERAL";"TAB4",#N/A,TRUE,"GENERAL";"TAB5",#N/A,TRUE,"GENERAL"}</definedName>
    <definedName name="CEMENTO">[27]Insum!$A$3:$H$63</definedName>
    <definedName name="CIRCUITOS">[28]Circuitos!$C$2:$C$891</definedName>
    <definedName name="clase">#REF!</definedName>
    <definedName name="co">#REF!</definedName>
    <definedName name="COMPROBANTE_DE_PAGO">#REF!</definedName>
    <definedName name="Consultor">'[29]Datos básicos'!$B$2</definedName>
    <definedName name="Contratante">'[29]Datos básicos'!$B$1</definedName>
    <definedName name="Contrato">'[29]Datos básicos'!$B$3</definedName>
    <definedName name="COPIA">#N/A</definedName>
    <definedName name="copiao4">#N/A</definedName>
    <definedName name="corri">#N/A</definedName>
    <definedName name="COSTODIRECTO">#REF!</definedName>
    <definedName name="COSTOS">[30]TARIFAS!$A$1:$F$52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#N/A</definedName>
    <definedName name="CUBS">#REF!</definedName>
    <definedName name="CUNET" hidden="1">{"via1",#N/A,TRUE,"general";"via2",#N/A,TRUE,"general";"via3",#N/A,TRUE,"general"}</definedName>
    <definedName name="cv">#REF!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[31]Sanitario!$AC$9:$AD$9</definedName>
    <definedName name="dario">'[32]GPI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[33]DIST!$C$7:$D$2942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[7]PRESUPUESTO!$B$13</definedName>
    <definedName name="diego">#REF!</definedName>
    <definedName name="diego1">#REF!</definedName>
    <definedName name="DistanciasPRS7801">[34]Hoja1!$K$3:$L$55</definedName>
    <definedName name="DistanciasPRS9003">[34]Hoja1!$A$3:$B$52</definedName>
    <definedName name="DistanciasPRS9004">[34]Hoja1!$F$3:$G$33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[31]Sanitario!$AC$8:$AD$8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[31]Sanitario!$AC$7:$AD$7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[7]PRESUPUESTO!$E$7</definedName>
    <definedName name="el">#REF!</definedName>
    <definedName name="emanto">#REF!</definedName>
    <definedName name="emanto_51">#REF!</definedName>
    <definedName name="eme">#N/A</definedName>
    <definedName name="End_Bal">#REF!</definedName>
    <definedName name="ENTRADASP">#REF!</definedName>
    <definedName name="EQUI">[35]Equipo!$A$7:$A$118</definedName>
    <definedName name="EQUIPO" localSheetId="0">#REF!</definedName>
    <definedName name="EQUIPO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[36]TARIF2002!#REF!</definedName>
    <definedName name="ERROR5">[36]TARIF2002!#REF!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P220.1">'[37]220.1'!$H$52</definedName>
    <definedName name="ESP320.1">'[38]320.1'!$H$52</definedName>
    <definedName name="ESP330.1">'[37]330.1'!$H$52</definedName>
    <definedName name="ESP330.2">'[38]330.2'!$H$52</definedName>
    <definedName name="ESP640.1.2">'[37]640.1.2'!$H$50</definedName>
    <definedName name="ESP673.1">'[37]673.1'!$H$49</definedName>
    <definedName name="ESP673.2">'[37]673.2'!$H$53</definedName>
    <definedName name="ESP700.1">'[38]700.1'!$H$52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[32]SKJ452!#REF!</definedName>
    <definedName name="Excel_BuiltIn_Print_Titles_10_51">#REF!</definedName>
    <definedName name="Excel_BuiltIn_Print_Titles_11">[32]ITA878!#REF!</definedName>
    <definedName name="Excel_BuiltIn_Print_Titles_11_51">#REF!</definedName>
    <definedName name="Excel_BuiltIn_Print_Titles_12">'[32]AEA-944'!#REF!</definedName>
    <definedName name="Excel_BuiltIn_Print_Titles_12_51">#REF!</definedName>
    <definedName name="Excel_BuiltIn_Print_Titles_13">'[32]DUB-823'!#REF!</definedName>
    <definedName name="Excel_BuiltIn_Print_Titles_13_51">#REF!</definedName>
    <definedName name="Excel_BuiltIn_Print_Titles_14">'[32]GPI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[32]XXJ617!#REF!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[32]SNG_855!#REF!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'[32]VEA 374'!#REF!</definedName>
    <definedName name="Excel_BuiltIn_Print_Titles_5_51">#REF!</definedName>
    <definedName name="Excel_BuiltIn_Print_Titles_5_XX">'[32]VEA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[32]HFB024!#REF!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[32]PAJ825!#REF!</definedName>
    <definedName name="Excel_BuiltIn_Print_Titles_9_51">#REF!</definedName>
    <definedName name="EXCROC">'[39]Análisis de precios'!$H$52</definedName>
    <definedName name="Extra_Pay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>#REF!</definedName>
    <definedName name="FAC" hidden="1">#REF!</definedName>
    <definedName name="fb">#REF!</definedName>
    <definedName name="fd">'[26]A. P. U.'!#REF!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[29]Datos!$B$5</definedName>
    <definedName name="fer">'[21]Res-Accide-10'!#REF!</definedName>
    <definedName name="ferfer" hidden="1">{"via1",#N/A,TRUE,"general";"via2",#N/A,TRUE,"general";"via3",#N/A,TRUE,"general"}</definedName>
    <definedName name="fermel">#REF!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NCIACION">#N/A</definedName>
    <definedName name="fk">#REF!</definedName>
    <definedName name="flq">#REF!</definedName>
    <definedName name="fm">#REF!</definedName>
    <definedName name="FOTOGRAFIA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>#REF!</definedName>
    <definedName name="GRUPO13">#REF!</definedName>
    <definedName name="GRUPO2" localSheetId="0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[40]BASE!$C$4:$H$255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y">#REF!</definedName>
    <definedName name="h">[31]perfil!$AG$10:$AG$111</definedName>
    <definedName name="h9h" hidden="1">{"via1",#N/A,TRUE,"general";"via2",#N/A,TRUE,"general";"via3",#N/A,TRUE,"general"}</definedName>
    <definedName name="ha">#REF!</definedName>
    <definedName name="hab___viv">[31]Sanitario!$AC$6:$AD$6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0">#REF!</definedName>
    <definedName name="HOJA1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'[41]A. P. U.'!#REF!</definedName>
    <definedName name="IF">'[26]A.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[7]otros!$C$3</definedName>
    <definedName name="INDI">[42]Indice!$1:$1048576</definedName>
    <definedName name="INDICE">#REF!</definedName>
    <definedName name="inf" localSheetId="0">#REF!</definedName>
    <definedName name="inf">#REF!</definedName>
    <definedName name="INFG">#REF!</definedName>
    <definedName name="Inicio">[19]BASES!$E$26</definedName>
    <definedName name="Insumos_auxiliares">[43]Insumos!#REF!</definedName>
    <definedName name="Insumos_basicos">#REF!</definedName>
    <definedName name="Int">#REF!</definedName>
    <definedName name="Interest_Rate">#REF!</definedName>
    <definedName name="INV">#REF!</definedName>
    <definedName name="INV_11" localSheetId="0">'[44]PR 1'!$A$2:$N$655</definedName>
    <definedName name="INV_11">'[45]PR 1'!$A$2:$N$655</definedName>
    <definedName name="io">#REF!</definedName>
    <definedName name="io0ioprhyi0i90ryi90">#REF!</definedName>
    <definedName name="IOUHH">#N/A</definedName>
    <definedName name="i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>'[18]1'!#REF!</definedName>
    <definedName name="ITEM230" localSheetId="0">#REF!</definedName>
    <definedName name="ITEM230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" localSheetId="0">#REF!</definedName>
    <definedName name="item320">#REF!</definedName>
    <definedName name="item320.2">#REF!</definedName>
    <definedName name="ITEM330" localSheetId="0">#REF!</definedName>
    <definedName name="ITEM330">#REF!</definedName>
    <definedName name="item330.1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450.2P">#REF!</definedName>
    <definedName name="item600.1">#REF!</definedName>
    <definedName name="ITEM610" localSheetId="0">#REF!</definedName>
    <definedName name="ITEM610">#REF!</definedName>
    <definedName name="item610.1">#REF!</definedName>
    <definedName name="item610.2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>#REF!</definedName>
    <definedName name="item673.3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0.1">#REF!</definedName>
    <definedName name="ITEM704" localSheetId="0">#REF!</definedName>
    <definedName name="ITEM704">#REF!</definedName>
    <definedName name="item710.1">#REF!</definedName>
    <definedName name="item710.2">#REF!</definedName>
    <definedName name="ITEM720" localSheetId="0">#REF!</definedName>
    <definedName name="ITEM720">#REF!</definedName>
    <definedName name="item730.1">#REF!</definedName>
    <definedName name="item730.2">#REF!</definedName>
    <definedName name="item730.2.4">#REF!</definedName>
    <definedName name="ITEM900" localSheetId="0">#REF!</definedName>
    <definedName name="ITEM900">#REF!</definedName>
    <definedName name="item900.2">#REF!</definedName>
    <definedName name="ITEN320" localSheetId="0">#REF!</definedName>
    <definedName name="ITEN320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[33]DIST!$G$7:$H$2413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[46]items!$C$4:$J$247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st_Row">#N/A</definedName>
    <definedName name="lia">#REF!</definedName>
    <definedName name="LICITACION" localSheetId="0">#REF!</definedName>
    <definedName name="LICITACION">#REF!</definedName>
    <definedName name="LINEA">[47]CONT_ADI!#REF!</definedName>
    <definedName name="listequi">#REF!</definedName>
    <definedName name="listmat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[48]INDICE!#REF!</definedName>
    <definedName name="LOCA" localSheetId="0">[49]!absc</definedName>
    <definedName name="LOCA">[22]!absc</definedName>
    <definedName name="LOCA1">[22]!absc</definedName>
    <definedName name="LOCALIZACION_Y_REPLANTEO">#REF!</definedName>
    <definedName name="LOCALIZACIÓN_Y_REPLANTEO._ESTRUCTURAS">[50]INDICE!#REF!</definedName>
    <definedName name="LOGO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IF(COUNT([51]GENERAL!$A$8)=0,0,ABS([51]GENERAL!$A$8))</definedName>
    <definedName name="LOPE">#REF!</definedName>
    <definedName name="lplpl" hidden="1">{"via1",#N/A,TRUE,"general";"via2",#N/A,TRUE,"general";"via3",#N/A,TRUE,"general"}</definedName>
    <definedName name="lsttros">#REF!</definedName>
    <definedName name="lun">'[21]Res-Accide-10'!#REF!</definedName>
    <definedName name="MA">'[21]Res-Accide-10'!#REF!</definedName>
    <definedName name="mafdsf" hidden="1">{"via1",#N/A,TRUE,"general";"via2",#N/A,TRUE,"general";"via3",#N/A,TRUE,"general"}</definedName>
    <definedName name="MAL">'[52]Estado Resumen'!#REF!&lt;2.5</definedName>
    <definedName name="MALO">'[25]ESTADO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 localSheetId="0">'[53]PU (2)'!#REF!</definedName>
    <definedName name="MAP">'[53]PU (2)'!#REF!</definedName>
    <definedName name="MAQUINAR">[27]Insum!$A$68:$H$98</definedName>
    <definedName name="Maquinaria">[54]Insum!$A$76:$E$99</definedName>
    <definedName name="mar">'[21]Res-Accide-10'!#REF!</definedName>
    <definedName name="masor" hidden="1">{"via1",#N/A,TRUE,"general";"via2",#N/A,TRUE,"general";"via3",#N/A,TRUE,"general"}</definedName>
    <definedName name="MAT" localSheetId="0">[35]materiales!$A$7:$A$259</definedName>
    <definedName name="MAT">#REF!</definedName>
    <definedName name="mate">[55]MATERIALES!$1:$1048576</definedName>
    <definedName name="materiales" localSheetId="0">[56]materiales!$A$7:$A$1317</definedName>
    <definedName name="materiales">[57]materiales!$A$7:$A$1317</definedName>
    <definedName name="MATRIZRICS">'[58]RICS NUEVA HOJA DIARIA'!$A$1:$AB$42</definedName>
    <definedName name="MAX">[59]INDICE!$1:$1048576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S">[7]PRESUPUESTO!$C$13</definedName>
    <definedName name="MESES">#REF!</definedName>
    <definedName name="mezcla" hidden="1">{"TAB1",#N/A,TRUE,"GENERAL";"TAB2",#N/A,TRUE,"GENERAL";"TAB3",#N/A,TRUE,"GENERAL";"TAB4",#N/A,TRUE,"GENERAL";"TAB5",#N/A,TRUE,"GENERAL"}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[60]INDICE!$1:$1048576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[35]otros!$A$21:$A$74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 localSheetId="0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[1]!absc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#N/A</definedName>
    <definedName name="NOMBRE" localSheetId="0">#REF!</definedName>
    <definedName name="NOMBR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[7]PRESUPUESTO!$C$10</definedName>
    <definedName name="Objeto">'[29]Datos básicos'!$B$4</definedName>
    <definedName name="Obra" localSheetId="0">#REF!</definedName>
    <definedName name="Obra">#REF!</definedName>
    <definedName name="OF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">#REF!</definedName>
    <definedName name="OTR">[61]Otros!#REF!</definedName>
    <definedName name="OTRO">[55]OTROS!$1:$1048576</definedName>
    <definedName name="otros" localSheetId="0">[56]otros!$A$6:$A$1235</definedName>
    <definedName name="otros">[57]otros!$A$6:$A$1235</definedName>
    <definedName name="p">#REF!</definedName>
    <definedName name="p0p0" hidden="1">{"via1",#N/A,TRUE,"general";"via2",#N/A,TRUE,"general";"via3",#N/A,TRUE,"general"}</definedName>
    <definedName name="Pay_Date">#REF!</definedName>
    <definedName name="Pay_Num">#REF!</definedName>
    <definedName name="Payment_Date">DATE(YEAR(Loan_Start),MONTH(Loan_Start)+Payment_Number,DAY(Loan_Start))</definedName>
    <definedName name="PEPE">#N/A</definedName>
    <definedName name="PERRD">#REF!</definedName>
    <definedName name="pi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[20]BASES!$E$26</definedName>
    <definedName name="pouig" hidden="1">{"via1",#N/A,TRUE,"general";"via2",#N/A,TRUE,"general";"via3",#N/A,TRUE,"general"}</definedName>
    <definedName name="pp">#REF!</definedName>
    <definedName name="ppp" hidden="1">{"TAB1",#N/A,TRUE,"GENERAL";"TAB2",#N/A,TRUE,"GENERAL";"TAB3",#N/A,TRUE,"GENERAL";"TAB4",#N/A,TRUE,"GENERAL";"TAB5",#N/A,TRUE,"GENERAL"}</definedName>
    <definedName name="PPPP" localSheetId="0">[62]PU!#REF!</definedName>
    <definedName name="PPPP">[62]PU!#REF!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#REF!</definedName>
    <definedName name="precios">#REF!</definedName>
    <definedName name="PREST">#REF!</definedName>
    <definedName name="PRESTACIONES">[63]Otros!$D$5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fic">[19]BASES!$B$31</definedName>
    <definedName name="PROG" hidden="1">#REF!</definedName>
    <definedName name="programainv">#N/A</definedName>
    <definedName name="Proponente" localSheetId="0">#REF!</definedName>
    <definedName name="Proponente">#REF!</definedName>
    <definedName name="PRUEBA">#N/A</definedName>
    <definedName name="prueba1">[64]!absc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localSheetId="0">[65]glvc!#REF!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[36]TARIF2002!#REF!</definedName>
    <definedName name="QE_TE">[36]TARIF2002!#REF!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[36]TARIF2002!#REF!</definedName>
    <definedName name="QI_TI">[36]TARIF2002!#REF!</definedName>
    <definedName name="QN">[36]TARIF2002!#REF!</definedName>
    <definedName name="QN_QI">[36]TARIF2002!#REF!</definedName>
    <definedName name="QNS">[66]TARIF2002!#REF!</definedName>
    <definedName name="QQ" localSheetId="0">[65]glvc!#REF!</definedName>
    <definedName name="qq">#REF!</definedName>
    <definedName name="QQQ">DATE(YEAR(Loan_Start),MONTH(Loan_Start)+Payment_Number,DAY(Loan_Start))</definedName>
    <definedName name="qqqqqw" hidden="1">{"via1",#N/A,TRUE,"general";"via2",#N/A,TRUE,"general";"via3",#N/A,TRUE,"general"}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qwqwj" hidden="1">{"TAB1",#N/A,TRUE,"GENERAL";"TAB2",#N/A,TRUE,"GENERAL";"TAB3",#N/A,TRUE,"GENERAL";"TAB4",#N/A,TRUE,"GENERAL";"TAB5",#N/A,TRUE,"GENERAL"}</definedName>
    <definedName name="radios">[4]Hoja2!#REF!</definedName>
    <definedName name="rds">#REF!</definedName>
    <definedName name="RE">#N/A</definedName>
    <definedName name="RED">[4]EST2!$AQ$2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onal">[24]CARRETERAS!$A$2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'[25]ESTADO VÍA-CRIT.TECNICO'!XFC1&gt;2.5</definedName>
    <definedName name="REICIO">#N/A</definedName>
    <definedName name="reinicio">#N/A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'[24]GENERALIDADES '!$E$9</definedName>
    <definedName name="resul">#REF!</definedName>
    <definedName name="RESUM" localSheetId="0">'[18]1'!#REF!</definedName>
    <definedName name="RESUM">'[18]1'!#REF!</definedName>
    <definedName name="resum2" localSheetId="0">'[6]PU (2)'!#REF!</definedName>
    <definedName name="resum2">'[6]PU (2)'!#REF!</definedName>
    <definedName name="Retenc">[19]BASES!$E$31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[67]items!$C$4:$J$248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#N/A</definedName>
    <definedName name="SA">[4]Hoja2!#REF!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Minimo">[19]BASES!$E$41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TOR" localSheetId="0">#REF!</definedName>
    <definedName name="SECTOR">#REF!</definedName>
    <definedName name="SEGUNDO">#REF!</definedName>
    <definedName name="SERO">#N/A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#REF!</definedName>
    <definedName name="SISISIS">#N/A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[4]Hoja2!#REF!</definedName>
    <definedName name="SOL">#REF!</definedName>
    <definedName name="Spanner_Auto_File">"F:\Proyectos\CEI\Tunja-Barbosa\tra2b.x2a"</definedName>
    <definedName name="Spanner_Auto_Select">'[68]A-HOR'!#REF!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 localSheetId="0">'[18]1'!#REF!</definedName>
    <definedName name="sss">#REF!</definedName>
    <definedName name="SSSS">#N/A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[69]Hoja1!$F$60</definedName>
    <definedName name="Summary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[49]!absc</definedName>
    <definedName name="t">[1]!absc</definedName>
    <definedName name="t5t5" hidden="1">{"TAB1",#N/A,TRUE,"GENERAL";"TAB2",#N/A,TRUE,"GENERAL";"TAB3",#N/A,TRUE,"GENERAL";"TAB4",#N/A,TRUE,"GENERAL";"TAB5",#N/A,TRUE,"GENERAL"}</definedName>
    <definedName name="TABLA" localSheetId="0">#REF!</definedName>
    <definedName name="TABLA">#REF!</definedName>
    <definedName name="TABLA_DE_CONTENIDO__A1">#REF!</definedName>
    <definedName name="tabla2">#REF!</definedName>
    <definedName name="TARIFAS">[70]TARIFAS!$A$1:$F$52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[36]TARIF2002!#REF!</definedName>
    <definedName name="TER">#N/A</definedName>
    <definedName name="TERM">#N/A</definedName>
    <definedName name="TÉRMINOS">#N/A</definedName>
    <definedName name="TERR">[7]PRESUPUESTO!$I$7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[36]TARIF2002!#REF!</definedName>
    <definedName name="TIEMPO">[20]BASES!$E$27</definedName>
    <definedName name="tipov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r" hidden="1">{"TAB1",#N/A,TRUE,"GENERAL";"TAB2",#N/A,TRUE,"GENERAL";"TAB3",#N/A,TRUE,"GENERAL";"TAB4",#N/A,TRUE,"GENERAL";"TAB5",#N/A,TRUE,"GENERAL"}</definedName>
    <definedName name="TRANS">[4]Hoja2!#REF!</definedName>
    <definedName name="TRAT" localSheetId="0">[71]desmonte!$E$48</definedName>
    <definedName name="TRAT">[72]desmonte!$E$48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>[73]VrEqpBasica!$I$2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localSheetId="0">[65]glvc!#REF!</definedName>
    <definedName name="TTTTTT">[65]glvc!#REF!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[74]Unitarios!$A$3:$D$13</definedName>
    <definedName name="Unitarios" localSheetId="0">#REF!</definedName>
    <definedName name="Unitarios">#REF!</definedName>
    <definedName name="uno">#N/A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t">#REF!</definedName>
    <definedName name="UTL">[7]otros!$C$4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'[21]Res-Accide-10'!#REF!</definedName>
    <definedName name="we">#REF!</definedName>
    <definedName name="WEFWE">'[21]Res-Accide-10'!#REF!</definedName>
    <definedName name="WER">'[21]Res-Accide-10'!$S$2:$S$7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'[21]Res-Accide-10'!#REF!</definedName>
    <definedName name="WILSON">'[21]Res-Accide-10'!#REF!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[75]INDICE!$1:$1048576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[76]!absc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[77]!absc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'[26]A.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L9" i="1" l="1"/>
  <c r="M13" i="1" l="1"/>
  <c r="J13" i="1" l="1"/>
  <c r="J15" i="1"/>
  <c r="J17" i="1"/>
  <c r="J18" i="1"/>
  <c r="J14" i="1" l="1"/>
  <c r="J12" i="1"/>
  <c r="J16" i="1"/>
  <c r="J19" i="1" l="1"/>
  <c r="J20" i="1" s="1"/>
  <c r="J21" i="1" l="1"/>
  <c r="J22" i="1" s="1"/>
</calcChain>
</file>

<file path=xl/sharedStrings.xml><?xml version="1.0" encoding="utf-8"?>
<sst xmlns="http://schemas.openxmlformats.org/spreadsheetml/2006/main" count="58" uniqueCount="54">
  <si>
    <t>INSTITUTO NACIONAL DE VIAS</t>
  </si>
  <si>
    <t>SUBDIRECCION RED NACIONAL DE CARRETERAS</t>
  </si>
  <si>
    <t>DIRECCION TERRITORIAL CÓRDOBA</t>
  </si>
  <si>
    <t>PRESUPUESTO OFICIAL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</si>
  <si>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</si>
  <si>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</si>
  <si>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</si>
  <si>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</si>
  <si>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</si>
  <si>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</si>
  <si>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</si>
  <si>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</si>
  <si>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GENERAL 2017</t>
  </si>
  <si>
    <t>PARTICULAR</t>
  </si>
  <si>
    <t>m3</t>
  </si>
  <si>
    <t>465.1</t>
  </si>
  <si>
    <t>465-13</t>
  </si>
  <si>
    <t>EXCAVACIÓN PARA REPARACIÓN DEL PAVIMENTO ASFÁLTICO EXISTENTE INCLUYENDO EL CORTE Y LA REMOCIÓN DE LAS CAPAS ASFÁLTICAS Y DE LAS SUBYACENTES</t>
  </si>
  <si>
    <t>330.1</t>
  </si>
  <si>
    <t>330-13</t>
  </si>
  <si>
    <t>BASE GRANULAR CLASE A</t>
  </si>
  <si>
    <t>420.1</t>
  </si>
  <si>
    <t>420-13</t>
  </si>
  <si>
    <t>RIEGO DE IMPRIMACIÓN CON EMULSIÓN ASFÁLTICA CRL-1</t>
  </si>
  <si>
    <t>m2</t>
  </si>
  <si>
    <t>450-13</t>
  </si>
  <si>
    <t>SUBTOTAL OBRAS</t>
  </si>
  <si>
    <t>VALOR TOTAL BÁSICO DE OBRAS</t>
  </si>
  <si>
    <t xml:space="preserve">VALOR IVA (OBRA) (19% SOBRE UTILIDAD OBRA)  </t>
  </si>
  <si>
    <t>VALOR TOTAL DEL CONTRATO</t>
  </si>
  <si>
    <t xml:space="preserve">VALOR TOTAL DEL CONTRATO DE OBRA: </t>
  </si>
  <si>
    <r>
      <rPr>
        <b/>
        <sz val="10"/>
        <rFont val="Arial"/>
        <family val="2"/>
      </rPr>
      <t>NOTA 1:</t>
    </r>
    <r>
      <rPr>
        <sz val="10"/>
        <rFont val="Arial"/>
        <family val="2"/>
      </rPr>
      <t xml:space="preserve">  Teniendo en cuenta el Manual de Señalización Vial - Dispositivos uniformes para la Regulación del Tránsito en Calles, Carreteras y Ciclorrutas de Colombia,    adoptado mediante Resolución No. 0001885 del 17 de junio de 2015 del Ministerio de Transporte, se aclara que el aparte de SEÑALIZACIÓN se debe ajustar  a todo su contenido,  esta señalización debe colocarse desde la órden de iniciación del contrato.</t>
    </r>
  </si>
  <si>
    <t>PORCENTAJE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</si>
  <si>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El control de tráfico temporal (controladores de trafico) y la señalización provisional necesarios para la ejecución de las obras será por cuenta y riesgo del contratista. </t>
    </r>
  </si>
  <si>
    <t>ADMINISTRACION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</si>
  <si>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</si>
  <si>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Se debe tener en cuenta que el PRECIO UNITARIO incluye el valor de A.I.U. </t>
    </r>
  </si>
  <si>
    <t>IMPREVISTO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</si>
  <si>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</si>
  <si>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Si el valor del A.I.U. presentado es menor al NOVENTA por ciento (90%) o mayor al Ciento diez por ciento (110%) del Valor Oficial  del Porcentaje de A.I.U.,  establecido en el formulario No 1 "presupuesto oficial", la propuesta será rechazada</t>
    </r>
  </si>
  <si>
    <t>UTILIDAD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</si>
  <si>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</si>
  <si>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Las OBRAS COMPLEMENTARIAS Y/O ADICIONALES incluyen las obras ambientales del PAGA, las cuales se pagarán por precios unitarios, previamente revisados y aprobados por la Interventoría, y revisados por la Subdirección de Medio Ambiente y Gestión Social y la Unidad Ejecutora respectiva. </t>
    </r>
  </si>
  <si>
    <t>TOTAL A.I.U</t>
  </si>
  <si>
    <t>A.I.U.=</t>
  </si>
  <si>
    <r>
      <rPr>
        <b/>
        <sz val="10"/>
        <rFont val="Arial"/>
        <family val="2"/>
      </rPr>
      <t>NOTA 6:</t>
    </r>
    <r>
      <rPr>
        <sz val="10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</si>
  <si>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"/>
        <family val="2"/>
      </rPr>
      <t>NOTA 7:</t>
    </r>
    <r>
      <rPr>
        <sz val="10"/>
        <rFont val="Arial"/>
        <family val="2"/>
      </rPr>
      <t xml:space="preserve"> El A.I.U y su discriminación deben estar en porcentaje (%). </t>
    </r>
  </si>
  <si>
    <t>I - EXCAVACIONES</t>
  </si>
  <si>
    <t>II - BASES, SUB BASES Y SUBRASANTE</t>
  </si>
  <si>
    <t>III- PAVIMENTO ASFÁLTICO</t>
  </si>
  <si>
    <t>450,10P</t>
  </si>
  <si>
    <t>MEZCLA DENSA EN CALIENTE TIPO MDC-25 PARA BACHEO</t>
  </si>
  <si>
    <t>OBJETO: ATENCIÓN SITIOS CRITICOS EN LA VIA LORICA – CHINÚ CODIGO 7801, DIRECCIÓN TERRITORIAL CORDOBA</t>
  </si>
  <si>
    <t>VERIFICACIÓN PROPUESTA ECONOMICA IP-DT-COR-012-2018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</si>
</sst>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#,##0.0"/>
    <numFmt numFmtId="168" formatCode="[$$-240A]\ #,##0.00"/>
    <numFmt numFmtId="169" formatCode="_([$$-240A]\ * #,##0.00_);_([$$-240A]\ * \(#,##0.00\);_([$$-240A]\ * &quot;-&quot;??_);_(@_)"/>
    <numFmt numFmtId="170" formatCode="_ &quot;$&quot;\ * #,##0.00_ ;_ &quot;$&quot;\ * \-#,##0.00_ ;_ &quot;$&quot;\ * &quot;-&quot;??_ ;_ @_ 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3.5"/>
      <name val="Arial"/>
      <family val="2"/>
    </font>
    <font>
      <b/>
      <sz val="10"/>
      <name val="Arial"/>
      <family val="2"/>
    </font>
    <font>
      <sz val="12"/>
      <color indexed="8"/>
      <name val="Verdana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5" fillId="0" borderId="0" applyNumberFormat="0" applyFill="0" applyBorder="0" applyProtection="0">
      <alignment vertical="top"/>
    </xf>
    <xf numFmtId="0" fontId="16" fillId="0" borderId="0"/>
    <xf numFmtId="165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8" fillId="0" borderId="0" applyNumberFormat="0" applyBorder="0" applyAlignment="0"/>
    <xf numFmtId="0" fontId="2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8" fillId="0" borderId="0" applyFont="0" applyFill="0" applyBorder="0" applyAlignment="0" applyProtection="0"/>
  </cellStyleXfs>
  <cellXfs count="100">
    <xf numFmtId="0" fontId="0" fillId="0" borderId="0" xfId="0"/>
    <xf numFmtId="0" fontId="2" fillId="2" borderId="0" xfId="1" applyFont="1" applyFill="1" applyBorder="1" applyAlignment="1">
      <alignment vertical="center"/>
    </xf>
    <xf numFmtId="166" fontId="4" fillId="2" borderId="0" xfId="2" applyFont="1" applyFill="1" applyAlignment="1">
      <alignment horizontal="center" vertical="center"/>
    </xf>
    <xf numFmtId="0" fontId="6" fillId="4" borderId="20" xfId="1" applyFont="1" applyFill="1" applyBorder="1" applyAlignment="1">
      <alignment vertical="center"/>
    </xf>
    <xf numFmtId="0" fontId="6" fillId="4" borderId="21" xfId="1" applyFont="1" applyFill="1" applyBorder="1" applyAlignment="1">
      <alignment vertical="center"/>
    </xf>
    <xf numFmtId="167" fontId="6" fillId="4" borderId="21" xfId="1" applyNumberFormat="1" applyFont="1" applyFill="1" applyBorder="1" applyAlignment="1">
      <alignment vertical="center"/>
    </xf>
    <xf numFmtId="168" fontId="6" fillId="4" borderId="21" xfId="1" applyNumberFormat="1" applyFont="1" applyFill="1" applyBorder="1" applyAlignment="1">
      <alignment vertical="center"/>
    </xf>
    <xf numFmtId="168" fontId="6" fillId="4" borderId="22" xfId="1" applyNumberFormat="1" applyFont="1" applyFill="1" applyBorder="1" applyAlignment="1">
      <alignment vertical="center"/>
    </xf>
    <xf numFmtId="165" fontId="10" fillId="2" borderId="0" xfId="4" applyNumberFormat="1" applyFont="1" applyFill="1" applyBorder="1" applyAlignment="1">
      <alignment vertical="center"/>
    </xf>
    <xf numFmtId="0" fontId="10" fillId="0" borderId="23" xfId="4" applyFont="1" applyFill="1" applyBorder="1" applyAlignment="1">
      <alignment horizontal="center" vertical="center"/>
    </xf>
    <xf numFmtId="0" fontId="10" fillId="0" borderId="14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/>
    </xf>
    <xf numFmtId="0" fontId="10" fillId="0" borderId="14" xfId="4" applyFont="1" applyFill="1" applyBorder="1" applyAlignment="1">
      <alignment vertical="center" wrapText="1"/>
    </xf>
    <xf numFmtId="4" fontId="10" fillId="0" borderId="24" xfId="4" applyNumberFormat="1" applyFont="1" applyFill="1" applyBorder="1" applyAlignment="1">
      <alignment horizontal="right" vertical="center"/>
    </xf>
    <xf numFmtId="168" fontId="10" fillId="0" borderId="14" xfId="5" applyNumberFormat="1" applyFont="1" applyFill="1" applyBorder="1" applyAlignment="1">
      <alignment vertical="center" wrapText="1"/>
    </xf>
    <xf numFmtId="168" fontId="10" fillId="0" borderId="15" xfId="6" applyNumberFormat="1" applyFont="1" applyFill="1" applyBorder="1" applyAlignment="1">
      <alignment horizontal="right" vertical="center" wrapText="1"/>
    </xf>
    <xf numFmtId="0" fontId="10" fillId="2" borderId="0" xfId="4" applyFont="1" applyFill="1" applyBorder="1" applyAlignment="1">
      <alignment vertical="center"/>
    </xf>
    <xf numFmtId="0" fontId="6" fillId="4" borderId="25" xfId="1" applyFont="1" applyFill="1" applyBorder="1" applyAlignment="1">
      <alignment vertical="center"/>
    </xf>
    <xf numFmtId="0" fontId="6" fillId="4" borderId="26" xfId="1" applyFont="1" applyFill="1" applyBorder="1" applyAlignment="1">
      <alignment vertical="center" wrapText="1"/>
    </xf>
    <xf numFmtId="168" fontId="6" fillId="4" borderId="26" xfId="1" applyNumberFormat="1" applyFont="1" applyFill="1" applyBorder="1" applyAlignment="1">
      <alignment vertical="center" wrapText="1"/>
    </xf>
    <xf numFmtId="168" fontId="6" fillId="4" borderId="27" xfId="1" applyNumberFormat="1" applyFont="1" applyFill="1" applyBorder="1" applyAlignment="1">
      <alignment vertical="center" wrapText="1"/>
    </xf>
    <xf numFmtId="2" fontId="10" fillId="0" borderId="14" xfId="7" applyNumberFormat="1" applyFont="1" applyFill="1" applyBorder="1" applyAlignment="1">
      <alignment horizontal="center" vertical="center"/>
    </xf>
    <xf numFmtId="0" fontId="10" fillId="2" borderId="0" xfId="4" applyFont="1" applyFill="1" applyBorder="1"/>
    <xf numFmtId="0" fontId="11" fillId="2" borderId="28" xfId="4" applyFont="1" applyFill="1" applyBorder="1" applyAlignment="1">
      <alignment vertical="center"/>
    </xf>
    <xf numFmtId="0" fontId="11" fillId="2" borderId="29" xfId="4" applyFont="1" applyFill="1" applyBorder="1" applyAlignment="1">
      <alignment vertical="center"/>
    </xf>
    <xf numFmtId="49" fontId="11" fillId="2" borderId="29" xfId="4" applyNumberFormat="1" applyFont="1" applyFill="1" applyBorder="1" applyAlignment="1">
      <alignment vertical="center"/>
    </xf>
    <xf numFmtId="0" fontId="11" fillId="2" borderId="29" xfId="4" applyFont="1" applyFill="1" applyBorder="1" applyAlignment="1">
      <alignment horizontal="right" vertical="center"/>
    </xf>
    <xf numFmtId="168" fontId="11" fillId="2" borderId="11" xfId="4" applyNumberFormat="1" applyFont="1" applyFill="1" applyBorder="1" applyAlignment="1">
      <alignment vertical="center"/>
    </xf>
    <xf numFmtId="169" fontId="12" fillId="2" borderId="0" xfId="1" applyNumberFormat="1" applyFont="1" applyFill="1" applyBorder="1"/>
    <xf numFmtId="168" fontId="11" fillId="2" borderId="15" xfId="9" applyNumberFormat="1" applyFont="1" applyFill="1" applyBorder="1" applyAlignment="1">
      <alignment vertical="center"/>
    </xf>
    <xf numFmtId="0" fontId="10" fillId="2" borderId="0" xfId="1" applyFont="1" applyFill="1" applyBorder="1"/>
    <xf numFmtId="168" fontId="10" fillId="2" borderId="0" xfId="1" applyNumberFormat="1" applyFont="1" applyFill="1" applyBorder="1"/>
    <xf numFmtId="168" fontId="13" fillId="2" borderId="19" xfId="9" applyNumberFormat="1" applyFont="1" applyFill="1" applyBorder="1" applyAlignment="1">
      <alignment vertical="center"/>
    </xf>
    <xf numFmtId="169" fontId="8" fillId="2" borderId="11" xfId="10" applyNumberFormat="1" applyFont="1" applyFill="1" applyBorder="1" applyAlignment="1">
      <alignment horizontal="center" vertical="center"/>
    </xf>
    <xf numFmtId="10" fontId="8" fillId="2" borderId="14" xfId="10" applyNumberFormat="1" applyFont="1" applyFill="1" applyBorder="1" applyAlignment="1">
      <alignment horizontal="center" vertical="center"/>
    </xf>
    <xf numFmtId="9" fontId="8" fillId="2" borderId="15" xfId="11" applyFont="1" applyFill="1" applyBorder="1" applyAlignment="1">
      <alignment horizontal="center" vertical="center"/>
    </xf>
    <xf numFmtId="0" fontId="10" fillId="2" borderId="0" xfId="4" applyFont="1" applyFill="1" applyAlignment="1">
      <alignment horizontal="center"/>
    </xf>
    <xf numFmtId="0" fontId="10" fillId="2" borderId="0" xfId="4" applyFont="1" applyFill="1"/>
    <xf numFmtId="167" fontId="10" fillId="2" borderId="0" xfId="4" applyNumberFormat="1" applyFont="1" applyFill="1"/>
    <xf numFmtId="3" fontId="4" fillId="0" borderId="14" xfId="2" applyNumberFormat="1" applyFont="1" applyFill="1" applyBorder="1" applyAlignment="1">
      <alignment horizontal="center" vertical="center"/>
    </xf>
    <xf numFmtId="3" fontId="10" fillId="0" borderId="24" xfId="4" applyNumberFormat="1" applyFont="1" applyFill="1" applyBorder="1" applyAlignment="1">
      <alignment horizontal="center" vertical="center"/>
    </xf>
    <xf numFmtId="3" fontId="6" fillId="4" borderId="26" xfId="1" applyNumberFormat="1" applyFont="1" applyFill="1" applyBorder="1" applyAlignment="1">
      <alignment horizontal="center" vertical="center" wrapText="1"/>
    </xf>
    <xf numFmtId="3" fontId="6" fillId="4" borderId="21" xfId="1" applyNumberFormat="1" applyFont="1" applyFill="1" applyBorder="1" applyAlignment="1">
      <alignment horizontal="center" vertical="center"/>
    </xf>
    <xf numFmtId="0" fontId="2" fillId="2" borderId="23" xfId="7" applyNumberFormat="1" applyFont="1" applyFill="1" applyBorder="1" applyAlignment="1">
      <alignment horizontal="justify" vertical="center" wrapText="1"/>
    </xf>
    <xf numFmtId="0" fontId="2" fillId="2" borderId="14" xfId="7" applyNumberFormat="1" applyFont="1" applyFill="1" applyBorder="1" applyAlignment="1">
      <alignment horizontal="justify" vertical="center" wrapText="1"/>
    </xf>
    <xf numFmtId="3" fontId="8" fillId="2" borderId="14" xfId="7" applyNumberFormat="1" applyFont="1" applyFill="1" applyBorder="1" applyAlignment="1">
      <alignment horizontal="center" vertical="center"/>
    </xf>
    <xf numFmtId="0" fontId="2" fillId="2" borderId="31" xfId="7" applyFont="1" applyFill="1" applyBorder="1" applyAlignment="1">
      <alignment horizontal="center" vertical="center" wrapText="1"/>
    </xf>
    <xf numFmtId="0" fontId="2" fillId="2" borderId="32" xfId="7" applyFont="1" applyFill="1" applyBorder="1" applyAlignment="1">
      <alignment horizontal="center" vertical="center" wrapText="1"/>
    </xf>
    <xf numFmtId="0" fontId="2" fillId="2" borderId="33" xfId="7" applyFont="1" applyFill="1" applyBorder="1" applyAlignment="1">
      <alignment horizontal="center" vertical="center" wrapText="1"/>
    </xf>
    <xf numFmtId="0" fontId="2" fillId="2" borderId="34" xfId="7" applyFont="1" applyFill="1" applyBorder="1" applyAlignment="1">
      <alignment horizontal="center" vertical="center" wrapText="1"/>
    </xf>
    <xf numFmtId="0" fontId="2" fillId="2" borderId="26" xfId="7" applyFont="1" applyFill="1" applyBorder="1" applyAlignment="1">
      <alignment horizontal="center" vertical="center" wrapText="1"/>
    </xf>
    <xf numFmtId="0" fontId="2" fillId="2" borderId="27" xfId="7" applyFont="1" applyFill="1" applyBorder="1" applyAlignment="1">
      <alignment horizontal="center" vertical="center" wrapText="1"/>
    </xf>
    <xf numFmtId="0" fontId="2" fillId="2" borderId="30" xfId="7" applyNumberFormat="1" applyFont="1" applyFill="1" applyBorder="1" applyAlignment="1">
      <alignment horizontal="justify" vertical="center" wrapText="1"/>
    </xf>
    <xf numFmtId="0" fontId="2" fillId="2" borderId="18" xfId="7" applyNumberFormat="1" applyFont="1" applyFill="1" applyBorder="1" applyAlignment="1">
      <alignment horizontal="justify" vertical="center" wrapText="1"/>
    </xf>
    <xf numFmtId="3" fontId="8" fillId="2" borderId="10" xfId="7" applyNumberFormat="1" applyFont="1" applyFill="1" applyBorder="1" applyAlignment="1">
      <alignment horizontal="center" vertical="center" wrapText="1"/>
    </xf>
    <xf numFmtId="0" fontId="8" fillId="2" borderId="14" xfId="7" applyFont="1" applyFill="1" applyBorder="1" applyAlignment="1">
      <alignment horizontal="center" vertical="center"/>
    </xf>
    <xf numFmtId="0" fontId="6" fillId="0" borderId="20" xfId="9" applyFont="1" applyFill="1" applyBorder="1" applyAlignment="1">
      <alignment horizontal="left" vertical="center" wrapText="1"/>
    </xf>
    <xf numFmtId="0" fontId="6" fillId="0" borderId="21" xfId="9" applyFont="1" applyFill="1" applyBorder="1" applyAlignment="1">
      <alignment horizontal="left" vertical="center" wrapText="1"/>
    </xf>
    <xf numFmtId="0" fontId="6" fillId="0" borderId="22" xfId="9" applyFont="1" applyFill="1" applyBorder="1" applyAlignment="1">
      <alignment horizontal="left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11" fillId="2" borderId="23" xfId="9" applyFont="1" applyFill="1" applyBorder="1" applyAlignment="1">
      <alignment horizontal="right" vertical="center" wrapText="1"/>
    </xf>
    <xf numFmtId="0" fontId="11" fillId="2" borderId="14" xfId="9" applyFont="1" applyFill="1" applyBorder="1" applyAlignment="1">
      <alignment horizontal="right" vertical="center" wrapText="1"/>
    </xf>
    <xf numFmtId="0" fontId="11" fillId="0" borderId="30" xfId="9" applyFont="1" applyFill="1" applyBorder="1" applyAlignment="1">
      <alignment horizontal="right" vertical="center" wrapText="1"/>
    </xf>
    <xf numFmtId="0" fontId="11" fillId="0" borderId="18" xfId="9" applyFont="1" applyFill="1" applyBorder="1" applyAlignment="1">
      <alignment horizontal="right" vertical="center" wrapText="1"/>
    </xf>
    <xf numFmtId="0" fontId="3" fillId="3" borderId="4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vertical="center"/>
    </xf>
    <xf numFmtId="0" fontId="5" fillId="3" borderId="5" xfId="1" applyFont="1" applyFill="1" applyBorder="1" applyAlignment="1">
      <alignment vertical="center"/>
    </xf>
    <xf numFmtId="0" fontId="8" fillId="0" borderId="6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167" fontId="8" fillId="0" borderId="7" xfId="1" applyNumberFormat="1" applyFont="1" applyFill="1" applyBorder="1" applyAlignment="1">
      <alignment horizontal="center" vertical="center" wrapText="1"/>
    </xf>
    <xf numFmtId="167" fontId="8" fillId="0" borderId="13" xfId="1" applyNumberFormat="1" applyFont="1" applyFill="1" applyBorder="1" applyAlignment="1">
      <alignment horizontal="center" vertical="center" wrapText="1"/>
    </xf>
    <xf numFmtId="167" fontId="8" fillId="0" borderId="17" xfId="1" applyNumberFormat="1" applyFont="1" applyFill="1" applyBorder="1" applyAlignment="1">
      <alignment horizontal="center" vertical="center" wrapText="1"/>
    </xf>
    <xf numFmtId="165" fontId="8" fillId="0" borderId="7" xfId="3" applyFont="1" applyFill="1" applyBorder="1" applyAlignment="1">
      <alignment horizontal="center" vertical="center" wrapText="1"/>
    </xf>
    <xf numFmtId="165" fontId="8" fillId="0" borderId="13" xfId="3" applyFont="1" applyFill="1" applyBorder="1" applyAlignment="1">
      <alignment horizontal="center" vertical="center" wrapText="1"/>
    </xf>
    <xf numFmtId="165" fontId="8" fillId="0" borderId="17" xfId="3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 wrapText="1" shrinkToFit="1"/>
    </xf>
    <xf numFmtId="0" fontId="6" fillId="3" borderId="0" xfId="1" applyFont="1" applyFill="1" applyBorder="1" applyAlignment="1">
      <alignment horizontal="center" vertical="center" wrapText="1" shrinkToFit="1"/>
    </xf>
    <xf numFmtId="0" fontId="6" fillId="3" borderId="5" xfId="1" applyFont="1" applyFill="1" applyBorder="1" applyAlignment="1">
      <alignment horizontal="center" vertical="center" wrapText="1" shrinkToFi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vertical="center"/>
    </xf>
    <xf numFmtId="0" fontId="7" fillId="3" borderId="5" xfId="1" applyFont="1" applyFill="1" applyBorder="1" applyAlignment="1">
      <alignment vertical="center"/>
    </xf>
  </cellXfs>
  <cellStyles count="27">
    <cellStyle name="Millares 109" xfId="5"/>
    <cellStyle name="Millares 2" xfId="26"/>
    <cellStyle name="Millares 2 2" xfId="16"/>
    <cellStyle name="Millares 4" xfId="2"/>
    <cellStyle name="Millares 8" xfId="13"/>
    <cellStyle name="Millares_FORMULARIO 4 - M-OFERENTE PPTA ECONOMICA" xfId="10"/>
    <cellStyle name="Millares_PPTO OFICIAL LP-SGT-SRN-001-2009" xfId="3"/>
    <cellStyle name="Millares_PTO OFICIAL PREPLIEGO (CORREGIDO)" xfId="6"/>
    <cellStyle name="Moneda 10" xfId="20"/>
    <cellStyle name="Moneda 2" xfId="24"/>
    <cellStyle name="Moneda 3" xfId="12"/>
    <cellStyle name="Moneda 3 11" xfId="18"/>
    <cellStyle name="Moneda 3 4 2" xfId="19"/>
    <cellStyle name="Moneda 95" xfId="8"/>
    <cellStyle name="Normal" xfId="0" builtinId="0"/>
    <cellStyle name="Normal 10" xfId="7"/>
    <cellStyle name="Normal 12" xfId="15"/>
    <cellStyle name="Normal 14" xfId="22"/>
    <cellStyle name="Normal 2" xfId="21"/>
    <cellStyle name="Normal 2 2" xfId="9"/>
    <cellStyle name="Normal 3 11" xfId="14"/>
    <cellStyle name="Normal_PTO OFICIAL PREPLIEGO (CORREGIDO) 2" xfId="4"/>
    <cellStyle name="Normal_PTO OFICIAL y APU MODELO 2010 (2)" xfId="1"/>
    <cellStyle name="Porcentaje 2" xfId="23"/>
    <cellStyle name="Porcentaje 4" xfId="17"/>
    <cellStyle name="Porcentaje 8" xfId="11"/>
    <cellStyle name="Porcentual 9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calcChain" Target="calcChain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0</xdr:row>
      <xdr:rowOff>57150</xdr:rowOff>
    </xdr:from>
    <xdr:to>
      <xdr:col>9</xdr:col>
      <xdr:colOff>514350</xdr:colOff>
      <xdr:row>5</xdr:row>
      <xdr:rowOff>9525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="" xmlns:a16="http://schemas.microsoft.com/office/drawing/2014/main" id="{DA5767F9-A3D9-4D35-9756-C5AC0DE2E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57150"/>
          <a:ext cx="9906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161925</xdr:colOff>
      <xdr:row>0</xdr:row>
      <xdr:rowOff>104775</xdr:rowOff>
    </xdr:from>
    <xdr:to>
      <xdr:col>4</xdr:col>
      <xdr:colOff>381000</xdr:colOff>
      <xdr:row>5</xdr:row>
      <xdr:rowOff>0</xdr:rowOff>
    </xdr:to>
    <xdr:pic>
      <xdr:nvPicPr>
        <xdr:cNvPr id="3" name="Picture 3" descr="Logo4">
          <a:extLst>
            <a:ext uri="{FF2B5EF4-FFF2-40B4-BE49-F238E27FC236}">
              <a16:creationId xmlns="" xmlns:a16="http://schemas.microsoft.com/office/drawing/2014/main" id="{611ED5DF-71F7-4FE9-8975-67CED2850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4FBFC"/>
            </a:clrFrom>
            <a:clrTo>
              <a:srgbClr val="F4FB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4775"/>
          <a:ext cx="11334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pc%20system\Mis%20documentos\AMVG4%20(sep%20a%20dic-08)\informes%20trimestral\copias%20de%20seguridad\Documents%20and%20Settings\Alexis%20Granados\Mis%20document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Nuevos%20APU%20C&#243;rdoba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Familia%20Monsalvo%20Diaz\Equipo%20Anterior\Rossana\IDU%2050.19\An&#225;lisis%20de%20precios%20unitario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rodrel\AppData\Local\Microsoft\Windows\Temporary%20Internet%20Files\Content.IE5\90ZIF8WU\Cantidades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%20Forero%20Ing\Documents\AMV%20SANTANDER%202014\PRECIOS%20UNITARIOS\APU%20Grupo%204%20Territorial%20Santander%202014%20formato%20nuevo%20v2%20def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Emergencias\INFORMES\PROYECTOS%20FNC\237%20mil\CORDOBA\CAUCACIA%20-%20PLANETA%20RIC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GRUPO%201\ADM%20VIAL%2003%20-%20CORDOBA\ESTADO%20DE%20RED\2103mar%2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CPINCIVIL/DABEIBA/APU%202012/Estructura%20APU%202012%20ANTIOQUIA%20(version%20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guarin/AppData/Local/Microsoft/Windows/Temporary%20Internet%20Files/Content.Outlook/P62L5UH9/TIGRE%20-%20DABEIBA/PRESUPUESTO%20Y%20APU%2062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Juan%20Andr&#233;s\Techo\Informe%20final\Juan%20Andr&#233;s\Aci-Sedic\Ciudad%20de%20Cali\dise&#241;o%20poz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Usuario%201\GRUPO%2004\INFORME%20ENERO%20A%20MARZO%202010%20GRUPO%204\OBRAS\BANADIA\INFORMES\BANADIACD\1erINFORM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Documents%20and%20Settings\usuario\Mis%20documentos\Mis%20documentos\presupuest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rgeF\Documents\amv%20grupo%203%20boyaca%202009\PRECIOS%20UNITARIOS\corregidos\2011\LICITACIONES%20AGOSTO%202011\apus%20boyaca%20VIA%20chiquinquira%20-%20TUNJA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Usuario%201\GRUPO%2004\INFORME%20ENERO%20A%20MARZO%202010%20GRUPO%204\ADMON00\COSTOS\ESTRUCTURA%20DE%20COSTOS%20G&amp;J%20ING%20ASOCIADOS%20LTD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Documents%20and%20Settings\pc-30\Mis%20documentos\Downloads\DC.01-GEINF-Tramo2-0-Anexos%20(1)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UNITARIOS%20PARA%20241201%202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\a  aaInformación GRUPO 4\A MIn"/>
      <sheetName val="ACTA DE MODIFICACION  (2)"/>
      <sheetName val="INDICMICROEMP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[aCCIDENTES DE 1995 - 1996.xls]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ABG"/>
      <sheetName val="COSTOS UNITARIOS"/>
      <sheetName val="CA-2909"/>
      <sheetName val="TRAYECTO 1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TORTA EST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/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B2">
            <v>100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/>
      <sheetData sheetId="251"/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/>
      <sheetData sheetId="258"/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/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/>
      <sheetData sheetId="343">
        <row r="2">
          <cell r="A2">
            <v>0</v>
          </cell>
        </row>
      </sheetData>
      <sheetData sheetId="344"/>
      <sheetData sheetId="345"/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/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/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/>
      <sheetData sheetId="368">
        <row r="5">
          <cell r="B5" t="str">
            <v>T1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/>
      <sheetData sheetId="388">
        <row r="5">
          <cell r="B5" t="str">
            <v>T1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MDO"/>
      <sheetName val="TRANSP"/>
      <sheetName val="MAT"/>
      <sheetName val="EQU"/>
      <sheetName val="AI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SUBBASE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>
        <row r="13">
          <cell r="D13" t="str">
            <v xml:space="preserve"> Excavación en material común de la explanación, canales y préstamos </v>
          </cell>
          <cell r="E13" t="str">
            <v>m³</v>
          </cell>
        </row>
      </sheetData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otros"/>
      <sheetName val="PRESUPUES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RECURSOS"/>
      <sheetName val="CUMPLIMIENTO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Equipo"/>
      <sheetName val="materiales"/>
      <sheetName val="otros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</sheetNames>
    <sheetDataSet>
      <sheetData sheetId="0"/>
      <sheetData sheetId="1"/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( 100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(SALTARÍN)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Cortadora de pavimento</v>
          </cell>
        </row>
        <row r="35">
          <cell r="A35" t="str">
            <v>Diferencial de 2 ton.</v>
          </cell>
        </row>
        <row r="36">
          <cell r="A36" t="str">
            <v>Diferencial de 3 ton.</v>
          </cell>
        </row>
        <row r="37">
          <cell r="A37" t="str">
            <v>Equipo de control (bandas sonoras reduce velocidad) (Termohigometros, Termómetros, Galgas)</v>
          </cell>
        </row>
        <row r="38">
          <cell r="A38" t="str">
            <v>Equipo de oxicorte</v>
          </cell>
        </row>
        <row r="39">
          <cell r="A39" t="str">
            <v>Equipo de perforación (TRACKDRILL)</v>
          </cell>
        </row>
        <row r="40">
          <cell r="A40" t="str">
            <v>Equipo de pintura (Compresor)</v>
          </cell>
        </row>
        <row r="41">
          <cell r="A41" t="str">
            <v>Equipo de soldadura 250 AMP</v>
          </cell>
        </row>
        <row r="42">
          <cell r="A42" t="str">
            <v>Equipo de soldadura 400</v>
          </cell>
        </row>
        <row r="43">
          <cell r="A43" t="str">
            <v>Equipo de soldadura 600</v>
          </cell>
        </row>
        <row r="44">
          <cell r="A44" t="str">
            <v>Equipo de topografía</v>
          </cell>
        </row>
        <row r="45">
          <cell r="A45" t="str">
            <v>Equipo manual aplicador (bandas sonoras reductoras velocidad)</v>
          </cell>
        </row>
        <row r="46">
          <cell r="A46" t="str">
            <v>Esparcidor de gravilla</v>
          </cell>
        </row>
        <row r="47">
          <cell r="A47" t="str">
            <v>Estación</v>
          </cell>
        </row>
        <row r="48">
          <cell r="A48" t="str">
            <v>Formaleta metálica (concreto hidraulico)</v>
          </cell>
        </row>
        <row r="49">
          <cell r="A49" t="str">
            <v>Formaleta metálica (tuberia de concreto reforzado)</v>
          </cell>
        </row>
        <row r="50">
          <cell r="A50" t="str">
            <v>Formaleta para camisa de pilote</v>
          </cell>
        </row>
        <row r="51">
          <cell r="A51" t="str">
            <v>Fresadora de pavimento</v>
          </cell>
        </row>
        <row r="52">
          <cell r="A52" t="str">
            <v>Fresadora y recicladora de pavimento</v>
          </cell>
        </row>
        <row r="53">
          <cell r="A53" t="str">
            <v>Gato para tensionamiento</v>
          </cell>
        </row>
        <row r="54">
          <cell r="A54" t="str">
            <v>Grua (capacidad 15 ton)</v>
          </cell>
        </row>
        <row r="55">
          <cell r="A55" t="str">
            <v>Grua con torre</v>
          </cell>
        </row>
        <row r="56">
          <cell r="A56" t="str">
            <v>Grua telescópica</v>
          </cell>
        </row>
        <row r="57">
          <cell r="A57" t="str">
            <v>Grua 10 TON</v>
          </cell>
        </row>
        <row r="58">
          <cell r="A58" t="str">
            <v>Guadañadora</v>
          </cell>
        </row>
        <row r="59">
          <cell r="A59" t="str">
            <v>Maquina termica pegatachas</v>
          </cell>
        </row>
        <row r="60">
          <cell r="A60" t="str">
            <v>Mezcladora de concreto (1 bulto)</v>
          </cell>
        </row>
        <row r="61">
          <cell r="A61" t="str">
            <v>Montacargas</v>
          </cell>
        </row>
        <row r="62">
          <cell r="A62" t="str">
            <v>Motobomba 3 PULGADAS</v>
          </cell>
        </row>
        <row r="63">
          <cell r="A63" t="str">
            <v>Motobomba 4 PULGADAS</v>
          </cell>
        </row>
        <row r="64">
          <cell r="A64" t="str">
            <v>Motobomba 6" DIAMETRO DE BOMBEO DE 2M³/SEG.</v>
          </cell>
        </row>
        <row r="65">
          <cell r="A65" t="str">
            <v>Motobomba de concreto</v>
          </cell>
        </row>
        <row r="66">
          <cell r="A66" t="str">
            <v>Motoniveladora</v>
          </cell>
        </row>
        <row r="67">
          <cell r="A67" t="str">
            <v>Motosierra</v>
          </cell>
        </row>
        <row r="68">
          <cell r="A68" t="str">
            <v>Pala auxiliar de piloteadora</v>
          </cell>
        </row>
        <row r="69">
          <cell r="A69" t="str">
            <v>Pala grua con martillo</v>
          </cell>
        </row>
        <row r="70">
          <cell r="A70" t="str">
            <v>Piloteadora</v>
          </cell>
        </row>
        <row r="71">
          <cell r="A71" t="str">
            <v>Planta asfalto en caliente</v>
          </cell>
        </row>
        <row r="72">
          <cell r="A72" t="str">
            <v>Planta asfalto en frio</v>
          </cell>
        </row>
        <row r="73">
          <cell r="A73" t="str">
            <v>Planta eléctrica</v>
          </cell>
        </row>
        <row r="74">
          <cell r="A74" t="str">
            <v>Planta trituradora</v>
          </cell>
        </row>
        <row r="75">
          <cell r="A75" t="str">
            <v>Pluma capacidad 100kg</v>
          </cell>
        </row>
        <row r="76">
          <cell r="A76" t="str">
            <v>Pulidora (8500 REV)</v>
          </cell>
        </row>
        <row r="77">
          <cell r="A77" t="str">
            <v>Pulvimixer</v>
          </cell>
        </row>
        <row r="78">
          <cell r="A78" t="str">
            <v>Regla vibratoria L=3m</v>
          </cell>
        </row>
        <row r="79">
          <cell r="A79" t="str">
            <v>Recicladora</v>
          </cell>
        </row>
        <row r="80">
          <cell r="A80" t="str">
            <v>Retrocargador</v>
          </cell>
        </row>
        <row r="81">
          <cell r="A81" t="str">
            <v>Retroexcavadora CAT 320</v>
          </cell>
        </row>
        <row r="82">
          <cell r="A82" t="str">
            <v>Retroexcavadora A25C</v>
          </cell>
        </row>
        <row r="83">
          <cell r="A83" t="str">
            <v>Retroexcavadora E-200 sobre orugas</v>
          </cell>
        </row>
        <row r="84">
          <cell r="A84" t="str">
            <v>Retroexcavadora E-200 con martillo neumatico</v>
          </cell>
        </row>
        <row r="85">
          <cell r="A85" t="str">
            <v>Retroexcavadora 428 doble trasmisión</v>
          </cell>
        </row>
        <row r="86">
          <cell r="A86" t="str">
            <v>Retroexcavadora sobre llantas JD 410</v>
          </cell>
        </row>
        <row r="87">
          <cell r="A87" t="str">
            <v>Taco metálico o puntal (escamas en concreto)</v>
          </cell>
        </row>
        <row r="88">
          <cell r="A88" t="str">
            <v>Tarifa de transporte</v>
          </cell>
        </row>
        <row r="89">
          <cell r="A89" t="str">
            <v>Tarifa de transporte para agregado de mezclas</v>
          </cell>
        </row>
        <row r="90">
          <cell r="A90" t="str">
            <v>Tarifa de transporte para bacheo (mezclas)</v>
          </cell>
        </row>
        <row r="91">
          <cell r="A91" t="str">
            <v>Tarifa de transporte de estructuras metálicas en obra</v>
          </cell>
        </row>
        <row r="92">
          <cell r="A92" t="str">
            <v xml:space="preserve">Tarifa de transporte de estructuras metálicas </v>
          </cell>
        </row>
        <row r="93">
          <cell r="A93" t="str">
            <v>Tarifa de trsnporte de cemento</v>
          </cell>
        </row>
        <row r="94">
          <cell r="A94" t="str">
            <v>Tarifa de trsnporte de aceros</v>
          </cell>
        </row>
        <row r="95">
          <cell r="A95" t="str">
            <v>Terminadora de asfalto (Finisher)</v>
          </cell>
        </row>
        <row r="96">
          <cell r="A96" t="str">
            <v>Vehiculo delineador</v>
          </cell>
        </row>
        <row r="97">
          <cell r="A97" t="str">
            <v>Vibrador de concreto</v>
          </cell>
        </row>
        <row r="98">
          <cell r="A98" t="str">
            <v>Vibrocompatador Dynapac (10 TON)</v>
          </cell>
        </row>
        <row r="99">
          <cell r="A99" t="str">
            <v>Volqueta 6 m3</v>
          </cell>
        </row>
        <row r="100">
          <cell r="A100" t="str">
            <v>Equipo de Ruteo</v>
          </cell>
        </row>
        <row r="101">
          <cell r="A101" t="str">
            <v>Equipo para Sello de Grietas</v>
          </cell>
        </row>
        <row r="102">
          <cell r="A102" t="str">
            <v>Caldera Doble Fondo</v>
          </cell>
        </row>
        <row r="103">
          <cell r="A103" t="str">
            <v>Equipo para Hidrosiembra</v>
          </cell>
        </row>
        <row r="104">
          <cell r="A104" t="str">
            <v>Minicargador Tipo Bobcat</v>
          </cell>
        </row>
        <row r="105">
          <cell r="A105" t="str">
            <v>Volqueta 14 m3</v>
          </cell>
        </row>
        <row r="106">
          <cell r="A106" t="str">
            <v>ALLANADORA</v>
          </cell>
        </row>
        <row r="107">
          <cell r="A107" t="str">
            <v>HIDROLAVADORA</v>
          </cell>
        </row>
        <row r="108">
          <cell r="A108" t="str">
            <v xml:space="preserve">EQUIPO DE SOLDADURA, GRUA, </v>
          </cell>
        </row>
        <row r="109">
          <cell r="A109" t="str">
            <v>Camisa metálica en acero A-37</v>
          </cell>
        </row>
        <row r="110">
          <cell r="A110" t="str">
            <v>EQUIPO DE SAND BLASTING</v>
          </cell>
        </row>
        <row r="112">
          <cell r="A112" t="e">
            <v>#VALUE!</v>
          </cell>
        </row>
        <row r="113">
          <cell r="A113" t="str">
            <v>CAMIONETA 150</v>
          </cell>
        </row>
        <row r="114">
          <cell r="A114" t="str">
            <v>FUNDIDORA</v>
          </cell>
        </row>
        <row r="115">
          <cell r="A115" t="str">
            <v>PLANTA DE MEZCLA Y SECADO</v>
          </cell>
        </row>
        <row r="116">
          <cell r="A116" t="str">
            <v>PLANTA ELECTRICA</v>
          </cell>
        </row>
        <row r="117">
          <cell r="A117" t="str">
            <v>PLAQUETAVIBRATORIA</v>
          </cell>
        </row>
        <row r="118">
          <cell r="A118" t="str">
            <v>HERRAMIENTA MENOR</v>
          </cell>
        </row>
      </sheetData>
      <sheetData sheetId="3">
        <row r="7">
          <cell r="A7" t="str">
            <v>Acero A-36 para estructura metálica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e=10 cm</v>
          </cell>
        </row>
        <row r="12">
          <cell r="A12" t="str">
            <v>Adoquin grama 10X20X6</v>
          </cell>
        </row>
        <row r="13">
          <cell r="A13" t="str">
            <v>Adoquin color 10X20X7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 con 2 láminas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MR-40</v>
          </cell>
        </row>
        <row r="69">
          <cell r="A69" t="str">
            <v>Cordón detonante</v>
          </cell>
        </row>
        <row r="70">
          <cell r="A70" t="str">
            <v>Costal de fibra o fique</v>
          </cell>
        </row>
        <row r="71">
          <cell r="A71" t="str">
            <v>Cuñas para el tensionamiento</v>
          </cell>
        </row>
        <row r="72">
          <cell r="A72" t="str">
            <v>Disolvente para pintura (especificar el fipo que es está utilizando)</v>
          </cell>
        </row>
        <row r="73">
          <cell r="A73" t="str">
            <v>Disolvente para pintura (especificar el fipo que es está utilizando) Varsol</v>
          </cell>
        </row>
        <row r="74">
          <cell r="A74" t="str">
            <v>Ductos para tensionimiento</v>
          </cell>
        </row>
        <row r="75">
          <cell r="A75" t="str">
            <v>Emulsión CRM</v>
          </cell>
        </row>
        <row r="76">
          <cell r="A76" t="str">
            <v>Emulsión modificada con polimeros CRMm</v>
          </cell>
        </row>
        <row r="77">
          <cell r="A77" t="str">
            <v>Emulsión CRL-0</v>
          </cell>
        </row>
        <row r="78">
          <cell r="A78" t="str">
            <v>Emulsión CRL-1</v>
          </cell>
        </row>
        <row r="79">
          <cell r="A79" t="str">
            <v>Emulsión CRL-1h</v>
          </cell>
        </row>
        <row r="80">
          <cell r="A80" t="str">
            <v>Emulsión CRL-1hm</v>
          </cell>
        </row>
        <row r="81">
          <cell r="A81" t="str">
            <v>Emulsión CRR-1</v>
          </cell>
        </row>
        <row r="82">
          <cell r="A82" t="str">
            <v>Emulsión CRR-2</v>
          </cell>
        </row>
        <row r="83">
          <cell r="A83" t="str">
            <v>Emulsión CRR-1m</v>
          </cell>
        </row>
        <row r="84">
          <cell r="A84" t="str">
            <v>Emulsión CRR-2m</v>
          </cell>
        </row>
        <row r="85">
          <cell r="A85" t="str">
            <v>Esferas reflectivas</v>
          </cell>
        </row>
        <row r="86">
          <cell r="A86" t="str">
            <v>Estacas, Pintura, Tachuelas, Hilo (localización de estructuras y carreteras)</v>
          </cell>
        </row>
        <row r="87">
          <cell r="A87" t="str">
            <v>Explosivos  75% (INDUGEL Plus AP 38*250mm)</v>
          </cell>
        </row>
        <row r="88">
          <cell r="A88" t="str">
            <v>Formaleta (gaviones, juntas de bordillos, juntas de cunetas, muros, concretos D,E y G)</v>
          </cell>
        </row>
        <row r="89">
          <cell r="A89" t="str">
            <v>Formaleta concreto clase A,B,C</v>
          </cell>
        </row>
        <row r="90">
          <cell r="A90" t="str">
            <v>Formaleta para baranda de concreto</v>
          </cell>
        </row>
        <row r="91">
          <cell r="A91" t="str">
            <v>Formaleta para muros</v>
          </cell>
        </row>
        <row r="92">
          <cell r="A92" t="str">
            <v>Formaleta, platina y accesorios (escamas en concreto)</v>
          </cell>
        </row>
        <row r="93">
          <cell r="A93" t="str">
            <v>Fulminantes</v>
          </cell>
        </row>
        <row r="94">
          <cell r="A94" t="str">
            <v>Fundente</v>
          </cell>
        </row>
        <row r="95">
          <cell r="A95" t="str">
            <v>Gas propano</v>
          </cell>
        </row>
        <row r="96">
          <cell r="A96" t="str">
            <v>Geoterxtil T-2400 o similar</v>
          </cell>
        </row>
        <row r="97">
          <cell r="A97" t="str">
            <v>Geotextil NT-2500 o similar</v>
          </cell>
        </row>
        <row r="98">
          <cell r="A98" t="str">
            <v>Geotextil NT 1600 o similar</v>
          </cell>
        </row>
        <row r="99">
          <cell r="A99" t="str">
            <v>Geotextil NT REPAV 450 o similar</v>
          </cell>
        </row>
        <row r="100">
          <cell r="A100" t="str">
            <v>Geotextil T-2100 o similar</v>
          </cell>
        </row>
        <row r="101">
          <cell r="A101" t="str">
            <v>Grapas</v>
          </cell>
        </row>
        <row r="102">
          <cell r="A102" t="str">
            <v>Lechada para ductos (tensionamiento)</v>
          </cell>
        </row>
        <row r="103">
          <cell r="A103" t="str">
            <v>Limpiador 1/4 de galón (anclajes)</v>
          </cell>
        </row>
        <row r="104">
          <cell r="A104" t="str">
            <v>Listón en guadua para empradizar</v>
          </cell>
        </row>
        <row r="105">
          <cell r="A105" t="str">
            <v>Manguera de polietileno de 3"</v>
          </cell>
        </row>
        <row r="106">
          <cell r="A106" t="str">
            <v>Malla para gaviones (2M3)</v>
          </cell>
        </row>
        <row r="107">
          <cell r="A107" t="str">
            <v>Malla eslabonada, calibre 10, 6 ojos</v>
          </cell>
        </row>
        <row r="108">
          <cell r="A108" t="str">
            <v>Material de afirmado</v>
          </cell>
        </row>
        <row r="109">
          <cell r="A109" t="str">
            <v>Material de afirmado de la zona</v>
          </cell>
        </row>
        <row r="110">
          <cell r="A110" t="str">
            <v>Material de base</v>
          </cell>
        </row>
        <row r="111">
          <cell r="A111" t="str">
            <v>Material de la zona (para estabilizar bases)</v>
          </cell>
        </row>
        <row r="112">
          <cell r="A112" t="str">
            <v>Material de base (gradación 1)</v>
          </cell>
        </row>
        <row r="113">
          <cell r="A113" t="str">
            <v>Material de base (gradación 2)</v>
          </cell>
        </row>
        <row r="114">
          <cell r="A114" t="str">
            <v>Material de base (gradación 3)</v>
          </cell>
        </row>
        <row r="115">
          <cell r="A115" t="str">
            <v>Material para pedraplén</v>
          </cell>
        </row>
        <row r="116">
          <cell r="A116" t="str">
            <v>Material de Sub- Base para bacheo</v>
          </cell>
        </row>
        <row r="117">
          <cell r="A117" t="str">
            <v>Material de Sub- Base CBR=20%</v>
          </cell>
        </row>
        <row r="118">
          <cell r="A118" t="str">
            <v>Material de Sub- Base CBR=30%</v>
          </cell>
        </row>
        <row r="119">
          <cell r="A119" t="str">
            <v>Material de Sub- Base CBR=40%</v>
          </cell>
        </row>
        <row r="120">
          <cell r="A120" t="str">
            <v>Material seleccionado para relleno</v>
          </cell>
        </row>
        <row r="121">
          <cell r="A121" t="str">
            <v>Material drenante (3")</v>
          </cell>
        </row>
        <row r="122">
          <cell r="A122" t="str">
            <v>Material filtrante (6")</v>
          </cell>
        </row>
        <row r="123">
          <cell r="A123" t="str">
            <v>Mecha Lenta</v>
          </cell>
        </row>
        <row r="124">
          <cell r="A124" t="str">
            <v>Mezcla abierta en caliente MAC-1</v>
          </cell>
        </row>
        <row r="125">
          <cell r="A125" t="str">
            <v>Mezcla abierta en caliente MAC-2</v>
          </cell>
        </row>
        <row r="126">
          <cell r="A126" t="str">
            <v>Mezcla abierta en caliente MAC-3</v>
          </cell>
        </row>
        <row r="127">
          <cell r="A127" t="str">
            <v>mezcla abierta en frio MAF-1</v>
          </cell>
        </row>
        <row r="128">
          <cell r="A128" t="str">
            <v>mezcla abierta en frio MAF-2</v>
          </cell>
        </row>
        <row r="129">
          <cell r="A129" t="str">
            <v>mezcla abierta en frio MAF-3</v>
          </cell>
        </row>
        <row r="130">
          <cell r="A130" t="str">
            <v>Mezcla densa en caliente MDC-0</v>
          </cell>
        </row>
        <row r="131">
          <cell r="A131" t="str">
            <v>Mezcla densa en caliente MDC-1</v>
          </cell>
        </row>
        <row r="132">
          <cell r="A132" t="str">
            <v>Mezcla densa en caliente MDC-2</v>
          </cell>
        </row>
        <row r="133">
          <cell r="A133" t="str">
            <v>Mezcla densa en caliente MDC-3</v>
          </cell>
        </row>
        <row r="134">
          <cell r="A134" t="str">
            <v>Mezcla densa en frio MDF-1</v>
          </cell>
        </row>
        <row r="135">
          <cell r="A135" t="str">
            <v>Mezcla densa en frio MDF-2</v>
          </cell>
        </row>
        <row r="136">
          <cell r="A136" t="str">
            <v>Mezcla densa en frio MDF-3</v>
          </cell>
        </row>
        <row r="137">
          <cell r="A137" t="str">
            <v>Mezcla discontinua en caliente M-1</v>
          </cell>
        </row>
        <row r="138">
          <cell r="A138" t="str">
            <v>Mezcla discontinua en caliente M-2</v>
          </cell>
        </row>
        <row r="139">
          <cell r="A139" t="str">
            <v>Mezcla discontinua en caliente F-1</v>
          </cell>
        </row>
        <row r="140">
          <cell r="A140" t="str">
            <v>Mezcla discontinua en caliente F-2</v>
          </cell>
        </row>
        <row r="141">
          <cell r="A141" t="str">
            <v>Nutrientes (remocion de especies vegetales) (dap, triple 15 o similar)</v>
          </cell>
        </row>
        <row r="142">
          <cell r="A142" t="str">
            <v>Obra falsa concreto clase A y B (puntal de 3m metálico)</v>
          </cell>
        </row>
        <row r="143">
          <cell r="A143" t="str">
            <v>Oxígeno industrial</v>
          </cell>
        </row>
        <row r="144">
          <cell r="A144" t="str">
            <v>Paral en madera rolliza de 3" (tablestacados)</v>
          </cell>
        </row>
        <row r="145">
          <cell r="A145" t="str">
            <v>Paral en madera rolliza de 6" y 5m de longitud (tablestacados)</v>
          </cell>
        </row>
        <row r="146">
          <cell r="A146" t="str">
            <v>Paral en madera rolliza de 5" y 4, 5m de longitud (tablestacados)</v>
          </cell>
        </row>
        <row r="147">
          <cell r="A147" t="str">
            <v>Paral en madera rolliza de 6" y 8m de longitud (tablestacados)</v>
          </cell>
        </row>
        <row r="148">
          <cell r="A148" t="str">
            <v>Pegante epóxico</v>
          </cell>
        </row>
        <row r="149">
          <cell r="A149" t="str">
            <v>Piedra para concreto ciclópeo (rajón o canto rodado)</v>
          </cell>
        </row>
        <row r="150">
          <cell r="A150" t="str">
            <v>Piedra para gavión</v>
          </cell>
        </row>
        <row r="151">
          <cell r="A151" t="str">
            <v>Pintura acrilica pura para tráfico</v>
          </cell>
        </row>
        <row r="152">
          <cell r="A152" t="str">
            <v>Pintura anticorrosiva</v>
          </cell>
        </row>
        <row r="153">
          <cell r="A153" t="str">
            <v>Pintura acrilica, esmalte o similar</v>
          </cell>
        </row>
        <row r="154">
          <cell r="A154" t="str">
            <v>Pilote en madera barbosco de 15*15</v>
          </cell>
        </row>
        <row r="155">
          <cell r="A155" t="str">
            <v>Platina de 1" x 1/4" (cerramiento en malla)</v>
          </cell>
        </row>
        <row r="156">
          <cell r="A156" t="str">
            <v xml:space="preserve">Poste de madera para cercas </v>
          </cell>
        </row>
        <row r="157">
          <cell r="A157" t="str">
            <v>Poste kilometraje</v>
          </cell>
        </row>
        <row r="158">
          <cell r="A158" t="str">
            <v>Poste en angulo de 2*2*1/4 de 3,5m para señal</v>
          </cell>
        </row>
        <row r="159">
          <cell r="A159" t="str">
            <v>Postes de concreto para cercas</v>
          </cell>
        </row>
        <row r="160">
          <cell r="A160" t="str">
            <v>Postes para defensa metálica (1,80m)</v>
          </cell>
        </row>
        <row r="161">
          <cell r="A161" t="str">
            <v>Químico estabilizante (PROBASE)</v>
          </cell>
        </row>
        <row r="162">
          <cell r="A162" t="str">
            <v>Resina termoplastica</v>
          </cell>
        </row>
        <row r="163">
          <cell r="A163" t="str">
            <v>Salida en PVC D=2"</v>
          </cell>
        </row>
        <row r="164">
          <cell r="A164" t="str">
            <v>Sección final de defensa metálica</v>
          </cell>
        </row>
        <row r="165">
          <cell r="A165" t="str">
            <v>Sello de silicona o sellador autonivelante</v>
          </cell>
        </row>
        <row r="166">
          <cell r="A166" t="str">
            <v>Semillas para empradizar</v>
          </cell>
        </row>
        <row r="167">
          <cell r="A167" t="str">
            <v xml:space="preserve">Señal (grupo 2). Tablero en lámina galvanizado de 1,2m*0,4m, calibre 16, reflectivo tipo 1. </v>
          </cell>
        </row>
        <row r="168">
          <cell r="A168" t="str">
            <v>Señal (grupo 1). Tablero en lámina galvanizada de 75cm*75cm, calibre 16, reflectivo tipo 1.</v>
          </cell>
        </row>
        <row r="169">
          <cell r="A169" t="str">
            <v xml:space="preserve">Señal (grupo 5). Tablero en lámina galvanizado de 0,90m*1,13m, calibre 16, reflectivo tipo 1. </v>
          </cell>
        </row>
        <row r="170">
          <cell r="A170" t="str">
            <v>Señal (grupo 4). Tablero en lámina galvanizado de 60cm*75cm, calibre 16, reflectivo tipo 1. (delineador de curva horizontal)</v>
          </cell>
        </row>
        <row r="171">
          <cell r="A171" t="str">
            <v xml:space="preserve">Señal (grupo 3 ferrocarril) (SP-54). Tablero en lámina galvanizado de 2,4m*0,3m, calibre 16, reflectivo tipo 1. </v>
          </cell>
        </row>
        <row r="172">
          <cell r="A172" t="str">
            <v>Señal temporal</v>
          </cell>
        </row>
        <row r="173">
          <cell r="A173" t="str">
            <v>Soldadura 6013 de 1/8</v>
          </cell>
        </row>
        <row r="174">
          <cell r="A174" t="str">
            <v>Soldadura en PVC 1/8 de galón (anclajes)</v>
          </cell>
        </row>
        <row r="175">
          <cell r="A175" t="str">
            <v>Soldadura 7018</v>
          </cell>
        </row>
        <row r="176">
          <cell r="A176" t="str">
            <v>Soldadura L-70</v>
          </cell>
        </row>
        <row r="177">
          <cell r="A177" t="str">
            <v>Superplastificante sikament</v>
          </cell>
        </row>
        <row r="178">
          <cell r="A178" t="str">
            <v>Tablestaca en madera aserrada (0,25*0,03*3)</v>
          </cell>
        </row>
        <row r="179">
          <cell r="A179" t="str">
            <v>Tablestaca en madera aserrada (0,3*0,03*3)</v>
          </cell>
        </row>
        <row r="180">
          <cell r="A180" t="str">
            <v>Tablestaca metálica (riel de 70 lb/yarda)</v>
          </cell>
        </row>
        <row r="181">
          <cell r="A181" t="str">
            <v>Tacha reflectiva</v>
          </cell>
        </row>
        <row r="182">
          <cell r="A182" t="str">
            <v>Tapón en PVC RD21 de 1" (para anclaje)</v>
          </cell>
        </row>
        <row r="183">
          <cell r="A183" t="str">
            <v xml:space="preserve">Tierra abonada </v>
          </cell>
        </row>
        <row r="184">
          <cell r="A184" t="str">
            <v>Tornillos para defensa metálica</v>
          </cell>
        </row>
        <row r="185">
          <cell r="A185" t="str">
            <v>Torón de tensionmiento 1/2" o 5/8"</v>
          </cell>
        </row>
        <row r="186">
          <cell r="A186" t="str">
            <v>Tramo recto para defensas métalicas (3,81m)</v>
          </cell>
        </row>
        <row r="187">
          <cell r="A187" t="str">
            <v>Trompetas de 12 torones (tensionamiento)</v>
          </cell>
        </row>
        <row r="188">
          <cell r="A188" t="str">
            <v>Tubería D=4" tipo pesado, E=2mm (baranda metálica)</v>
          </cell>
        </row>
        <row r="189">
          <cell r="A189" t="str">
            <v>Tubería en H de D=1/4", H=1.40m, A=0.20m (baranda metálica)</v>
          </cell>
        </row>
        <row r="190">
          <cell r="A190" t="str">
            <v>Tuberia Perforada en PVC de 2"</v>
          </cell>
        </row>
        <row r="191">
          <cell r="A191" t="str">
            <v>Tuberia PVC RD21 de 1" (para anclajes)</v>
          </cell>
        </row>
        <row r="192">
          <cell r="A192" t="str">
            <v>Tuberia PVC de 1" (para escamas en concreto)</v>
          </cell>
        </row>
        <row r="193">
          <cell r="A193" t="str">
            <v>Tuberia de 10" para vaciado tremi de 4 mts</v>
          </cell>
        </row>
        <row r="194">
          <cell r="A194" t="str">
            <v>Tubo concreto reforzado 900mm (Tipo 1)</v>
          </cell>
        </row>
        <row r="195">
          <cell r="A195" t="str">
            <v>Tubo concreto reforzado 900mm (Tipo 2)</v>
          </cell>
        </row>
        <row r="196">
          <cell r="A196" t="str">
            <v>Tubo concreto simple 450 mm</v>
          </cell>
        </row>
        <row r="197">
          <cell r="A197" t="str">
            <v>Tubo concreto simple 500 mm</v>
          </cell>
        </row>
        <row r="198">
          <cell r="A198" t="str">
            <v>Tubo concreto simple 600 mm</v>
          </cell>
        </row>
        <row r="199">
          <cell r="A199" t="str">
            <v>Tubo corrugado de acero galvanizado</v>
          </cell>
        </row>
        <row r="200">
          <cell r="A200" t="str">
            <v>Tubo para cerramiento, calibre 16 de 2,7m (cerramientos en malla)</v>
          </cell>
        </row>
        <row r="201">
          <cell r="A201" t="str">
            <v>Unión en PVC RD21 de 1" (para anclajes)</v>
          </cell>
        </row>
        <row r="202">
          <cell r="A202" t="str">
            <v>Unión en PVC D=2"</v>
          </cell>
        </row>
        <row r="203">
          <cell r="A203" t="str">
            <v>Tubo corrugado con Recubrimiento, Tipo B</v>
          </cell>
        </row>
        <row r="204">
          <cell r="A204" t="str">
            <v>COLCHOGAVIONES</v>
          </cell>
        </row>
        <row r="205">
          <cell r="A205" t="str">
            <v>LÁMINA DE IMPERMEABILIZACIÓN</v>
          </cell>
        </row>
        <row r="206">
          <cell r="A206" t="str">
            <v>Delineador de Corona</v>
          </cell>
        </row>
        <row r="207">
          <cell r="A207" t="str">
            <v>Alambre Galvanizado No. 9</v>
          </cell>
        </row>
        <row r="208">
          <cell r="A208" t="str">
            <v>Preservativo para Madera</v>
          </cell>
        </row>
        <row r="209">
          <cell r="A209" t="str">
            <v>Malla Galvanizada Calibre 12.5</v>
          </cell>
        </row>
        <row r="210">
          <cell r="A210" t="str">
            <v>Insecticida</v>
          </cell>
        </row>
        <row r="211">
          <cell r="A211" t="str">
            <v>FIBRA O MULCH HIDRÁULICO</v>
          </cell>
        </row>
        <row r="212">
          <cell r="A212" t="str">
            <v>Fijador o Aglomerante Estabilizador</v>
          </cell>
        </row>
        <row r="213">
          <cell r="A213" t="str">
            <v>Grava 1"</v>
          </cell>
        </row>
        <row r="214">
          <cell r="A214" t="str">
            <v>Hidroretenedor</v>
          </cell>
        </row>
        <row r="215">
          <cell r="A215" t="str">
            <v xml:space="preserve"> </v>
          </cell>
        </row>
        <row r="216">
          <cell r="A216" t="str">
            <v>sikdur 31</v>
          </cell>
        </row>
        <row r="217">
          <cell r="A217" t="str">
            <v>sikadur 42 anclajes</v>
          </cell>
        </row>
        <row r="218">
          <cell r="A218" t="str">
            <v>tuberi novafort alcantarillado 36"</v>
          </cell>
        </row>
        <row r="219">
          <cell r="A219" t="str">
            <v>Sikadur-32 Primerpuente de aderencia</v>
          </cell>
        </row>
        <row r="220">
          <cell r="A220" t="str">
            <v>CLORURO DE CALCIO SÓLIDO EN HOJUELAS</v>
          </cell>
        </row>
        <row r="221">
          <cell r="A221" t="str">
            <v>CLORURO DE CALCIO SÓLIDO EN ESFERAS</v>
          </cell>
        </row>
        <row r="222">
          <cell r="A222" t="str">
            <v>CLORURO DE CALCIO LÍQUIDO</v>
          </cell>
        </row>
        <row r="223">
          <cell r="A223" t="str">
            <v>DERECHOS DE EXPLOTACION DE MATERIAL PETREO</v>
          </cell>
        </row>
        <row r="224">
          <cell r="A224" t="str">
            <v>GRATA DE LIMPIEZA</v>
          </cell>
        </row>
        <row r="226">
          <cell r="A226" t="str">
            <v>ESCOLTA Y TRANSPORTE (una tarifa por cada m3 escoltado y transportado)</v>
          </cell>
        </row>
        <row r="228">
          <cell r="A228" t="str">
            <v>DESPERDICIOS</v>
          </cell>
        </row>
        <row r="229">
          <cell r="A229" t="str">
            <v>RIEGO DE LIGA</v>
          </cell>
        </row>
        <row r="230">
          <cell r="A230" t="str">
            <v xml:space="preserve">EMULSION CRL-1h </v>
          </cell>
        </row>
        <row r="231">
          <cell r="A231" t="str">
            <v>MEZCLA DENSA EN CALIENTE TIPO MDC-1</v>
          </cell>
        </row>
        <row r="232">
          <cell r="A232" t="str">
            <v>MEZCLA DENSA EN CALIENTE TIPO MDC-2</v>
          </cell>
        </row>
        <row r="233">
          <cell r="A233" t="str">
            <v>MEZCLA DENSA EN CALIENTE TIPO MDC-3</v>
          </cell>
        </row>
        <row r="234">
          <cell r="A234" t="str">
            <v>MORTERO 1:3</v>
          </cell>
        </row>
        <row r="235">
          <cell r="A235" t="str">
            <v>MORTERO 1:4</v>
          </cell>
        </row>
        <row r="236">
          <cell r="A236" t="str">
            <v>CONCRETO CLASE C MEZCLADO EN OBRA</v>
          </cell>
        </row>
        <row r="237">
          <cell r="A237" t="str">
            <v>CONCRETO CLASE D MEZCLADO EN OBRA</v>
          </cell>
        </row>
        <row r="238">
          <cell r="A238" t="str">
            <v>CONCRETO CLASE E MEZCLADO EN OBRA</v>
          </cell>
        </row>
        <row r="239">
          <cell r="A239" t="str">
            <v>CONCRETO CLASE F MEZCLADO EN OBRA</v>
          </cell>
        </row>
        <row r="240">
          <cell r="A240" t="str">
            <v>CONCRETO CLASE G MEZCLADO EN OBRA</v>
          </cell>
        </row>
        <row r="241">
          <cell r="A241" t="str">
            <v>acero figurado y amarrado</v>
          </cell>
        </row>
        <row r="242">
          <cell r="A242" t="str">
            <v>ACCESORIOS (PVC)</v>
          </cell>
        </row>
        <row r="243">
          <cell r="A243" t="str">
            <v>ESPIGOS, TUBOS ENTRELAZAMIENTO, TORNILLOS</v>
          </cell>
        </row>
        <row r="244">
          <cell r="A244" t="str">
            <v>EMPAQUE JUNTAS VERTICALES (Cinta Poliuretano)</v>
          </cell>
        </row>
        <row r="245">
          <cell r="A245" t="str">
            <v>NEOPRENO PARA JUNTAS HORIZONTALES</v>
          </cell>
        </row>
        <row r="246">
          <cell r="A246" t="str">
            <v>PUNTALES PARA ESCAMA (Lado Opuesto Relleno)</v>
          </cell>
        </row>
        <row r="247">
          <cell r="A247" t="str">
            <v>INSUMOS PARA LIMPIEZA</v>
          </cell>
        </row>
        <row r="248">
          <cell r="A248" t="str">
            <v>COMBUSTIBLE Y OTROS</v>
          </cell>
        </row>
        <row r="249">
          <cell r="A249" t="str">
            <v>FORMALETA BANDA SONORA</v>
          </cell>
        </row>
        <row r="250">
          <cell r="A250" t="str">
            <v>TORNILLOS (1X5/16), REMACHES, ETC</v>
          </cell>
        </row>
        <row r="251">
          <cell r="A251" t="str">
            <v>ACCESORIOS</v>
          </cell>
        </row>
        <row r="252">
          <cell r="A252" t="str">
            <v>JUNTA ELASTOMERICA M60</v>
          </cell>
        </row>
        <row r="253">
          <cell r="A253" t="str">
            <v>DISCO DE DIAMANTE</v>
          </cell>
        </row>
        <row r="254">
          <cell r="A254" t="str">
            <v>BROCAS TUGSTENO</v>
          </cell>
        </row>
        <row r="255">
          <cell r="A255" t="str">
            <v>PERNO D=18MM, L=200MM, TUERCA Y ARANDELA EN ACERO DE ALTA RESISTENCIA</v>
          </cell>
        </row>
        <row r="256">
          <cell r="A256" t="str">
            <v>MORTERO ALTA RESISTENCIA (INCLUYE FIBRA DE NYLON)</v>
          </cell>
        </row>
        <row r="257">
          <cell r="A257" t="str">
            <v>EPOXICO RE-500 HIL TI</v>
          </cell>
        </row>
        <row r="259">
          <cell r="A259" t="e">
            <v>#VALUE!</v>
          </cell>
        </row>
      </sheetData>
      <sheetData sheetId="4">
        <row r="21">
          <cell r="A21" t="str">
            <v>CADENERO</v>
          </cell>
        </row>
        <row r="22">
          <cell r="A22" t="str">
            <v>INSPECTOR DE FABRICACIÓN Y MONTAJE</v>
          </cell>
        </row>
        <row r="23">
          <cell r="A23" t="str">
            <v>OBRERO</v>
          </cell>
        </row>
        <row r="24">
          <cell r="A24" t="str">
            <v>OFICIAL</v>
          </cell>
        </row>
        <row r="25">
          <cell r="A25" t="str">
            <v>OFICIAL EXPERTO EN DESMONTAJE</v>
          </cell>
        </row>
        <row r="26">
          <cell r="A26" t="str">
            <v>PALETEROS</v>
          </cell>
        </row>
        <row r="27">
          <cell r="A27" t="str">
            <v>RASTRILLEROS</v>
          </cell>
        </row>
        <row r="28">
          <cell r="A28" t="str">
            <v>SOLDADOR</v>
          </cell>
        </row>
        <row r="29">
          <cell r="A29" t="str">
            <v>TOPOGRAFO</v>
          </cell>
        </row>
        <row r="30">
          <cell r="A30" t="str">
            <v>PINTOR</v>
          </cell>
        </row>
        <row r="32">
          <cell r="A32" t="str">
            <v>2 OFICIALES</v>
          </cell>
        </row>
        <row r="33">
          <cell r="A33" t="str">
            <v>3 OFICIALES</v>
          </cell>
        </row>
        <row r="35">
          <cell r="A35" t="str">
            <v>2 PALETEROS</v>
          </cell>
        </row>
        <row r="37">
          <cell r="A37" t="str">
            <v>1 OBREROS</v>
          </cell>
        </row>
        <row r="38">
          <cell r="A38" t="str">
            <v>2 OBREROS</v>
          </cell>
        </row>
        <row r="39">
          <cell r="A39" t="str">
            <v>3 OBREROS</v>
          </cell>
        </row>
        <row r="40">
          <cell r="A40" t="str">
            <v>4 OBREROS</v>
          </cell>
        </row>
        <row r="41">
          <cell r="A41" t="str">
            <v>5 OBREROS</v>
          </cell>
        </row>
        <row r="42">
          <cell r="A42" t="str">
            <v>6 OBREROS</v>
          </cell>
        </row>
        <row r="43">
          <cell r="A43" t="str">
            <v>7 OBREROS</v>
          </cell>
        </row>
        <row r="44">
          <cell r="A44" t="str">
            <v>8 OBREROS</v>
          </cell>
        </row>
        <row r="45">
          <cell r="A45" t="str">
            <v>9 OBREROS</v>
          </cell>
        </row>
        <row r="46">
          <cell r="A46" t="str">
            <v>10 OBREROS</v>
          </cell>
        </row>
        <row r="47">
          <cell r="A47" t="str">
            <v>11 OBREROS</v>
          </cell>
        </row>
        <row r="48">
          <cell r="A48" t="str">
            <v>12 OBREROS</v>
          </cell>
        </row>
        <row r="49">
          <cell r="A49" t="str">
            <v>13 OBREROS</v>
          </cell>
        </row>
        <row r="50">
          <cell r="A50" t="str">
            <v>14 OBREROS</v>
          </cell>
        </row>
        <row r="51">
          <cell r="A51" t="str">
            <v>15 OBREROS</v>
          </cell>
        </row>
        <row r="52">
          <cell r="A52" t="str">
            <v>16 OBREROS</v>
          </cell>
        </row>
        <row r="53">
          <cell r="A53" t="str">
            <v>17 OBREROS</v>
          </cell>
        </row>
        <row r="54">
          <cell r="A54" t="str">
            <v>18 OBREROS</v>
          </cell>
        </row>
        <row r="55">
          <cell r="A55" t="str">
            <v>19 OBREROS</v>
          </cell>
        </row>
        <row r="56">
          <cell r="A56" t="str">
            <v>20 OBREROS</v>
          </cell>
        </row>
        <row r="57">
          <cell r="A57" t="str">
            <v>21 OBREROS</v>
          </cell>
        </row>
        <row r="58">
          <cell r="A58" t="str">
            <v>22 OBREROS</v>
          </cell>
        </row>
        <row r="59">
          <cell r="A59" t="str">
            <v>23 OBREROS</v>
          </cell>
        </row>
        <row r="60">
          <cell r="A60" t="str">
            <v>24 OBREROS</v>
          </cell>
        </row>
        <row r="61">
          <cell r="A61" t="str">
            <v>25 OBREROS</v>
          </cell>
        </row>
        <row r="62">
          <cell r="A62" t="str">
            <v>26 OBREROS</v>
          </cell>
        </row>
        <row r="63">
          <cell r="A63" t="str">
            <v>27 OBREROS</v>
          </cell>
        </row>
        <row r="64">
          <cell r="A64" t="str">
            <v>28 OBREROS</v>
          </cell>
        </row>
        <row r="65">
          <cell r="A65" t="str">
            <v>29 OBREROS</v>
          </cell>
        </row>
        <row r="66">
          <cell r="A66" t="str">
            <v>30 OBREROS</v>
          </cell>
        </row>
        <row r="67">
          <cell r="A67" t="str">
            <v>31 OBREROS</v>
          </cell>
        </row>
        <row r="68">
          <cell r="A68" t="str">
            <v>32 OBREROS</v>
          </cell>
        </row>
        <row r="69">
          <cell r="A69" t="str">
            <v>33 OBREROS</v>
          </cell>
        </row>
        <row r="70">
          <cell r="A70" t="str">
            <v>COMISION DE TOPOGRAFIA</v>
          </cell>
        </row>
        <row r="72">
          <cell r="A72" t="e">
            <v>#VALUE!</v>
          </cell>
        </row>
        <row r="73">
          <cell r="A73" t="str">
            <v>CUADRILLA 1 OFICIAL 5 OBREROS</v>
          </cell>
        </row>
        <row r="74">
          <cell r="A74" t="str">
            <v>CUADRILLA DE DESMONTAJE (10)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#¡REF"/>
      <sheetName val="Datos"/>
      <sheetName val="aCCIDENTES%20DE%201995%20-%2019"/>
      <sheetName val="CONT_ADI"/>
      <sheetName val="ACTA DE MODIFICACION  (2)"/>
      <sheetName val="INDICMICROEMP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ESTADO RED TEC"/>
      <sheetName val="PUNITARIOS PARA 241201 2S"/>
      <sheetName val="PR 1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INSUMOS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">
          <cell r="A6" t="str">
            <v>UNIDAD ADMINISTRATIVA ESPECIAL DE LA AERONAUTICA CIVIL</v>
          </cell>
        </row>
      </sheetData>
      <sheetData sheetId="2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forme"/>
      <sheetName val="Seguim-16"/>
      <sheetName val="[aCCIDENTES DE 1995 - 1996.xls]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FFFF00"/>
  </sheetPr>
  <dimension ref="A1:N30"/>
  <sheetViews>
    <sheetView tabSelected="1" view="pageBreakPreview" zoomScale="70" zoomScaleNormal="90" zoomScaleSheetLayoutView="70" workbookViewId="0">
      <selection activeCell="I28" sqref="I28"/>
    </sheetView>
  </sheetViews>
  <sheetFormatPr baseColWidth="10" defaultRowHeight="15.75"/>
  <cols>
    <col min="1" max="1" width="2.5703125" style="22" customWidth="1"/>
    <col min="2" max="2" width="5.42578125" style="36" customWidth="1"/>
    <col min="3" max="3" width="12.140625" style="37" customWidth="1"/>
    <col min="4" max="4" width="13.7109375" style="36" customWidth="1"/>
    <col min="5" max="5" width="13.7109375" style="37" customWidth="1"/>
    <col min="6" max="6" width="77.140625" style="37" customWidth="1"/>
    <col min="7" max="7" width="12.28515625" style="37" customWidth="1"/>
    <col min="8" max="8" width="15" style="38" customWidth="1"/>
    <col min="9" max="9" width="20" style="37" customWidth="1"/>
    <col min="10" max="10" width="27.7109375" style="37" customWidth="1"/>
    <col min="11" max="11" width="17.28515625" style="22" bestFit="1" customWidth="1"/>
    <col min="12" max="12" width="29.42578125" style="2" customWidth="1"/>
    <col min="13" max="13" width="19.42578125" style="2" customWidth="1"/>
    <col min="14" max="241" width="11.42578125" style="2"/>
    <col min="242" max="242" width="6" style="2" customWidth="1"/>
    <col min="243" max="243" width="3.85546875" style="2" customWidth="1"/>
    <col min="244" max="244" width="10" style="2" customWidth="1"/>
    <col min="245" max="247" width="11.7109375" style="2" customWidth="1"/>
    <col min="248" max="248" width="77.140625" style="2" customWidth="1"/>
    <col min="249" max="249" width="8.5703125" style="2" customWidth="1"/>
    <col min="250" max="250" width="12.140625" style="2" customWidth="1"/>
    <col min="251" max="251" width="17.5703125" style="2" bestFit="1" customWidth="1"/>
    <col min="252" max="252" width="23.85546875" style="2" bestFit="1" customWidth="1"/>
    <col min="253" max="254" width="21.85546875" style="2" bestFit="1" customWidth="1"/>
    <col min="255" max="255" width="15.140625" style="2" bestFit="1" customWidth="1"/>
    <col min="256" max="256" width="13.28515625" style="2" bestFit="1" customWidth="1"/>
    <col min="257" max="258" width="11.42578125" style="2"/>
    <col min="259" max="259" width="18.42578125" style="2" customWidth="1"/>
    <col min="260" max="497" width="11.42578125" style="2"/>
    <col min="498" max="498" width="6" style="2" customWidth="1"/>
    <col min="499" max="499" width="3.85546875" style="2" customWidth="1"/>
    <col min="500" max="500" width="10" style="2" customWidth="1"/>
    <col min="501" max="503" width="11.7109375" style="2" customWidth="1"/>
    <col min="504" max="504" width="77.140625" style="2" customWidth="1"/>
    <col min="505" max="505" width="8.5703125" style="2" customWidth="1"/>
    <col min="506" max="506" width="12.140625" style="2" customWidth="1"/>
    <col min="507" max="507" width="17.5703125" style="2" bestFit="1" customWidth="1"/>
    <col min="508" max="508" width="23.85546875" style="2" bestFit="1" customWidth="1"/>
    <col min="509" max="510" width="21.85546875" style="2" bestFit="1" customWidth="1"/>
    <col min="511" max="511" width="15.140625" style="2" bestFit="1" customWidth="1"/>
    <col min="512" max="512" width="13.28515625" style="2" bestFit="1" customWidth="1"/>
    <col min="513" max="514" width="11.42578125" style="2"/>
    <col min="515" max="515" width="18.42578125" style="2" customWidth="1"/>
    <col min="516" max="753" width="11.42578125" style="2"/>
    <col min="754" max="754" width="6" style="2" customWidth="1"/>
    <col min="755" max="755" width="3.85546875" style="2" customWidth="1"/>
    <col min="756" max="756" width="10" style="2" customWidth="1"/>
    <col min="757" max="759" width="11.7109375" style="2" customWidth="1"/>
    <col min="760" max="760" width="77.140625" style="2" customWidth="1"/>
    <col min="761" max="761" width="8.5703125" style="2" customWidth="1"/>
    <col min="762" max="762" width="12.140625" style="2" customWidth="1"/>
    <col min="763" max="763" width="17.5703125" style="2" bestFit="1" customWidth="1"/>
    <col min="764" max="764" width="23.85546875" style="2" bestFit="1" customWidth="1"/>
    <col min="765" max="766" width="21.85546875" style="2" bestFit="1" customWidth="1"/>
    <col min="767" max="767" width="15.140625" style="2" bestFit="1" customWidth="1"/>
    <col min="768" max="768" width="13.28515625" style="2" bestFit="1" customWidth="1"/>
    <col min="769" max="770" width="11.42578125" style="2"/>
    <col min="771" max="771" width="18.42578125" style="2" customWidth="1"/>
    <col min="772" max="1009" width="11.42578125" style="2"/>
    <col min="1010" max="1010" width="6" style="2" customWidth="1"/>
    <col min="1011" max="1011" width="3.85546875" style="2" customWidth="1"/>
    <col min="1012" max="1012" width="10" style="2" customWidth="1"/>
    <col min="1013" max="1015" width="11.7109375" style="2" customWidth="1"/>
    <col min="1016" max="1016" width="77.140625" style="2" customWidth="1"/>
    <col min="1017" max="1017" width="8.5703125" style="2" customWidth="1"/>
    <col min="1018" max="1018" width="12.140625" style="2" customWidth="1"/>
    <col min="1019" max="1019" width="17.5703125" style="2" bestFit="1" customWidth="1"/>
    <col min="1020" max="1020" width="23.85546875" style="2" bestFit="1" customWidth="1"/>
    <col min="1021" max="1022" width="21.85546875" style="2" bestFit="1" customWidth="1"/>
    <col min="1023" max="1023" width="15.140625" style="2" bestFit="1" customWidth="1"/>
    <col min="1024" max="1024" width="13.28515625" style="2" bestFit="1" customWidth="1"/>
    <col min="1025" max="1026" width="11.42578125" style="2"/>
    <col min="1027" max="1027" width="18.42578125" style="2" customWidth="1"/>
    <col min="1028" max="1265" width="11.42578125" style="2"/>
    <col min="1266" max="1266" width="6" style="2" customWidth="1"/>
    <col min="1267" max="1267" width="3.85546875" style="2" customWidth="1"/>
    <col min="1268" max="1268" width="10" style="2" customWidth="1"/>
    <col min="1269" max="1271" width="11.7109375" style="2" customWidth="1"/>
    <col min="1272" max="1272" width="77.140625" style="2" customWidth="1"/>
    <col min="1273" max="1273" width="8.5703125" style="2" customWidth="1"/>
    <col min="1274" max="1274" width="12.140625" style="2" customWidth="1"/>
    <col min="1275" max="1275" width="17.5703125" style="2" bestFit="1" customWidth="1"/>
    <col min="1276" max="1276" width="23.85546875" style="2" bestFit="1" customWidth="1"/>
    <col min="1277" max="1278" width="21.85546875" style="2" bestFit="1" customWidth="1"/>
    <col min="1279" max="1279" width="15.140625" style="2" bestFit="1" customWidth="1"/>
    <col min="1280" max="1280" width="13.28515625" style="2" bestFit="1" customWidth="1"/>
    <col min="1281" max="1282" width="11.42578125" style="2"/>
    <col min="1283" max="1283" width="18.42578125" style="2" customWidth="1"/>
    <col min="1284" max="1521" width="11.42578125" style="2"/>
    <col min="1522" max="1522" width="6" style="2" customWidth="1"/>
    <col min="1523" max="1523" width="3.85546875" style="2" customWidth="1"/>
    <col min="1524" max="1524" width="10" style="2" customWidth="1"/>
    <col min="1525" max="1527" width="11.7109375" style="2" customWidth="1"/>
    <col min="1528" max="1528" width="77.140625" style="2" customWidth="1"/>
    <col min="1529" max="1529" width="8.5703125" style="2" customWidth="1"/>
    <col min="1530" max="1530" width="12.140625" style="2" customWidth="1"/>
    <col min="1531" max="1531" width="17.5703125" style="2" bestFit="1" customWidth="1"/>
    <col min="1532" max="1532" width="23.85546875" style="2" bestFit="1" customWidth="1"/>
    <col min="1533" max="1534" width="21.85546875" style="2" bestFit="1" customWidth="1"/>
    <col min="1535" max="1535" width="15.140625" style="2" bestFit="1" customWidth="1"/>
    <col min="1536" max="1536" width="13.28515625" style="2" bestFit="1" customWidth="1"/>
    <col min="1537" max="1538" width="11.42578125" style="2"/>
    <col min="1539" max="1539" width="18.42578125" style="2" customWidth="1"/>
    <col min="1540" max="1777" width="11.42578125" style="2"/>
    <col min="1778" max="1778" width="6" style="2" customWidth="1"/>
    <col min="1779" max="1779" width="3.85546875" style="2" customWidth="1"/>
    <col min="1780" max="1780" width="10" style="2" customWidth="1"/>
    <col min="1781" max="1783" width="11.7109375" style="2" customWidth="1"/>
    <col min="1784" max="1784" width="77.140625" style="2" customWidth="1"/>
    <col min="1785" max="1785" width="8.5703125" style="2" customWidth="1"/>
    <col min="1786" max="1786" width="12.140625" style="2" customWidth="1"/>
    <col min="1787" max="1787" width="17.5703125" style="2" bestFit="1" customWidth="1"/>
    <col min="1788" max="1788" width="23.85546875" style="2" bestFit="1" customWidth="1"/>
    <col min="1789" max="1790" width="21.85546875" style="2" bestFit="1" customWidth="1"/>
    <col min="1791" max="1791" width="15.140625" style="2" bestFit="1" customWidth="1"/>
    <col min="1792" max="1792" width="13.28515625" style="2" bestFit="1" customWidth="1"/>
    <col min="1793" max="1794" width="11.42578125" style="2"/>
    <col min="1795" max="1795" width="18.42578125" style="2" customWidth="1"/>
    <col min="1796" max="2033" width="11.42578125" style="2"/>
    <col min="2034" max="2034" width="6" style="2" customWidth="1"/>
    <col min="2035" max="2035" width="3.85546875" style="2" customWidth="1"/>
    <col min="2036" max="2036" width="10" style="2" customWidth="1"/>
    <col min="2037" max="2039" width="11.7109375" style="2" customWidth="1"/>
    <col min="2040" max="2040" width="77.140625" style="2" customWidth="1"/>
    <col min="2041" max="2041" width="8.5703125" style="2" customWidth="1"/>
    <col min="2042" max="2042" width="12.140625" style="2" customWidth="1"/>
    <col min="2043" max="2043" width="17.5703125" style="2" bestFit="1" customWidth="1"/>
    <col min="2044" max="2044" width="23.85546875" style="2" bestFit="1" customWidth="1"/>
    <col min="2045" max="2046" width="21.85546875" style="2" bestFit="1" customWidth="1"/>
    <col min="2047" max="2047" width="15.140625" style="2" bestFit="1" customWidth="1"/>
    <col min="2048" max="2048" width="13.28515625" style="2" bestFit="1" customWidth="1"/>
    <col min="2049" max="2050" width="11.42578125" style="2"/>
    <col min="2051" max="2051" width="18.42578125" style="2" customWidth="1"/>
    <col min="2052" max="2289" width="11.42578125" style="2"/>
    <col min="2290" max="2290" width="6" style="2" customWidth="1"/>
    <col min="2291" max="2291" width="3.85546875" style="2" customWidth="1"/>
    <col min="2292" max="2292" width="10" style="2" customWidth="1"/>
    <col min="2293" max="2295" width="11.7109375" style="2" customWidth="1"/>
    <col min="2296" max="2296" width="77.140625" style="2" customWidth="1"/>
    <col min="2297" max="2297" width="8.5703125" style="2" customWidth="1"/>
    <col min="2298" max="2298" width="12.140625" style="2" customWidth="1"/>
    <col min="2299" max="2299" width="17.5703125" style="2" bestFit="1" customWidth="1"/>
    <col min="2300" max="2300" width="23.85546875" style="2" bestFit="1" customWidth="1"/>
    <col min="2301" max="2302" width="21.85546875" style="2" bestFit="1" customWidth="1"/>
    <col min="2303" max="2303" width="15.140625" style="2" bestFit="1" customWidth="1"/>
    <col min="2304" max="2304" width="13.28515625" style="2" bestFit="1" customWidth="1"/>
    <col min="2305" max="2306" width="11.42578125" style="2"/>
    <col min="2307" max="2307" width="18.42578125" style="2" customWidth="1"/>
    <col min="2308" max="2545" width="11.42578125" style="2"/>
    <col min="2546" max="2546" width="6" style="2" customWidth="1"/>
    <col min="2547" max="2547" width="3.85546875" style="2" customWidth="1"/>
    <col min="2548" max="2548" width="10" style="2" customWidth="1"/>
    <col min="2549" max="2551" width="11.7109375" style="2" customWidth="1"/>
    <col min="2552" max="2552" width="77.140625" style="2" customWidth="1"/>
    <col min="2553" max="2553" width="8.5703125" style="2" customWidth="1"/>
    <col min="2554" max="2554" width="12.140625" style="2" customWidth="1"/>
    <col min="2555" max="2555" width="17.5703125" style="2" bestFit="1" customWidth="1"/>
    <col min="2556" max="2556" width="23.85546875" style="2" bestFit="1" customWidth="1"/>
    <col min="2557" max="2558" width="21.85546875" style="2" bestFit="1" customWidth="1"/>
    <col min="2559" max="2559" width="15.140625" style="2" bestFit="1" customWidth="1"/>
    <col min="2560" max="2560" width="13.28515625" style="2" bestFit="1" customWidth="1"/>
    <col min="2561" max="2562" width="11.42578125" style="2"/>
    <col min="2563" max="2563" width="18.42578125" style="2" customWidth="1"/>
    <col min="2564" max="2801" width="11.42578125" style="2"/>
    <col min="2802" max="2802" width="6" style="2" customWidth="1"/>
    <col min="2803" max="2803" width="3.85546875" style="2" customWidth="1"/>
    <col min="2804" max="2804" width="10" style="2" customWidth="1"/>
    <col min="2805" max="2807" width="11.7109375" style="2" customWidth="1"/>
    <col min="2808" max="2808" width="77.140625" style="2" customWidth="1"/>
    <col min="2809" max="2809" width="8.5703125" style="2" customWidth="1"/>
    <col min="2810" max="2810" width="12.140625" style="2" customWidth="1"/>
    <col min="2811" max="2811" width="17.5703125" style="2" bestFit="1" customWidth="1"/>
    <col min="2812" max="2812" width="23.85546875" style="2" bestFit="1" customWidth="1"/>
    <col min="2813" max="2814" width="21.85546875" style="2" bestFit="1" customWidth="1"/>
    <col min="2815" max="2815" width="15.140625" style="2" bestFit="1" customWidth="1"/>
    <col min="2816" max="2816" width="13.28515625" style="2" bestFit="1" customWidth="1"/>
    <col min="2817" max="2818" width="11.42578125" style="2"/>
    <col min="2819" max="2819" width="18.42578125" style="2" customWidth="1"/>
    <col min="2820" max="3057" width="11.42578125" style="2"/>
    <col min="3058" max="3058" width="6" style="2" customWidth="1"/>
    <col min="3059" max="3059" width="3.85546875" style="2" customWidth="1"/>
    <col min="3060" max="3060" width="10" style="2" customWidth="1"/>
    <col min="3061" max="3063" width="11.7109375" style="2" customWidth="1"/>
    <col min="3064" max="3064" width="77.140625" style="2" customWidth="1"/>
    <col min="3065" max="3065" width="8.5703125" style="2" customWidth="1"/>
    <col min="3066" max="3066" width="12.140625" style="2" customWidth="1"/>
    <col min="3067" max="3067" width="17.5703125" style="2" bestFit="1" customWidth="1"/>
    <col min="3068" max="3068" width="23.85546875" style="2" bestFit="1" customWidth="1"/>
    <col min="3069" max="3070" width="21.85546875" style="2" bestFit="1" customWidth="1"/>
    <col min="3071" max="3071" width="15.140625" style="2" bestFit="1" customWidth="1"/>
    <col min="3072" max="3072" width="13.28515625" style="2" bestFit="1" customWidth="1"/>
    <col min="3073" max="3074" width="11.42578125" style="2"/>
    <col min="3075" max="3075" width="18.42578125" style="2" customWidth="1"/>
    <col min="3076" max="3313" width="11.42578125" style="2"/>
    <col min="3314" max="3314" width="6" style="2" customWidth="1"/>
    <col min="3315" max="3315" width="3.85546875" style="2" customWidth="1"/>
    <col min="3316" max="3316" width="10" style="2" customWidth="1"/>
    <col min="3317" max="3319" width="11.7109375" style="2" customWidth="1"/>
    <col min="3320" max="3320" width="77.140625" style="2" customWidth="1"/>
    <col min="3321" max="3321" width="8.5703125" style="2" customWidth="1"/>
    <col min="3322" max="3322" width="12.140625" style="2" customWidth="1"/>
    <col min="3323" max="3323" width="17.5703125" style="2" bestFit="1" customWidth="1"/>
    <col min="3324" max="3324" width="23.85546875" style="2" bestFit="1" customWidth="1"/>
    <col min="3325" max="3326" width="21.85546875" style="2" bestFit="1" customWidth="1"/>
    <col min="3327" max="3327" width="15.140625" style="2" bestFit="1" customWidth="1"/>
    <col min="3328" max="3328" width="13.28515625" style="2" bestFit="1" customWidth="1"/>
    <col min="3329" max="3330" width="11.42578125" style="2"/>
    <col min="3331" max="3331" width="18.42578125" style="2" customWidth="1"/>
    <col min="3332" max="3569" width="11.42578125" style="2"/>
    <col min="3570" max="3570" width="6" style="2" customWidth="1"/>
    <col min="3571" max="3571" width="3.85546875" style="2" customWidth="1"/>
    <col min="3572" max="3572" width="10" style="2" customWidth="1"/>
    <col min="3573" max="3575" width="11.7109375" style="2" customWidth="1"/>
    <col min="3576" max="3576" width="77.140625" style="2" customWidth="1"/>
    <col min="3577" max="3577" width="8.5703125" style="2" customWidth="1"/>
    <col min="3578" max="3578" width="12.140625" style="2" customWidth="1"/>
    <col min="3579" max="3579" width="17.5703125" style="2" bestFit="1" customWidth="1"/>
    <col min="3580" max="3580" width="23.85546875" style="2" bestFit="1" customWidth="1"/>
    <col min="3581" max="3582" width="21.85546875" style="2" bestFit="1" customWidth="1"/>
    <col min="3583" max="3583" width="15.140625" style="2" bestFit="1" customWidth="1"/>
    <col min="3584" max="3584" width="13.28515625" style="2" bestFit="1" customWidth="1"/>
    <col min="3585" max="3586" width="11.42578125" style="2"/>
    <col min="3587" max="3587" width="18.42578125" style="2" customWidth="1"/>
    <col min="3588" max="3825" width="11.42578125" style="2"/>
    <col min="3826" max="3826" width="6" style="2" customWidth="1"/>
    <col min="3827" max="3827" width="3.85546875" style="2" customWidth="1"/>
    <col min="3828" max="3828" width="10" style="2" customWidth="1"/>
    <col min="3829" max="3831" width="11.7109375" style="2" customWidth="1"/>
    <col min="3832" max="3832" width="77.140625" style="2" customWidth="1"/>
    <col min="3833" max="3833" width="8.5703125" style="2" customWidth="1"/>
    <col min="3834" max="3834" width="12.140625" style="2" customWidth="1"/>
    <col min="3835" max="3835" width="17.5703125" style="2" bestFit="1" customWidth="1"/>
    <col min="3836" max="3836" width="23.85546875" style="2" bestFit="1" customWidth="1"/>
    <col min="3837" max="3838" width="21.85546875" style="2" bestFit="1" customWidth="1"/>
    <col min="3839" max="3839" width="15.140625" style="2" bestFit="1" customWidth="1"/>
    <col min="3840" max="3840" width="13.28515625" style="2" bestFit="1" customWidth="1"/>
    <col min="3841" max="3842" width="11.42578125" style="2"/>
    <col min="3843" max="3843" width="18.42578125" style="2" customWidth="1"/>
    <col min="3844" max="4081" width="11.42578125" style="2"/>
    <col min="4082" max="4082" width="6" style="2" customWidth="1"/>
    <col min="4083" max="4083" width="3.85546875" style="2" customWidth="1"/>
    <col min="4084" max="4084" width="10" style="2" customWidth="1"/>
    <col min="4085" max="4087" width="11.7109375" style="2" customWidth="1"/>
    <col min="4088" max="4088" width="77.140625" style="2" customWidth="1"/>
    <col min="4089" max="4089" width="8.5703125" style="2" customWidth="1"/>
    <col min="4090" max="4090" width="12.140625" style="2" customWidth="1"/>
    <col min="4091" max="4091" width="17.5703125" style="2" bestFit="1" customWidth="1"/>
    <col min="4092" max="4092" width="23.85546875" style="2" bestFit="1" customWidth="1"/>
    <col min="4093" max="4094" width="21.85546875" style="2" bestFit="1" customWidth="1"/>
    <col min="4095" max="4095" width="15.140625" style="2" bestFit="1" customWidth="1"/>
    <col min="4096" max="4096" width="13.28515625" style="2" bestFit="1" customWidth="1"/>
    <col min="4097" max="4098" width="11.42578125" style="2"/>
    <col min="4099" max="4099" width="18.42578125" style="2" customWidth="1"/>
    <col min="4100" max="4337" width="11.42578125" style="2"/>
    <col min="4338" max="4338" width="6" style="2" customWidth="1"/>
    <col min="4339" max="4339" width="3.85546875" style="2" customWidth="1"/>
    <col min="4340" max="4340" width="10" style="2" customWidth="1"/>
    <col min="4341" max="4343" width="11.7109375" style="2" customWidth="1"/>
    <col min="4344" max="4344" width="77.140625" style="2" customWidth="1"/>
    <col min="4345" max="4345" width="8.5703125" style="2" customWidth="1"/>
    <col min="4346" max="4346" width="12.140625" style="2" customWidth="1"/>
    <col min="4347" max="4347" width="17.5703125" style="2" bestFit="1" customWidth="1"/>
    <col min="4348" max="4348" width="23.85546875" style="2" bestFit="1" customWidth="1"/>
    <col min="4349" max="4350" width="21.85546875" style="2" bestFit="1" customWidth="1"/>
    <col min="4351" max="4351" width="15.140625" style="2" bestFit="1" customWidth="1"/>
    <col min="4352" max="4352" width="13.28515625" style="2" bestFit="1" customWidth="1"/>
    <col min="4353" max="4354" width="11.42578125" style="2"/>
    <col min="4355" max="4355" width="18.42578125" style="2" customWidth="1"/>
    <col min="4356" max="4593" width="11.42578125" style="2"/>
    <col min="4594" max="4594" width="6" style="2" customWidth="1"/>
    <col min="4595" max="4595" width="3.85546875" style="2" customWidth="1"/>
    <col min="4596" max="4596" width="10" style="2" customWidth="1"/>
    <col min="4597" max="4599" width="11.7109375" style="2" customWidth="1"/>
    <col min="4600" max="4600" width="77.140625" style="2" customWidth="1"/>
    <col min="4601" max="4601" width="8.5703125" style="2" customWidth="1"/>
    <col min="4602" max="4602" width="12.140625" style="2" customWidth="1"/>
    <col min="4603" max="4603" width="17.5703125" style="2" bestFit="1" customWidth="1"/>
    <col min="4604" max="4604" width="23.85546875" style="2" bestFit="1" customWidth="1"/>
    <col min="4605" max="4606" width="21.85546875" style="2" bestFit="1" customWidth="1"/>
    <col min="4607" max="4607" width="15.140625" style="2" bestFit="1" customWidth="1"/>
    <col min="4608" max="4608" width="13.28515625" style="2" bestFit="1" customWidth="1"/>
    <col min="4609" max="4610" width="11.42578125" style="2"/>
    <col min="4611" max="4611" width="18.42578125" style="2" customWidth="1"/>
    <col min="4612" max="4849" width="11.42578125" style="2"/>
    <col min="4850" max="4850" width="6" style="2" customWidth="1"/>
    <col min="4851" max="4851" width="3.85546875" style="2" customWidth="1"/>
    <col min="4852" max="4852" width="10" style="2" customWidth="1"/>
    <col min="4853" max="4855" width="11.7109375" style="2" customWidth="1"/>
    <col min="4856" max="4856" width="77.140625" style="2" customWidth="1"/>
    <col min="4857" max="4857" width="8.5703125" style="2" customWidth="1"/>
    <col min="4858" max="4858" width="12.140625" style="2" customWidth="1"/>
    <col min="4859" max="4859" width="17.5703125" style="2" bestFit="1" customWidth="1"/>
    <col min="4860" max="4860" width="23.85546875" style="2" bestFit="1" customWidth="1"/>
    <col min="4861" max="4862" width="21.85546875" style="2" bestFit="1" customWidth="1"/>
    <col min="4863" max="4863" width="15.140625" style="2" bestFit="1" customWidth="1"/>
    <col min="4864" max="4864" width="13.28515625" style="2" bestFit="1" customWidth="1"/>
    <col min="4865" max="4866" width="11.42578125" style="2"/>
    <col min="4867" max="4867" width="18.42578125" style="2" customWidth="1"/>
    <col min="4868" max="5105" width="11.42578125" style="2"/>
    <col min="5106" max="5106" width="6" style="2" customWidth="1"/>
    <col min="5107" max="5107" width="3.85546875" style="2" customWidth="1"/>
    <col min="5108" max="5108" width="10" style="2" customWidth="1"/>
    <col min="5109" max="5111" width="11.7109375" style="2" customWidth="1"/>
    <col min="5112" max="5112" width="77.140625" style="2" customWidth="1"/>
    <col min="5113" max="5113" width="8.5703125" style="2" customWidth="1"/>
    <col min="5114" max="5114" width="12.140625" style="2" customWidth="1"/>
    <col min="5115" max="5115" width="17.5703125" style="2" bestFit="1" customWidth="1"/>
    <col min="5116" max="5116" width="23.85546875" style="2" bestFit="1" customWidth="1"/>
    <col min="5117" max="5118" width="21.85546875" style="2" bestFit="1" customWidth="1"/>
    <col min="5119" max="5119" width="15.140625" style="2" bestFit="1" customWidth="1"/>
    <col min="5120" max="5120" width="13.28515625" style="2" bestFit="1" customWidth="1"/>
    <col min="5121" max="5122" width="11.42578125" style="2"/>
    <col min="5123" max="5123" width="18.42578125" style="2" customWidth="1"/>
    <col min="5124" max="5361" width="11.42578125" style="2"/>
    <col min="5362" max="5362" width="6" style="2" customWidth="1"/>
    <col min="5363" max="5363" width="3.85546875" style="2" customWidth="1"/>
    <col min="5364" max="5364" width="10" style="2" customWidth="1"/>
    <col min="5365" max="5367" width="11.7109375" style="2" customWidth="1"/>
    <col min="5368" max="5368" width="77.140625" style="2" customWidth="1"/>
    <col min="5369" max="5369" width="8.5703125" style="2" customWidth="1"/>
    <col min="5370" max="5370" width="12.140625" style="2" customWidth="1"/>
    <col min="5371" max="5371" width="17.5703125" style="2" bestFit="1" customWidth="1"/>
    <col min="5372" max="5372" width="23.85546875" style="2" bestFit="1" customWidth="1"/>
    <col min="5373" max="5374" width="21.85546875" style="2" bestFit="1" customWidth="1"/>
    <col min="5375" max="5375" width="15.140625" style="2" bestFit="1" customWidth="1"/>
    <col min="5376" max="5376" width="13.28515625" style="2" bestFit="1" customWidth="1"/>
    <col min="5377" max="5378" width="11.42578125" style="2"/>
    <col min="5379" max="5379" width="18.42578125" style="2" customWidth="1"/>
    <col min="5380" max="5617" width="11.42578125" style="2"/>
    <col min="5618" max="5618" width="6" style="2" customWidth="1"/>
    <col min="5619" max="5619" width="3.85546875" style="2" customWidth="1"/>
    <col min="5620" max="5620" width="10" style="2" customWidth="1"/>
    <col min="5621" max="5623" width="11.7109375" style="2" customWidth="1"/>
    <col min="5624" max="5624" width="77.140625" style="2" customWidth="1"/>
    <col min="5625" max="5625" width="8.5703125" style="2" customWidth="1"/>
    <col min="5626" max="5626" width="12.140625" style="2" customWidth="1"/>
    <col min="5627" max="5627" width="17.5703125" style="2" bestFit="1" customWidth="1"/>
    <col min="5628" max="5628" width="23.85546875" style="2" bestFit="1" customWidth="1"/>
    <col min="5629" max="5630" width="21.85546875" style="2" bestFit="1" customWidth="1"/>
    <col min="5631" max="5631" width="15.140625" style="2" bestFit="1" customWidth="1"/>
    <col min="5632" max="5632" width="13.28515625" style="2" bestFit="1" customWidth="1"/>
    <col min="5633" max="5634" width="11.42578125" style="2"/>
    <col min="5635" max="5635" width="18.42578125" style="2" customWidth="1"/>
    <col min="5636" max="5873" width="11.42578125" style="2"/>
    <col min="5874" max="5874" width="6" style="2" customWidth="1"/>
    <col min="5875" max="5875" width="3.85546875" style="2" customWidth="1"/>
    <col min="5876" max="5876" width="10" style="2" customWidth="1"/>
    <col min="5877" max="5879" width="11.7109375" style="2" customWidth="1"/>
    <col min="5880" max="5880" width="77.140625" style="2" customWidth="1"/>
    <col min="5881" max="5881" width="8.5703125" style="2" customWidth="1"/>
    <col min="5882" max="5882" width="12.140625" style="2" customWidth="1"/>
    <col min="5883" max="5883" width="17.5703125" style="2" bestFit="1" customWidth="1"/>
    <col min="5884" max="5884" width="23.85546875" style="2" bestFit="1" customWidth="1"/>
    <col min="5885" max="5886" width="21.85546875" style="2" bestFit="1" customWidth="1"/>
    <col min="5887" max="5887" width="15.140625" style="2" bestFit="1" customWidth="1"/>
    <col min="5888" max="5888" width="13.28515625" style="2" bestFit="1" customWidth="1"/>
    <col min="5889" max="5890" width="11.42578125" style="2"/>
    <col min="5891" max="5891" width="18.42578125" style="2" customWidth="1"/>
    <col min="5892" max="6129" width="11.42578125" style="2"/>
    <col min="6130" max="6130" width="6" style="2" customWidth="1"/>
    <col min="6131" max="6131" width="3.85546875" style="2" customWidth="1"/>
    <col min="6132" max="6132" width="10" style="2" customWidth="1"/>
    <col min="6133" max="6135" width="11.7109375" style="2" customWidth="1"/>
    <col min="6136" max="6136" width="77.140625" style="2" customWidth="1"/>
    <col min="6137" max="6137" width="8.5703125" style="2" customWidth="1"/>
    <col min="6138" max="6138" width="12.140625" style="2" customWidth="1"/>
    <col min="6139" max="6139" width="17.5703125" style="2" bestFit="1" customWidth="1"/>
    <col min="6140" max="6140" width="23.85546875" style="2" bestFit="1" customWidth="1"/>
    <col min="6141" max="6142" width="21.85546875" style="2" bestFit="1" customWidth="1"/>
    <col min="6143" max="6143" width="15.140625" style="2" bestFit="1" customWidth="1"/>
    <col min="6144" max="6144" width="13.28515625" style="2" bestFit="1" customWidth="1"/>
    <col min="6145" max="6146" width="11.42578125" style="2"/>
    <col min="6147" max="6147" width="18.42578125" style="2" customWidth="1"/>
    <col min="6148" max="6385" width="11.42578125" style="2"/>
    <col min="6386" max="6386" width="6" style="2" customWidth="1"/>
    <col min="6387" max="6387" width="3.85546875" style="2" customWidth="1"/>
    <col min="6388" max="6388" width="10" style="2" customWidth="1"/>
    <col min="6389" max="6391" width="11.7109375" style="2" customWidth="1"/>
    <col min="6392" max="6392" width="77.140625" style="2" customWidth="1"/>
    <col min="6393" max="6393" width="8.5703125" style="2" customWidth="1"/>
    <col min="6394" max="6394" width="12.140625" style="2" customWidth="1"/>
    <col min="6395" max="6395" width="17.5703125" style="2" bestFit="1" customWidth="1"/>
    <col min="6396" max="6396" width="23.85546875" style="2" bestFit="1" customWidth="1"/>
    <col min="6397" max="6398" width="21.85546875" style="2" bestFit="1" customWidth="1"/>
    <col min="6399" max="6399" width="15.140625" style="2" bestFit="1" customWidth="1"/>
    <col min="6400" max="6400" width="13.28515625" style="2" bestFit="1" customWidth="1"/>
    <col min="6401" max="6402" width="11.42578125" style="2"/>
    <col min="6403" max="6403" width="18.42578125" style="2" customWidth="1"/>
    <col min="6404" max="6641" width="11.42578125" style="2"/>
    <col min="6642" max="6642" width="6" style="2" customWidth="1"/>
    <col min="6643" max="6643" width="3.85546875" style="2" customWidth="1"/>
    <col min="6644" max="6644" width="10" style="2" customWidth="1"/>
    <col min="6645" max="6647" width="11.7109375" style="2" customWidth="1"/>
    <col min="6648" max="6648" width="77.140625" style="2" customWidth="1"/>
    <col min="6649" max="6649" width="8.5703125" style="2" customWidth="1"/>
    <col min="6650" max="6650" width="12.140625" style="2" customWidth="1"/>
    <col min="6651" max="6651" width="17.5703125" style="2" bestFit="1" customWidth="1"/>
    <col min="6652" max="6652" width="23.85546875" style="2" bestFit="1" customWidth="1"/>
    <col min="6653" max="6654" width="21.85546875" style="2" bestFit="1" customWidth="1"/>
    <col min="6655" max="6655" width="15.140625" style="2" bestFit="1" customWidth="1"/>
    <col min="6656" max="6656" width="13.28515625" style="2" bestFit="1" customWidth="1"/>
    <col min="6657" max="6658" width="11.42578125" style="2"/>
    <col min="6659" max="6659" width="18.42578125" style="2" customWidth="1"/>
    <col min="6660" max="6897" width="11.42578125" style="2"/>
    <col min="6898" max="6898" width="6" style="2" customWidth="1"/>
    <col min="6899" max="6899" width="3.85546875" style="2" customWidth="1"/>
    <col min="6900" max="6900" width="10" style="2" customWidth="1"/>
    <col min="6901" max="6903" width="11.7109375" style="2" customWidth="1"/>
    <col min="6904" max="6904" width="77.140625" style="2" customWidth="1"/>
    <col min="6905" max="6905" width="8.5703125" style="2" customWidth="1"/>
    <col min="6906" max="6906" width="12.140625" style="2" customWidth="1"/>
    <col min="6907" max="6907" width="17.5703125" style="2" bestFit="1" customWidth="1"/>
    <col min="6908" max="6908" width="23.85546875" style="2" bestFit="1" customWidth="1"/>
    <col min="6909" max="6910" width="21.85546875" style="2" bestFit="1" customWidth="1"/>
    <col min="6911" max="6911" width="15.140625" style="2" bestFit="1" customWidth="1"/>
    <col min="6912" max="6912" width="13.28515625" style="2" bestFit="1" customWidth="1"/>
    <col min="6913" max="6914" width="11.42578125" style="2"/>
    <col min="6915" max="6915" width="18.42578125" style="2" customWidth="1"/>
    <col min="6916" max="7153" width="11.42578125" style="2"/>
    <col min="7154" max="7154" width="6" style="2" customWidth="1"/>
    <col min="7155" max="7155" width="3.85546875" style="2" customWidth="1"/>
    <col min="7156" max="7156" width="10" style="2" customWidth="1"/>
    <col min="7157" max="7159" width="11.7109375" style="2" customWidth="1"/>
    <col min="7160" max="7160" width="77.140625" style="2" customWidth="1"/>
    <col min="7161" max="7161" width="8.5703125" style="2" customWidth="1"/>
    <col min="7162" max="7162" width="12.140625" style="2" customWidth="1"/>
    <col min="7163" max="7163" width="17.5703125" style="2" bestFit="1" customWidth="1"/>
    <col min="7164" max="7164" width="23.85546875" style="2" bestFit="1" customWidth="1"/>
    <col min="7165" max="7166" width="21.85546875" style="2" bestFit="1" customWidth="1"/>
    <col min="7167" max="7167" width="15.140625" style="2" bestFit="1" customWidth="1"/>
    <col min="7168" max="7168" width="13.28515625" style="2" bestFit="1" customWidth="1"/>
    <col min="7169" max="7170" width="11.42578125" style="2"/>
    <col min="7171" max="7171" width="18.42578125" style="2" customWidth="1"/>
    <col min="7172" max="7409" width="11.42578125" style="2"/>
    <col min="7410" max="7410" width="6" style="2" customWidth="1"/>
    <col min="7411" max="7411" width="3.85546875" style="2" customWidth="1"/>
    <col min="7412" max="7412" width="10" style="2" customWidth="1"/>
    <col min="7413" max="7415" width="11.7109375" style="2" customWidth="1"/>
    <col min="7416" max="7416" width="77.140625" style="2" customWidth="1"/>
    <col min="7417" max="7417" width="8.5703125" style="2" customWidth="1"/>
    <col min="7418" max="7418" width="12.140625" style="2" customWidth="1"/>
    <col min="7419" max="7419" width="17.5703125" style="2" bestFit="1" customWidth="1"/>
    <col min="7420" max="7420" width="23.85546875" style="2" bestFit="1" customWidth="1"/>
    <col min="7421" max="7422" width="21.85546875" style="2" bestFit="1" customWidth="1"/>
    <col min="7423" max="7423" width="15.140625" style="2" bestFit="1" customWidth="1"/>
    <col min="7424" max="7424" width="13.28515625" style="2" bestFit="1" customWidth="1"/>
    <col min="7425" max="7426" width="11.42578125" style="2"/>
    <col min="7427" max="7427" width="18.42578125" style="2" customWidth="1"/>
    <col min="7428" max="7665" width="11.42578125" style="2"/>
    <col min="7666" max="7666" width="6" style="2" customWidth="1"/>
    <col min="7667" max="7667" width="3.85546875" style="2" customWidth="1"/>
    <col min="7668" max="7668" width="10" style="2" customWidth="1"/>
    <col min="7669" max="7671" width="11.7109375" style="2" customWidth="1"/>
    <col min="7672" max="7672" width="77.140625" style="2" customWidth="1"/>
    <col min="7673" max="7673" width="8.5703125" style="2" customWidth="1"/>
    <col min="7674" max="7674" width="12.140625" style="2" customWidth="1"/>
    <col min="7675" max="7675" width="17.5703125" style="2" bestFit="1" customWidth="1"/>
    <col min="7676" max="7676" width="23.85546875" style="2" bestFit="1" customWidth="1"/>
    <col min="7677" max="7678" width="21.85546875" style="2" bestFit="1" customWidth="1"/>
    <col min="7679" max="7679" width="15.140625" style="2" bestFit="1" customWidth="1"/>
    <col min="7680" max="7680" width="13.28515625" style="2" bestFit="1" customWidth="1"/>
    <col min="7681" max="7682" width="11.42578125" style="2"/>
    <col min="7683" max="7683" width="18.42578125" style="2" customWidth="1"/>
    <col min="7684" max="7921" width="11.42578125" style="2"/>
    <col min="7922" max="7922" width="6" style="2" customWidth="1"/>
    <col min="7923" max="7923" width="3.85546875" style="2" customWidth="1"/>
    <col min="7924" max="7924" width="10" style="2" customWidth="1"/>
    <col min="7925" max="7927" width="11.7109375" style="2" customWidth="1"/>
    <col min="7928" max="7928" width="77.140625" style="2" customWidth="1"/>
    <col min="7929" max="7929" width="8.5703125" style="2" customWidth="1"/>
    <col min="7930" max="7930" width="12.140625" style="2" customWidth="1"/>
    <col min="7931" max="7931" width="17.5703125" style="2" bestFit="1" customWidth="1"/>
    <col min="7932" max="7932" width="23.85546875" style="2" bestFit="1" customWidth="1"/>
    <col min="7933" max="7934" width="21.85546875" style="2" bestFit="1" customWidth="1"/>
    <col min="7935" max="7935" width="15.140625" style="2" bestFit="1" customWidth="1"/>
    <col min="7936" max="7936" width="13.28515625" style="2" bestFit="1" customWidth="1"/>
    <col min="7937" max="7938" width="11.42578125" style="2"/>
    <col min="7939" max="7939" width="18.42578125" style="2" customWidth="1"/>
    <col min="7940" max="8177" width="11.42578125" style="2"/>
    <col min="8178" max="8178" width="6" style="2" customWidth="1"/>
    <col min="8179" max="8179" width="3.85546875" style="2" customWidth="1"/>
    <col min="8180" max="8180" width="10" style="2" customWidth="1"/>
    <col min="8181" max="8183" width="11.7109375" style="2" customWidth="1"/>
    <col min="8184" max="8184" width="77.140625" style="2" customWidth="1"/>
    <col min="8185" max="8185" width="8.5703125" style="2" customWidth="1"/>
    <col min="8186" max="8186" width="12.140625" style="2" customWidth="1"/>
    <col min="8187" max="8187" width="17.5703125" style="2" bestFit="1" customWidth="1"/>
    <col min="8188" max="8188" width="23.85546875" style="2" bestFit="1" customWidth="1"/>
    <col min="8189" max="8190" width="21.85546875" style="2" bestFit="1" customWidth="1"/>
    <col min="8191" max="8191" width="15.140625" style="2" bestFit="1" customWidth="1"/>
    <col min="8192" max="8192" width="13.28515625" style="2" bestFit="1" customWidth="1"/>
    <col min="8193" max="8194" width="11.42578125" style="2"/>
    <col min="8195" max="8195" width="18.42578125" style="2" customWidth="1"/>
    <col min="8196" max="8433" width="11.42578125" style="2"/>
    <col min="8434" max="8434" width="6" style="2" customWidth="1"/>
    <col min="8435" max="8435" width="3.85546875" style="2" customWidth="1"/>
    <col min="8436" max="8436" width="10" style="2" customWidth="1"/>
    <col min="8437" max="8439" width="11.7109375" style="2" customWidth="1"/>
    <col min="8440" max="8440" width="77.140625" style="2" customWidth="1"/>
    <col min="8441" max="8441" width="8.5703125" style="2" customWidth="1"/>
    <col min="8442" max="8442" width="12.140625" style="2" customWidth="1"/>
    <col min="8443" max="8443" width="17.5703125" style="2" bestFit="1" customWidth="1"/>
    <col min="8444" max="8444" width="23.85546875" style="2" bestFit="1" customWidth="1"/>
    <col min="8445" max="8446" width="21.85546875" style="2" bestFit="1" customWidth="1"/>
    <col min="8447" max="8447" width="15.140625" style="2" bestFit="1" customWidth="1"/>
    <col min="8448" max="8448" width="13.28515625" style="2" bestFit="1" customWidth="1"/>
    <col min="8449" max="8450" width="11.42578125" style="2"/>
    <col min="8451" max="8451" width="18.42578125" style="2" customWidth="1"/>
    <col min="8452" max="8689" width="11.42578125" style="2"/>
    <col min="8690" max="8690" width="6" style="2" customWidth="1"/>
    <col min="8691" max="8691" width="3.85546875" style="2" customWidth="1"/>
    <col min="8692" max="8692" width="10" style="2" customWidth="1"/>
    <col min="8693" max="8695" width="11.7109375" style="2" customWidth="1"/>
    <col min="8696" max="8696" width="77.140625" style="2" customWidth="1"/>
    <col min="8697" max="8697" width="8.5703125" style="2" customWidth="1"/>
    <col min="8698" max="8698" width="12.140625" style="2" customWidth="1"/>
    <col min="8699" max="8699" width="17.5703125" style="2" bestFit="1" customWidth="1"/>
    <col min="8700" max="8700" width="23.85546875" style="2" bestFit="1" customWidth="1"/>
    <col min="8701" max="8702" width="21.85546875" style="2" bestFit="1" customWidth="1"/>
    <col min="8703" max="8703" width="15.140625" style="2" bestFit="1" customWidth="1"/>
    <col min="8704" max="8704" width="13.28515625" style="2" bestFit="1" customWidth="1"/>
    <col min="8705" max="8706" width="11.42578125" style="2"/>
    <col min="8707" max="8707" width="18.42578125" style="2" customWidth="1"/>
    <col min="8708" max="8945" width="11.42578125" style="2"/>
    <col min="8946" max="8946" width="6" style="2" customWidth="1"/>
    <col min="8947" max="8947" width="3.85546875" style="2" customWidth="1"/>
    <col min="8948" max="8948" width="10" style="2" customWidth="1"/>
    <col min="8949" max="8951" width="11.7109375" style="2" customWidth="1"/>
    <col min="8952" max="8952" width="77.140625" style="2" customWidth="1"/>
    <col min="8953" max="8953" width="8.5703125" style="2" customWidth="1"/>
    <col min="8954" max="8954" width="12.140625" style="2" customWidth="1"/>
    <col min="8955" max="8955" width="17.5703125" style="2" bestFit="1" customWidth="1"/>
    <col min="8956" max="8956" width="23.85546875" style="2" bestFit="1" customWidth="1"/>
    <col min="8957" max="8958" width="21.85546875" style="2" bestFit="1" customWidth="1"/>
    <col min="8959" max="8959" width="15.140625" style="2" bestFit="1" customWidth="1"/>
    <col min="8960" max="8960" width="13.28515625" style="2" bestFit="1" customWidth="1"/>
    <col min="8961" max="8962" width="11.42578125" style="2"/>
    <col min="8963" max="8963" width="18.42578125" style="2" customWidth="1"/>
    <col min="8964" max="9201" width="11.42578125" style="2"/>
    <col min="9202" max="9202" width="6" style="2" customWidth="1"/>
    <col min="9203" max="9203" width="3.85546875" style="2" customWidth="1"/>
    <col min="9204" max="9204" width="10" style="2" customWidth="1"/>
    <col min="9205" max="9207" width="11.7109375" style="2" customWidth="1"/>
    <col min="9208" max="9208" width="77.140625" style="2" customWidth="1"/>
    <col min="9209" max="9209" width="8.5703125" style="2" customWidth="1"/>
    <col min="9210" max="9210" width="12.140625" style="2" customWidth="1"/>
    <col min="9211" max="9211" width="17.5703125" style="2" bestFit="1" customWidth="1"/>
    <col min="9212" max="9212" width="23.85546875" style="2" bestFit="1" customWidth="1"/>
    <col min="9213" max="9214" width="21.85546875" style="2" bestFit="1" customWidth="1"/>
    <col min="9215" max="9215" width="15.140625" style="2" bestFit="1" customWidth="1"/>
    <col min="9216" max="9216" width="13.28515625" style="2" bestFit="1" customWidth="1"/>
    <col min="9217" max="9218" width="11.42578125" style="2"/>
    <col min="9219" max="9219" width="18.42578125" style="2" customWidth="1"/>
    <col min="9220" max="9457" width="11.42578125" style="2"/>
    <col min="9458" max="9458" width="6" style="2" customWidth="1"/>
    <col min="9459" max="9459" width="3.85546875" style="2" customWidth="1"/>
    <col min="9460" max="9460" width="10" style="2" customWidth="1"/>
    <col min="9461" max="9463" width="11.7109375" style="2" customWidth="1"/>
    <col min="9464" max="9464" width="77.140625" style="2" customWidth="1"/>
    <col min="9465" max="9465" width="8.5703125" style="2" customWidth="1"/>
    <col min="9466" max="9466" width="12.140625" style="2" customWidth="1"/>
    <col min="9467" max="9467" width="17.5703125" style="2" bestFit="1" customWidth="1"/>
    <col min="9468" max="9468" width="23.85546875" style="2" bestFit="1" customWidth="1"/>
    <col min="9469" max="9470" width="21.85546875" style="2" bestFit="1" customWidth="1"/>
    <col min="9471" max="9471" width="15.140625" style="2" bestFit="1" customWidth="1"/>
    <col min="9472" max="9472" width="13.28515625" style="2" bestFit="1" customWidth="1"/>
    <col min="9473" max="9474" width="11.42578125" style="2"/>
    <col min="9475" max="9475" width="18.42578125" style="2" customWidth="1"/>
    <col min="9476" max="9713" width="11.42578125" style="2"/>
    <col min="9714" max="9714" width="6" style="2" customWidth="1"/>
    <col min="9715" max="9715" width="3.85546875" style="2" customWidth="1"/>
    <col min="9716" max="9716" width="10" style="2" customWidth="1"/>
    <col min="9717" max="9719" width="11.7109375" style="2" customWidth="1"/>
    <col min="9720" max="9720" width="77.140625" style="2" customWidth="1"/>
    <col min="9721" max="9721" width="8.5703125" style="2" customWidth="1"/>
    <col min="9722" max="9722" width="12.140625" style="2" customWidth="1"/>
    <col min="9723" max="9723" width="17.5703125" style="2" bestFit="1" customWidth="1"/>
    <col min="9724" max="9724" width="23.85546875" style="2" bestFit="1" customWidth="1"/>
    <col min="9725" max="9726" width="21.85546875" style="2" bestFit="1" customWidth="1"/>
    <col min="9727" max="9727" width="15.140625" style="2" bestFit="1" customWidth="1"/>
    <col min="9728" max="9728" width="13.28515625" style="2" bestFit="1" customWidth="1"/>
    <col min="9729" max="9730" width="11.42578125" style="2"/>
    <col min="9731" max="9731" width="18.42578125" style="2" customWidth="1"/>
    <col min="9732" max="9969" width="11.42578125" style="2"/>
    <col min="9970" max="9970" width="6" style="2" customWidth="1"/>
    <col min="9971" max="9971" width="3.85546875" style="2" customWidth="1"/>
    <col min="9972" max="9972" width="10" style="2" customWidth="1"/>
    <col min="9973" max="9975" width="11.7109375" style="2" customWidth="1"/>
    <col min="9976" max="9976" width="77.140625" style="2" customWidth="1"/>
    <col min="9977" max="9977" width="8.5703125" style="2" customWidth="1"/>
    <col min="9978" max="9978" width="12.140625" style="2" customWidth="1"/>
    <col min="9979" max="9979" width="17.5703125" style="2" bestFit="1" customWidth="1"/>
    <col min="9980" max="9980" width="23.85546875" style="2" bestFit="1" customWidth="1"/>
    <col min="9981" max="9982" width="21.85546875" style="2" bestFit="1" customWidth="1"/>
    <col min="9983" max="9983" width="15.140625" style="2" bestFit="1" customWidth="1"/>
    <col min="9984" max="9984" width="13.28515625" style="2" bestFit="1" customWidth="1"/>
    <col min="9985" max="9986" width="11.42578125" style="2"/>
    <col min="9987" max="9987" width="18.42578125" style="2" customWidth="1"/>
    <col min="9988" max="10225" width="11.42578125" style="2"/>
    <col min="10226" max="10226" width="6" style="2" customWidth="1"/>
    <col min="10227" max="10227" width="3.85546875" style="2" customWidth="1"/>
    <col min="10228" max="10228" width="10" style="2" customWidth="1"/>
    <col min="10229" max="10231" width="11.7109375" style="2" customWidth="1"/>
    <col min="10232" max="10232" width="77.140625" style="2" customWidth="1"/>
    <col min="10233" max="10233" width="8.5703125" style="2" customWidth="1"/>
    <col min="10234" max="10234" width="12.140625" style="2" customWidth="1"/>
    <col min="10235" max="10235" width="17.5703125" style="2" bestFit="1" customWidth="1"/>
    <col min="10236" max="10236" width="23.85546875" style="2" bestFit="1" customWidth="1"/>
    <col min="10237" max="10238" width="21.85546875" style="2" bestFit="1" customWidth="1"/>
    <col min="10239" max="10239" width="15.140625" style="2" bestFit="1" customWidth="1"/>
    <col min="10240" max="10240" width="13.28515625" style="2" bestFit="1" customWidth="1"/>
    <col min="10241" max="10242" width="11.42578125" style="2"/>
    <col min="10243" max="10243" width="18.42578125" style="2" customWidth="1"/>
    <col min="10244" max="10481" width="11.42578125" style="2"/>
    <col min="10482" max="10482" width="6" style="2" customWidth="1"/>
    <col min="10483" max="10483" width="3.85546875" style="2" customWidth="1"/>
    <col min="10484" max="10484" width="10" style="2" customWidth="1"/>
    <col min="10485" max="10487" width="11.7109375" style="2" customWidth="1"/>
    <col min="10488" max="10488" width="77.140625" style="2" customWidth="1"/>
    <col min="10489" max="10489" width="8.5703125" style="2" customWidth="1"/>
    <col min="10490" max="10490" width="12.140625" style="2" customWidth="1"/>
    <col min="10491" max="10491" width="17.5703125" style="2" bestFit="1" customWidth="1"/>
    <col min="10492" max="10492" width="23.85546875" style="2" bestFit="1" customWidth="1"/>
    <col min="10493" max="10494" width="21.85546875" style="2" bestFit="1" customWidth="1"/>
    <col min="10495" max="10495" width="15.140625" style="2" bestFit="1" customWidth="1"/>
    <col min="10496" max="10496" width="13.28515625" style="2" bestFit="1" customWidth="1"/>
    <col min="10497" max="10498" width="11.42578125" style="2"/>
    <col min="10499" max="10499" width="18.42578125" style="2" customWidth="1"/>
    <col min="10500" max="10737" width="11.42578125" style="2"/>
    <col min="10738" max="10738" width="6" style="2" customWidth="1"/>
    <col min="10739" max="10739" width="3.85546875" style="2" customWidth="1"/>
    <col min="10740" max="10740" width="10" style="2" customWidth="1"/>
    <col min="10741" max="10743" width="11.7109375" style="2" customWidth="1"/>
    <col min="10744" max="10744" width="77.140625" style="2" customWidth="1"/>
    <col min="10745" max="10745" width="8.5703125" style="2" customWidth="1"/>
    <col min="10746" max="10746" width="12.140625" style="2" customWidth="1"/>
    <col min="10747" max="10747" width="17.5703125" style="2" bestFit="1" customWidth="1"/>
    <col min="10748" max="10748" width="23.85546875" style="2" bestFit="1" customWidth="1"/>
    <col min="10749" max="10750" width="21.85546875" style="2" bestFit="1" customWidth="1"/>
    <col min="10751" max="10751" width="15.140625" style="2" bestFit="1" customWidth="1"/>
    <col min="10752" max="10752" width="13.28515625" style="2" bestFit="1" customWidth="1"/>
    <col min="10753" max="10754" width="11.42578125" style="2"/>
    <col min="10755" max="10755" width="18.42578125" style="2" customWidth="1"/>
    <col min="10756" max="10993" width="11.42578125" style="2"/>
    <col min="10994" max="10994" width="6" style="2" customWidth="1"/>
    <col min="10995" max="10995" width="3.85546875" style="2" customWidth="1"/>
    <col min="10996" max="10996" width="10" style="2" customWidth="1"/>
    <col min="10997" max="10999" width="11.7109375" style="2" customWidth="1"/>
    <col min="11000" max="11000" width="77.140625" style="2" customWidth="1"/>
    <col min="11001" max="11001" width="8.5703125" style="2" customWidth="1"/>
    <col min="11002" max="11002" width="12.140625" style="2" customWidth="1"/>
    <col min="11003" max="11003" width="17.5703125" style="2" bestFit="1" customWidth="1"/>
    <col min="11004" max="11004" width="23.85546875" style="2" bestFit="1" customWidth="1"/>
    <col min="11005" max="11006" width="21.85546875" style="2" bestFit="1" customWidth="1"/>
    <col min="11007" max="11007" width="15.140625" style="2" bestFit="1" customWidth="1"/>
    <col min="11008" max="11008" width="13.28515625" style="2" bestFit="1" customWidth="1"/>
    <col min="11009" max="11010" width="11.42578125" style="2"/>
    <col min="11011" max="11011" width="18.42578125" style="2" customWidth="1"/>
    <col min="11012" max="11249" width="11.42578125" style="2"/>
    <col min="11250" max="11250" width="6" style="2" customWidth="1"/>
    <col min="11251" max="11251" width="3.85546875" style="2" customWidth="1"/>
    <col min="11252" max="11252" width="10" style="2" customWidth="1"/>
    <col min="11253" max="11255" width="11.7109375" style="2" customWidth="1"/>
    <col min="11256" max="11256" width="77.140625" style="2" customWidth="1"/>
    <col min="11257" max="11257" width="8.5703125" style="2" customWidth="1"/>
    <col min="11258" max="11258" width="12.140625" style="2" customWidth="1"/>
    <col min="11259" max="11259" width="17.5703125" style="2" bestFit="1" customWidth="1"/>
    <col min="11260" max="11260" width="23.85546875" style="2" bestFit="1" customWidth="1"/>
    <col min="11261" max="11262" width="21.85546875" style="2" bestFit="1" customWidth="1"/>
    <col min="11263" max="11263" width="15.140625" style="2" bestFit="1" customWidth="1"/>
    <col min="11264" max="11264" width="13.28515625" style="2" bestFit="1" customWidth="1"/>
    <col min="11265" max="11266" width="11.42578125" style="2"/>
    <col min="11267" max="11267" width="18.42578125" style="2" customWidth="1"/>
    <col min="11268" max="11505" width="11.42578125" style="2"/>
    <col min="11506" max="11506" width="6" style="2" customWidth="1"/>
    <col min="11507" max="11507" width="3.85546875" style="2" customWidth="1"/>
    <col min="11508" max="11508" width="10" style="2" customWidth="1"/>
    <col min="11509" max="11511" width="11.7109375" style="2" customWidth="1"/>
    <col min="11512" max="11512" width="77.140625" style="2" customWidth="1"/>
    <col min="11513" max="11513" width="8.5703125" style="2" customWidth="1"/>
    <col min="11514" max="11514" width="12.140625" style="2" customWidth="1"/>
    <col min="11515" max="11515" width="17.5703125" style="2" bestFit="1" customWidth="1"/>
    <col min="11516" max="11516" width="23.85546875" style="2" bestFit="1" customWidth="1"/>
    <col min="11517" max="11518" width="21.85546875" style="2" bestFit="1" customWidth="1"/>
    <col min="11519" max="11519" width="15.140625" style="2" bestFit="1" customWidth="1"/>
    <col min="11520" max="11520" width="13.28515625" style="2" bestFit="1" customWidth="1"/>
    <col min="11521" max="11522" width="11.42578125" style="2"/>
    <col min="11523" max="11523" width="18.42578125" style="2" customWidth="1"/>
    <col min="11524" max="11761" width="11.42578125" style="2"/>
    <col min="11762" max="11762" width="6" style="2" customWidth="1"/>
    <col min="11763" max="11763" width="3.85546875" style="2" customWidth="1"/>
    <col min="11764" max="11764" width="10" style="2" customWidth="1"/>
    <col min="11765" max="11767" width="11.7109375" style="2" customWidth="1"/>
    <col min="11768" max="11768" width="77.140625" style="2" customWidth="1"/>
    <col min="11769" max="11769" width="8.5703125" style="2" customWidth="1"/>
    <col min="11770" max="11770" width="12.140625" style="2" customWidth="1"/>
    <col min="11771" max="11771" width="17.5703125" style="2" bestFit="1" customWidth="1"/>
    <col min="11772" max="11772" width="23.85546875" style="2" bestFit="1" customWidth="1"/>
    <col min="11773" max="11774" width="21.85546875" style="2" bestFit="1" customWidth="1"/>
    <col min="11775" max="11775" width="15.140625" style="2" bestFit="1" customWidth="1"/>
    <col min="11776" max="11776" width="13.28515625" style="2" bestFit="1" customWidth="1"/>
    <col min="11777" max="11778" width="11.42578125" style="2"/>
    <col min="11779" max="11779" width="18.42578125" style="2" customWidth="1"/>
    <col min="11780" max="12017" width="11.42578125" style="2"/>
    <col min="12018" max="12018" width="6" style="2" customWidth="1"/>
    <col min="12019" max="12019" width="3.85546875" style="2" customWidth="1"/>
    <col min="12020" max="12020" width="10" style="2" customWidth="1"/>
    <col min="12021" max="12023" width="11.7109375" style="2" customWidth="1"/>
    <col min="12024" max="12024" width="77.140625" style="2" customWidth="1"/>
    <col min="12025" max="12025" width="8.5703125" style="2" customWidth="1"/>
    <col min="12026" max="12026" width="12.140625" style="2" customWidth="1"/>
    <col min="12027" max="12027" width="17.5703125" style="2" bestFit="1" customWidth="1"/>
    <col min="12028" max="12028" width="23.85546875" style="2" bestFit="1" customWidth="1"/>
    <col min="12029" max="12030" width="21.85546875" style="2" bestFit="1" customWidth="1"/>
    <col min="12031" max="12031" width="15.140625" style="2" bestFit="1" customWidth="1"/>
    <col min="12032" max="12032" width="13.28515625" style="2" bestFit="1" customWidth="1"/>
    <col min="12033" max="12034" width="11.42578125" style="2"/>
    <col min="12035" max="12035" width="18.42578125" style="2" customWidth="1"/>
    <col min="12036" max="12273" width="11.42578125" style="2"/>
    <col min="12274" max="12274" width="6" style="2" customWidth="1"/>
    <col min="12275" max="12275" width="3.85546875" style="2" customWidth="1"/>
    <col min="12276" max="12276" width="10" style="2" customWidth="1"/>
    <col min="12277" max="12279" width="11.7109375" style="2" customWidth="1"/>
    <col min="12280" max="12280" width="77.140625" style="2" customWidth="1"/>
    <col min="12281" max="12281" width="8.5703125" style="2" customWidth="1"/>
    <col min="12282" max="12282" width="12.140625" style="2" customWidth="1"/>
    <col min="12283" max="12283" width="17.5703125" style="2" bestFit="1" customWidth="1"/>
    <col min="12284" max="12284" width="23.85546875" style="2" bestFit="1" customWidth="1"/>
    <col min="12285" max="12286" width="21.85546875" style="2" bestFit="1" customWidth="1"/>
    <col min="12287" max="12287" width="15.140625" style="2" bestFit="1" customWidth="1"/>
    <col min="12288" max="12288" width="13.28515625" style="2" bestFit="1" customWidth="1"/>
    <col min="12289" max="12290" width="11.42578125" style="2"/>
    <col min="12291" max="12291" width="18.42578125" style="2" customWidth="1"/>
    <col min="12292" max="12529" width="11.42578125" style="2"/>
    <col min="12530" max="12530" width="6" style="2" customWidth="1"/>
    <col min="12531" max="12531" width="3.85546875" style="2" customWidth="1"/>
    <col min="12532" max="12532" width="10" style="2" customWidth="1"/>
    <col min="12533" max="12535" width="11.7109375" style="2" customWidth="1"/>
    <col min="12536" max="12536" width="77.140625" style="2" customWidth="1"/>
    <col min="12537" max="12537" width="8.5703125" style="2" customWidth="1"/>
    <col min="12538" max="12538" width="12.140625" style="2" customWidth="1"/>
    <col min="12539" max="12539" width="17.5703125" style="2" bestFit="1" customWidth="1"/>
    <col min="12540" max="12540" width="23.85546875" style="2" bestFit="1" customWidth="1"/>
    <col min="12541" max="12542" width="21.85546875" style="2" bestFit="1" customWidth="1"/>
    <col min="12543" max="12543" width="15.140625" style="2" bestFit="1" customWidth="1"/>
    <col min="12544" max="12544" width="13.28515625" style="2" bestFit="1" customWidth="1"/>
    <col min="12545" max="12546" width="11.42578125" style="2"/>
    <col min="12547" max="12547" width="18.42578125" style="2" customWidth="1"/>
    <col min="12548" max="12785" width="11.42578125" style="2"/>
    <col min="12786" max="12786" width="6" style="2" customWidth="1"/>
    <col min="12787" max="12787" width="3.85546875" style="2" customWidth="1"/>
    <col min="12788" max="12788" width="10" style="2" customWidth="1"/>
    <col min="12789" max="12791" width="11.7109375" style="2" customWidth="1"/>
    <col min="12792" max="12792" width="77.140625" style="2" customWidth="1"/>
    <col min="12793" max="12793" width="8.5703125" style="2" customWidth="1"/>
    <col min="12794" max="12794" width="12.140625" style="2" customWidth="1"/>
    <col min="12795" max="12795" width="17.5703125" style="2" bestFit="1" customWidth="1"/>
    <col min="12796" max="12796" width="23.85546875" style="2" bestFit="1" customWidth="1"/>
    <col min="12797" max="12798" width="21.85546875" style="2" bestFit="1" customWidth="1"/>
    <col min="12799" max="12799" width="15.140625" style="2" bestFit="1" customWidth="1"/>
    <col min="12800" max="12800" width="13.28515625" style="2" bestFit="1" customWidth="1"/>
    <col min="12801" max="12802" width="11.42578125" style="2"/>
    <col min="12803" max="12803" width="18.42578125" style="2" customWidth="1"/>
    <col min="12804" max="13041" width="11.42578125" style="2"/>
    <col min="13042" max="13042" width="6" style="2" customWidth="1"/>
    <col min="13043" max="13043" width="3.85546875" style="2" customWidth="1"/>
    <col min="13044" max="13044" width="10" style="2" customWidth="1"/>
    <col min="13045" max="13047" width="11.7109375" style="2" customWidth="1"/>
    <col min="13048" max="13048" width="77.140625" style="2" customWidth="1"/>
    <col min="13049" max="13049" width="8.5703125" style="2" customWidth="1"/>
    <col min="13050" max="13050" width="12.140625" style="2" customWidth="1"/>
    <col min="13051" max="13051" width="17.5703125" style="2" bestFit="1" customWidth="1"/>
    <col min="13052" max="13052" width="23.85546875" style="2" bestFit="1" customWidth="1"/>
    <col min="13053" max="13054" width="21.85546875" style="2" bestFit="1" customWidth="1"/>
    <col min="13055" max="13055" width="15.140625" style="2" bestFit="1" customWidth="1"/>
    <col min="13056" max="13056" width="13.28515625" style="2" bestFit="1" customWidth="1"/>
    <col min="13057" max="13058" width="11.42578125" style="2"/>
    <col min="13059" max="13059" width="18.42578125" style="2" customWidth="1"/>
    <col min="13060" max="13297" width="11.42578125" style="2"/>
    <col min="13298" max="13298" width="6" style="2" customWidth="1"/>
    <col min="13299" max="13299" width="3.85546875" style="2" customWidth="1"/>
    <col min="13300" max="13300" width="10" style="2" customWidth="1"/>
    <col min="13301" max="13303" width="11.7109375" style="2" customWidth="1"/>
    <col min="13304" max="13304" width="77.140625" style="2" customWidth="1"/>
    <col min="13305" max="13305" width="8.5703125" style="2" customWidth="1"/>
    <col min="13306" max="13306" width="12.140625" style="2" customWidth="1"/>
    <col min="13307" max="13307" width="17.5703125" style="2" bestFit="1" customWidth="1"/>
    <col min="13308" max="13308" width="23.85546875" style="2" bestFit="1" customWidth="1"/>
    <col min="13309" max="13310" width="21.85546875" style="2" bestFit="1" customWidth="1"/>
    <col min="13311" max="13311" width="15.140625" style="2" bestFit="1" customWidth="1"/>
    <col min="13312" max="13312" width="13.28515625" style="2" bestFit="1" customWidth="1"/>
    <col min="13313" max="13314" width="11.42578125" style="2"/>
    <col min="13315" max="13315" width="18.42578125" style="2" customWidth="1"/>
    <col min="13316" max="13553" width="11.42578125" style="2"/>
    <col min="13554" max="13554" width="6" style="2" customWidth="1"/>
    <col min="13555" max="13555" width="3.85546875" style="2" customWidth="1"/>
    <col min="13556" max="13556" width="10" style="2" customWidth="1"/>
    <col min="13557" max="13559" width="11.7109375" style="2" customWidth="1"/>
    <col min="13560" max="13560" width="77.140625" style="2" customWidth="1"/>
    <col min="13561" max="13561" width="8.5703125" style="2" customWidth="1"/>
    <col min="13562" max="13562" width="12.140625" style="2" customWidth="1"/>
    <col min="13563" max="13563" width="17.5703125" style="2" bestFit="1" customWidth="1"/>
    <col min="13564" max="13564" width="23.85546875" style="2" bestFit="1" customWidth="1"/>
    <col min="13565" max="13566" width="21.85546875" style="2" bestFit="1" customWidth="1"/>
    <col min="13567" max="13567" width="15.140625" style="2" bestFit="1" customWidth="1"/>
    <col min="13568" max="13568" width="13.28515625" style="2" bestFit="1" customWidth="1"/>
    <col min="13569" max="13570" width="11.42578125" style="2"/>
    <col min="13571" max="13571" width="18.42578125" style="2" customWidth="1"/>
    <col min="13572" max="13809" width="11.42578125" style="2"/>
    <col min="13810" max="13810" width="6" style="2" customWidth="1"/>
    <col min="13811" max="13811" width="3.85546875" style="2" customWidth="1"/>
    <col min="13812" max="13812" width="10" style="2" customWidth="1"/>
    <col min="13813" max="13815" width="11.7109375" style="2" customWidth="1"/>
    <col min="13816" max="13816" width="77.140625" style="2" customWidth="1"/>
    <col min="13817" max="13817" width="8.5703125" style="2" customWidth="1"/>
    <col min="13818" max="13818" width="12.140625" style="2" customWidth="1"/>
    <col min="13819" max="13819" width="17.5703125" style="2" bestFit="1" customWidth="1"/>
    <col min="13820" max="13820" width="23.85546875" style="2" bestFit="1" customWidth="1"/>
    <col min="13821" max="13822" width="21.85546875" style="2" bestFit="1" customWidth="1"/>
    <col min="13823" max="13823" width="15.140625" style="2" bestFit="1" customWidth="1"/>
    <col min="13824" max="13824" width="13.28515625" style="2" bestFit="1" customWidth="1"/>
    <col min="13825" max="13826" width="11.42578125" style="2"/>
    <col min="13827" max="13827" width="18.42578125" style="2" customWidth="1"/>
    <col min="13828" max="14065" width="11.42578125" style="2"/>
    <col min="14066" max="14066" width="6" style="2" customWidth="1"/>
    <col min="14067" max="14067" width="3.85546875" style="2" customWidth="1"/>
    <col min="14068" max="14068" width="10" style="2" customWidth="1"/>
    <col min="14069" max="14071" width="11.7109375" style="2" customWidth="1"/>
    <col min="14072" max="14072" width="77.140625" style="2" customWidth="1"/>
    <col min="14073" max="14073" width="8.5703125" style="2" customWidth="1"/>
    <col min="14074" max="14074" width="12.140625" style="2" customWidth="1"/>
    <col min="14075" max="14075" width="17.5703125" style="2" bestFit="1" customWidth="1"/>
    <col min="14076" max="14076" width="23.85546875" style="2" bestFit="1" customWidth="1"/>
    <col min="14077" max="14078" width="21.85546875" style="2" bestFit="1" customWidth="1"/>
    <col min="14079" max="14079" width="15.140625" style="2" bestFit="1" customWidth="1"/>
    <col min="14080" max="14080" width="13.28515625" style="2" bestFit="1" customWidth="1"/>
    <col min="14081" max="14082" width="11.42578125" style="2"/>
    <col min="14083" max="14083" width="18.42578125" style="2" customWidth="1"/>
    <col min="14084" max="14321" width="11.42578125" style="2"/>
    <col min="14322" max="14322" width="6" style="2" customWidth="1"/>
    <col min="14323" max="14323" width="3.85546875" style="2" customWidth="1"/>
    <col min="14324" max="14324" width="10" style="2" customWidth="1"/>
    <col min="14325" max="14327" width="11.7109375" style="2" customWidth="1"/>
    <col min="14328" max="14328" width="77.140625" style="2" customWidth="1"/>
    <col min="14329" max="14329" width="8.5703125" style="2" customWidth="1"/>
    <col min="14330" max="14330" width="12.140625" style="2" customWidth="1"/>
    <col min="14331" max="14331" width="17.5703125" style="2" bestFit="1" customWidth="1"/>
    <col min="14332" max="14332" width="23.85546875" style="2" bestFit="1" customWidth="1"/>
    <col min="14333" max="14334" width="21.85546875" style="2" bestFit="1" customWidth="1"/>
    <col min="14335" max="14335" width="15.140625" style="2" bestFit="1" customWidth="1"/>
    <col min="14336" max="14336" width="13.28515625" style="2" bestFit="1" customWidth="1"/>
    <col min="14337" max="14338" width="11.42578125" style="2"/>
    <col min="14339" max="14339" width="18.42578125" style="2" customWidth="1"/>
    <col min="14340" max="14577" width="11.42578125" style="2"/>
    <col min="14578" max="14578" width="6" style="2" customWidth="1"/>
    <col min="14579" max="14579" width="3.85546875" style="2" customWidth="1"/>
    <col min="14580" max="14580" width="10" style="2" customWidth="1"/>
    <col min="14581" max="14583" width="11.7109375" style="2" customWidth="1"/>
    <col min="14584" max="14584" width="77.140625" style="2" customWidth="1"/>
    <col min="14585" max="14585" width="8.5703125" style="2" customWidth="1"/>
    <col min="14586" max="14586" width="12.140625" style="2" customWidth="1"/>
    <col min="14587" max="14587" width="17.5703125" style="2" bestFit="1" customWidth="1"/>
    <col min="14588" max="14588" width="23.85546875" style="2" bestFit="1" customWidth="1"/>
    <col min="14589" max="14590" width="21.85546875" style="2" bestFit="1" customWidth="1"/>
    <col min="14591" max="14591" width="15.140625" style="2" bestFit="1" customWidth="1"/>
    <col min="14592" max="14592" width="13.28515625" style="2" bestFit="1" customWidth="1"/>
    <col min="14593" max="14594" width="11.42578125" style="2"/>
    <col min="14595" max="14595" width="18.42578125" style="2" customWidth="1"/>
    <col min="14596" max="14833" width="11.42578125" style="2"/>
    <col min="14834" max="14834" width="6" style="2" customWidth="1"/>
    <col min="14835" max="14835" width="3.85546875" style="2" customWidth="1"/>
    <col min="14836" max="14836" width="10" style="2" customWidth="1"/>
    <col min="14837" max="14839" width="11.7109375" style="2" customWidth="1"/>
    <col min="14840" max="14840" width="77.140625" style="2" customWidth="1"/>
    <col min="14841" max="14841" width="8.5703125" style="2" customWidth="1"/>
    <col min="14842" max="14842" width="12.140625" style="2" customWidth="1"/>
    <col min="14843" max="14843" width="17.5703125" style="2" bestFit="1" customWidth="1"/>
    <col min="14844" max="14844" width="23.85546875" style="2" bestFit="1" customWidth="1"/>
    <col min="14845" max="14846" width="21.85546875" style="2" bestFit="1" customWidth="1"/>
    <col min="14847" max="14847" width="15.140625" style="2" bestFit="1" customWidth="1"/>
    <col min="14848" max="14848" width="13.28515625" style="2" bestFit="1" customWidth="1"/>
    <col min="14849" max="14850" width="11.42578125" style="2"/>
    <col min="14851" max="14851" width="18.42578125" style="2" customWidth="1"/>
    <col min="14852" max="15089" width="11.42578125" style="2"/>
    <col min="15090" max="15090" width="6" style="2" customWidth="1"/>
    <col min="15091" max="15091" width="3.85546875" style="2" customWidth="1"/>
    <col min="15092" max="15092" width="10" style="2" customWidth="1"/>
    <col min="15093" max="15095" width="11.7109375" style="2" customWidth="1"/>
    <col min="15096" max="15096" width="77.140625" style="2" customWidth="1"/>
    <col min="15097" max="15097" width="8.5703125" style="2" customWidth="1"/>
    <col min="15098" max="15098" width="12.140625" style="2" customWidth="1"/>
    <col min="15099" max="15099" width="17.5703125" style="2" bestFit="1" customWidth="1"/>
    <col min="15100" max="15100" width="23.85546875" style="2" bestFit="1" customWidth="1"/>
    <col min="15101" max="15102" width="21.85546875" style="2" bestFit="1" customWidth="1"/>
    <col min="15103" max="15103" width="15.140625" style="2" bestFit="1" customWidth="1"/>
    <col min="15104" max="15104" width="13.28515625" style="2" bestFit="1" customWidth="1"/>
    <col min="15105" max="15106" width="11.42578125" style="2"/>
    <col min="15107" max="15107" width="18.42578125" style="2" customWidth="1"/>
    <col min="15108" max="15345" width="11.42578125" style="2"/>
    <col min="15346" max="15346" width="6" style="2" customWidth="1"/>
    <col min="15347" max="15347" width="3.85546875" style="2" customWidth="1"/>
    <col min="15348" max="15348" width="10" style="2" customWidth="1"/>
    <col min="15349" max="15351" width="11.7109375" style="2" customWidth="1"/>
    <col min="15352" max="15352" width="77.140625" style="2" customWidth="1"/>
    <col min="15353" max="15353" width="8.5703125" style="2" customWidth="1"/>
    <col min="15354" max="15354" width="12.140625" style="2" customWidth="1"/>
    <col min="15355" max="15355" width="17.5703125" style="2" bestFit="1" customWidth="1"/>
    <col min="15356" max="15356" width="23.85546875" style="2" bestFit="1" customWidth="1"/>
    <col min="15357" max="15358" width="21.85546875" style="2" bestFit="1" customWidth="1"/>
    <col min="15359" max="15359" width="15.140625" style="2" bestFit="1" customWidth="1"/>
    <col min="15360" max="15360" width="13.28515625" style="2" bestFit="1" customWidth="1"/>
    <col min="15361" max="15362" width="11.42578125" style="2"/>
    <col min="15363" max="15363" width="18.42578125" style="2" customWidth="1"/>
    <col min="15364" max="15601" width="11.42578125" style="2"/>
    <col min="15602" max="15602" width="6" style="2" customWidth="1"/>
    <col min="15603" max="15603" width="3.85546875" style="2" customWidth="1"/>
    <col min="15604" max="15604" width="10" style="2" customWidth="1"/>
    <col min="15605" max="15607" width="11.7109375" style="2" customWidth="1"/>
    <col min="15608" max="15608" width="77.140625" style="2" customWidth="1"/>
    <col min="15609" max="15609" width="8.5703125" style="2" customWidth="1"/>
    <col min="15610" max="15610" width="12.140625" style="2" customWidth="1"/>
    <col min="15611" max="15611" width="17.5703125" style="2" bestFit="1" customWidth="1"/>
    <col min="15612" max="15612" width="23.85546875" style="2" bestFit="1" customWidth="1"/>
    <col min="15613" max="15614" width="21.85546875" style="2" bestFit="1" customWidth="1"/>
    <col min="15615" max="15615" width="15.140625" style="2" bestFit="1" customWidth="1"/>
    <col min="15616" max="15616" width="13.28515625" style="2" bestFit="1" customWidth="1"/>
    <col min="15617" max="15618" width="11.42578125" style="2"/>
    <col min="15619" max="15619" width="18.42578125" style="2" customWidth="1"/>
    <col min="15620" max="15857" width="11.42578125" style="2"/>
    <col min="15858" max="15858" width="6" style="2" customWidth="1"/>
    <col min="15859" max="15859" width="3.85546875" style="2" customWidth="1"/>
    <col min="15860" max="15860" width="10" style="2" customWidth="1"/>
    <col min="15861" max="15863" width="11.7109375" style="2" customWidth="1"/>
    <col min="15864" max="15864" width="77.140625" style="2" customWidth="1"/>
    <col min="15865" max="15865" width="8.5703125" style="2" customWidth="1"/>
    <col min="15866" max="15866" width="12.140625" style="2" customWidth="1"/>
    <col min="15867" max="15867" width="17.5703125" style="2" bestFit="1" customWidth="1"/>
    <col min="15868" max="15868" width="23.85546875" style="2" bestFit="1" customWidth="1"/>
    <col min="15869" max="15870" width="21.85546875" style="2" bestFit="1" customWidth="1"/>
    <col min="15871" max="15871" width="15.140625" style="2" bestFit="1" customWidth="1"/>
    <col min="15872" max="15872" width="13.28515625" style="2" bestFit="1" customWidth="1"/>
    <col min="15873" max="15874" width="11.42578125" style="2"/>
    <col min="15875" max="15875" width="18.42578125" style="2" customWidth="1"/>
    <col min="15876" max="16113" width="11.42578125" style="2"/>
    <col min="16114" max="16114" width="6" style="2" customWidth="1"/>
    <col min="16115" max="16115" width="3.85546875" style="2" customWidth="1"/>
    <col min="16116" max="16116" width="10" style="2" customWidth="1"/>
    <col min="16117" max="16119" width="11.7109375" style="2" customWidth="1"/>
    <col min="16120" max="16120" width="77.140625" style="2" customWidth="1"/>
    <col min="16121" max="16121" width="8.5703125" style="2" customWidth="1"/>
    <col min="16122" max="16122" width="12.140625" style="2" customWidth="1"/>
    <col min="16123" max="16123" width="17.5703125" style="2" bestFit="1" customWidth="1"/>
    <col min="16124" max="16124" width="23.85546875" style="2" bestFit="1" customWidth="1"/>
    <col min="16125" max="16126" width="21.85546875" style="2" bestFit="1" customWidth="1"/>
    <col min="16127" max="16127" width="15.140625" style="2" bestFit="1" customWidth="1"/>
    <col min="16128" max="16128" width="13.28515625" style="2" bestFit="1" customWidth="1"/>
    <col min="16129" max="16130" width="11.42578125" style="2"/>
    <col min="16131" max="16131" width="18.42578125" style="2" customWidth="1"/>
    <col min="16132" max="16384" width="11.42578125" style="2"/>
  </cols>
  <sheetData>
    <row r="1" spans="1:14" ht="18">
      <c r="A1" s="1"/>
      <c r="B1" s="92" t="s">
        <v>0</v>
      </c>
      <c r="C1" s="93"/>
      <c r="D1" s="93"/>
      <c r="E1" s="93"/>
      <c r="F1" s="94"/>
      <c r="G1" s="94"/>
      <c r="H1" s="94"/>
      <c r="I1" s="94"/>
      <c r="J1" s="95"/>
      <c r="K1" s="1"/>
    </row>
    <row r="2" spans="1:14" ht="18">
      <c r="A2" s="1"/>
      <c r="B2" s="65" t="s">
        <v>1</v>
      </c>
      <c r="C2" s="66"/>
      <c r="D2" s="66"/>
      <c r="E2" s="66"/>
      <c r="F2" s="67"/>
      <c r="G2" s="67"/>
      <c r="H2" s="67"/>
      <c r="I2" s="67"/>
      <c r="J2" s="68"/>
      <c r="K2" s="1"/>
    </row>
    <row r="3" spans="1:14" ht="18">
      <c r="A3" s="1"/>
      <c r="B3" s="65" t="s">
        <v>2</v>
      </c>
      <c r="C3" s="66"/>
      <c r="D3" s="66"/>
      <c r="E3" s="66"/>
      <c r="F3" s="67"/>
      <c r="G3" s="67"/>
      <c r="H3" s="67"/>
      <c r="I3" s="67"/>
      <c r="J3" s="68"/>
      <c r="K3" s="1"/>
    </row>
    <row r="4" spans="1:14">
      <c r="A4" s="1"/>
      <c r="B4" s="96" t="s">
        <v>53</v>
      </c>
      <c r="C4" s="97"/>
      <c r="D4" s="97"/>
      <c r="E4" s="97"/>
      <c r="F4" s="98"/>
      <c r="G4" s="98"/>
      <c r="H4" s="98"/>
      <c r="I4" s="98"/>
      <c r="J4" s="99"/>
      <c r="K4" s="1"/>
    </row>
    <row r="5" spans="1:14">
      <c r="A5" s="1"/>
      <c r="B5" s="96"/>
      <c r="C5" s="97"/>
      <c r="D5" s="97"/>
      <c r="E5" s="97"/>
      <c r="F5" s="98"/>
      <c r="G5" s="98"/>
      <c r="H5" s="98"/>
      <c r="I5" s="98"/>
      <c r="J5" s="99"/>
      <c r="K5" s="1"/>
    </row>
    <row r="6" spans="1:14" ht="24.95" customHeight="1">
      <c r="A6" s="1"/>
      <c r="B6" s="89" t="s">
        <v>52</v>
      </c>
      <c r="C6" s="90"/>
      <c r="D6" s="90"/>
      <c r="E6" s="90"/>
      <c r="F6" s="90"/>
      <c r="G6" s="90"/>
      <c r="H6" s="90"/>
      <c r="I6" s="90"/>
      <c r="J6" s="91"/>
      <c r="K6" s="1"/>
    </row>
    <row r="7" spans="1:14" ht="24.95" customHeight="1">
      <c r="A7" s="1"/>
      <c r="B7" s="89"/>
      <c r="C7" s="90"/>
      <c r="D7" s="90"/>
      <c r="E7" s="90"/>
      <c r="F7" s="90"/>
      <c r="G7" s="90"/>
      <c r="H7" s="90"/>
      <c r="I7" s="90"/>
      <c r="J7" s="91"/>
      <c r="K7" s="1"/>
    </row>
    <row r="8" spans="1:14" ht="18.75" thickBot="1">
      <c r="A8" s="1"/>
      <c r="B8" s="65" t="s">
        <v>3</v>
      </c>
      <c r="C8" s="66"/>
      <c r="D8" s="66"/>
      <c r="E8" s="66"/>
      <c r="F8" s="67"/>
      <c r="G8" s="67"/>
      <c r="H8" s="67"/>
      <c r="I8" s="67"/>
      <c r="J8" s="68"/>
      <c r="K8" s="1"/>
    </row>
    <row r="9" spans="1:14" ht="19.5" customHeight="1">
      <c r="A9" s="1"/>
      <c r="B9" s="69" t="s">
        <v>4</v>
      </c>
      <c r="C9" s="72" t="s">
        <v>5</v>
      </c>
      <c r="D9" s="75" t="s">
        <v>6</v>
      </c>
      <c r="E9" s="76"/>
      <c r="F9" s="77" t="s">
        <v>7</v>
      </c>
      <c r="G9" s="77" t="s">
        <v>8</v>
      </c>
      <c r="H9" s="80" t="s">
        <v>9</v>
      </c>
      <c r="I9" s="83" t="s">
        <v>10</v>
      </c>
      <c r="J9" s="86" t="s">
        <v>11</v>
      </c>
      <c r="K9" s="1"/>
      <c r="L9" s="2">
        <f>52*0.41</f>
        <v>21.32</v>
      </c>
    </row>
    <row r="10" spans="1:14">
      <c r="A10" s="1"/>
      <c r="B10" s="70"/>
      <c r="C10" s="73"/>
      <c r="D10" s="59" t="s">
        <v>12</v>
      </c>
      <c r="E10" s="59" t="s">
        <v>13</v>
      </c>
      <c r="F10" s="78"/>
      <c r="G10" s="78"/>
      <c r="H10" s="81"/>
      <c r="I10" s="84"/>
      <c r="J10" s="87"/>
      <c r="K10" s="1"/>
    </row>
    <row r="11" spans="1:14" ht="16.5" thickBot="1">
      <c r="A11" s="1"/>
      <c r="B11" s="71"/>
      <c r="C11" s="74"/>
      <c r="D11" s="60"/>
      <c r="E11" s="60"/>
      <c r="F11" s="79"/>
      <c r="G11" s="79"/>
      <c r="H11" s="82"/>
      <c r="I11" s="85"/>
      <c r="J11" s="88"/>
      <c r="K11" s="1"/>
    </row>
    <row r="12" spans="1:14" ht="16.5" thickBot="1">
      <c r="A12" s="1"/>
      <c r="B12" s="3" t="s">
        <v>47</v>
      </c>
      <c r="C12" s="4"/>
      <c r="D12" s="4"/>
      <c r="E12" s="4"/>
      <c r="F12" s="4"/>
      <c r="G12" s="4"/>
      <c r="H12" s="5"/>
      <c r="I12" s="6"/>
      <c r="J12" s="7">
        <f>SUM(J13:J13)</f>
        <v>8415000</v>
      </c>
      <c r="K12" s="8"/>
    </row>
    <row r="13" spans="1:14" ht="42.75">
      <c r="A13" s="1"/>
      <c r="B13" s="9">
        <v>1</v>
      </c>
      <c r="C13" s="10" t="s">
        <v>15</v>
      </c>
      <c r="D13" s="10" t="s">
        <v>16</v>
      </c>
      <c r="E13" s="11"/>
      <c r="F13" s="12" t="s">
        <v>17</v>
      </c>
      <c r="G13" s="10" t="s">
        <v>14</v>
      </c>
      <c r="H13" s="40">
        <v>153</v>
      </c>
      <c r="I13" s="14">
        <v>55000</v>
      </c>
      <c r="J13" s="15">
        <f>+I13*H13</f>
        <v>8415000</v>
      </c>
      <c r="K13" s="8"/>
      <c r="M13" s="2">
        <f>+M8*0.3</f>
        <v>0</v>
      </c>
    </row>
    <row r="14" spans="1:14" ht="16.5" thickBot="1">
      <c r="A14" s="1"/>
      <c r="B14" s="17" t="s">
        <v>48</v>
      </c>
      <c r="C14" s="18"/>
      <c r="D14" s="18"/>
      <c r="E14" s="18"/>
      <c r="F14" s="18"/>
      <c r="G14" s="18"/>
      <c r="H14" s="41"/>
      <c r="I14" s="19"/>
      <c r="J14" s="20">
        <f>SUM(J15:J15)</f>
        <v>12960000</v>
      </c>
      <c r="K14" s="8"/>
    </row>
    <row r="15" spans="1:14" ht="16.5" thickBot="1">
      <c r="A15" s="16"/>
      <c r="B15" s="9">
        <v>2</v>
      </c>
      <c r="C15" s="21" t="s">
        <v>18</v>
      </c>
      <c r="D15" s="10" t="s">
        <v>19</v>
      </c>
      <c r="E15" s="11"/>
      <c r="F15" s="12" t="s">
        <v>20</v>
      </c>
      <c r="G15" s="10" t="s">
        <v>14</v>
      </c>
      <c r="H15" s="40">
        <v>108</v>
      </c>
      <c r="I15" s="14">
        <v>120000</v>
      </c>
      <c r="J15" s="15">
        <f>+H15*I15</f>
        <v>12960000</v>
      </c>
      <c r="K15" s="8"/>
      <c r="M15" s="2">
        <v>363</v>
      </c>
      <c r="N15" s="2" t="s">
        <v>24</v>
      </c>
    </row>
    <row r="16" spans="1:14" ht="16.5" thickBot="1">
      <c r="A16" s="1"/>
      <c r="B16" s="3" t="s">
        <v>49</v>
      </c>
      <c r="C16" s="4"/>
      <c r="D16" s="4"/>
      <c r="E16" s="4"/>
      <c r="F16" s="4"/>
      <c r="G16" s="4"/>
      <c r="H16" s="42"/>
      <c r="I16" s="6"/>
      <c r="J16" s="7">
        <f>SUM(J17:J18)</f>
        <v>31217856</v>
      </c>
      <c r="K16" s="8"/>
    </row>
    <row r="17" spans="1:11">
      <c r="A17" s="1"/>
      <c r="B17" s="9">
        <v>3</v>
      </c>
      <c r="C17" s="10" t="s">
        <v>21</v>
      </c>
      <c r="D17" s="10" t="s">
        <v>22</v>
      </c>
      <c r="E17" s="11"/>
      <c r="F17" s="12" t="s">
        <v>23</v>
      </c>
      <c r="G17" s="10" t="s">
        <v>24</v>
      </c>
      <c r="H17" s="40">
        <v>386</v>
      </c>
      <c r="I17" s="14">
        <v>2896</v>
      </c>
      <c r="J17" s="15">
        <f>+I17*H17</f>
        <v>1117856</v>
      </c>
      <c r="K17" s="8"/>
    </row>
    <row r="18" spans="1:11" ht="16.5" thickBot="1">
      <c r="A18" s="16"/>
      <c r="B18" s="9">
        <v>4</v>
      </c>
      <c r="C18" s="10" t="s">
        <v>50</v>
      </c>
      <c r="D18" s="10" t="s">
        <v>25</v>
      </c>
      <c r="E18" s="11"/>
      <c r="F18" s="12" t="s">
        <v>51</v>
      </c>
      <c r="G18" s="10" t="s">
        <v>14</v>
      </c>
      <c r="H18" s="39">
        <v>43</v>
      </c>
      <c r="I18" s="13">
        <v>700000</v>
      </c>
      <c r="J18" s="15">
        <f>+I18*H18</f>
        <v>30100000</v>
      </c>
      <c r="K18" s="8"/>
    </row>
    <row r="19" spans="1:11">
      <c r="B19" s="23"/>
      <c r="C19" s="24"/>
      <c r="D19" s="24"/>
      <c r="E19" s="24"/>
      <c r="F19" s="24"/>
      <c r="G19" s="24"/>
      <c r="H19" s="25"/>
      <c r="I19" s="26" t="s">
        <v>26</v>
      </c>
      <c r="J19" s="27">
        <f>+J16+J14+J12</f>
        <v>52592856</v>
      </c>
      <c r="K19" s="28"/>
    </row>
    <row r="20" spans="1:11">
      <c r="B20" s="61" t="s">
        <v>27</v>
      </c>
      <c r="C20" s="62"/>
      <c r="D20" s="62"/>
      <c r="E20" s="62"/>
      <c r="F20" s="62"/>
      <c r="G20" s="62"/>
      <c r="H20" s="62"/>
      <c r="I20" s="62"/>
      <c r="J20" s="29">
        <f>+J19</f>
        <v>52592856</v>
      </c>
      <c r="K20" s="30"/>
    </row>
    <row r="21" spans="1:11">
      <c r="B21" s="61" t="s">
        <v>28</v>
      </c>
      <c r="C21" s="62"/>
      <c r="D21" s="62"/>
      <c r="E21" s="62"/>
      <c r="F21" s="62"/>
      <c r="G21" s="62"/>
      <c r="H21" s="62"/>
      <c r="I21" s="62"/>
      <c r="J21" s="29">
        <f>ROUND(+(J20/1.3)*5%*19%,0)</f>
        <v>384332</v>
      </c>
      <c r="K21" s="31"/>
    </row>
    <row r="22" spans="1:11" ht="18" thickBot="1">
      <c r="B22" s="63" t="s">
        <v>29</v>
      </c>
      <c r="C22" s="64"/>
      <c r="D22" s="64"/>
      <c r="E22" s="64"/>
      <c r="F22" s="64"/>
      <c r="G22" s="64"/>
      <c r="H22" s="64"/>
      <c r="I22" s="64"/>
      <c r="J22" s="32">
        <f>+J21+J20</f>
        <v>52977188</v>
      </c>
    </row>
    <row r="23" spans="1:11" ht="30.75" customHeight="1" thickBot="1">
      <c r="B23" s="56" t="s">
        <v>30</v>
      </c>
      <c r="C23" s="57"/>
      <c r="D23" s="57"/>
      <c r="E23" s="57"/>
      <c r="F23" s="57"/>
      <c r="G23" s="57"/>
      <c r="H23" s="57"/>
      <c r="I23" s="57"/>
      <c r="J23" s="58"/>
    </row>
    <row r="24" spans="1:11" ht="57.75" customHeight="1">
      <c r="B24" s="43" t="s">
        <v>31</v>
      </c>
      <c r="C24" s="44"/>
      <c r="D24" s="44"/>
      <c r="E24" s="44"/>
      <c r="F24" s="44"/>
      <c r="G24" s="54" t="s">
        <v>7</v>
      </c>
      <c r="H24" s="54"/>
      <c r="I24" s="54"/>
      <c r="J24" s="33" t="s">
        <v>32</v>
      </c>
    </row>
    <row r="25" spans="1:11" ht="35.25" customHeight="1">
      <c r="B25" s="43" t="s">
        <v>33</v>
      </c>
      <c r="C25" s="44"/>
      <c r="D25" s="44"/>
      <c r="E25" s="44"/>
      <c r="F25" s="44"/>
      <c r="G25" s="45" t="s">
        <v>34</v>
      </c>
      <c r="H25" s="45"/>
      <c r="I25" s="34" t="s">
        <v>35</v>
      </c>
      <c r="J25" s="35">
        <v>0.2</v>
      </c>
    </row>
    <row r="26" spans="1:11" ht="30.75" customHeight="1">
      <c r="B26" s="43" t="s">
        <v>36</v>
      </c>
      <c r="C26" s="44"/>
      <c r="D26" s="44"/>
      <c r="E26" s="44"/>
      <c r="F26" s="44"/>
      <c r="G26" s="55" t="s">
        <v>37</v>
      </c>
      <c r="H26" s="55"/>
      <c r="I26" s="34" t="s">
        <v>38</v>
      </c>
      <c r="J26" s="35">
        <v>0.05</v>
      </c>
    </row>
    <row r="27" spans="1:11" ht="34.5" customHeight="1">
      <c r="B27" s="43" t="s">
        <v>39</v>
      </c>
      <c r="C27" s="44"/>
      <c r="D27" s="44"/>
      <c r="E27" s="44"/>
      <c r="F27" s="44"/>
      <c r="G27" s="45" t="s">
        <v>40</v>
      </c>
      <c r="H27" s="45"/>
      <c r="I27" s="34" t="s">
        <v>41</v>
      </c>
      <c r="J27" s="35">
        <v>0.05</v>
      </c>
    </row>
    <row r="28" spans="1:11" ht="48.75" customHeight="1">
      <c r="B28" s="43" t="s">
        <v>42</v>
      </c>
      <c r="C28" s="44"/>
      <c r="D28" s="44"/>
      <c r="E28" s="44"/>
      <c r="F28" s="44"/>
      <c r="G28" s="45" t="s">
        <v>43</v>
      </c>
      <c r="H28" s="45"/>
      <c r="I28" s="34" t="s">
        <v>44</v>
      </c>
      <c r="J28" s="35">
        <f>+J27+J26+J25</f>
        <v>0.30000000000000004</v>
      </c>
    </row>
    <row r="29" spans="1:11" ht="40.5" customHeight="1">
      <c r="B29" s="43" t="s">
        <v>45</v>
      </c>
      <c r="C29" s="44"/>
      <c r="D29" s="44"/>
      <c r="E29" s="44"/>
      <c r="F29" s="44"/>
      <c r="G29" s="46"/>
      <c r="H29" s="47"/>
      <c r="I29" s="47"/>
      <c r="J29" s="48"/>
    </row>
    <row r="30" spans="1:11" ht="29.25" customHeight="1" thickBot="1">
      <c r="B30" s="52" t="s">
        <v>46</v>
      </c>
      <c r="C30" s="53"/>
      <c r="D30" s="53"/>
      <c r="E30" s="53"/>
      <c r="F30" s="53"/>
      <c r="G30" s="49"/>
      <c r="H30" s="50"/>
      <c r="I30" s="50"/>
      <c r="J30" s="51"/>
    </row>
  </sheetData>
  <mergeCells count="34">
    <mergeCell ref="B6:J7"/>
    <mergeCell ref="B1:J1"/>
    <mergeCell ref="B2:J2"/>
    <mergeCell ref="B3:J3"/>
    <mergeCell ref="B4:J4"/>
    <mergeCell ref="B5:J5"/>
    <mergeCell ref="B8:J8"/>
    <mergeCell ref="B9:B11"/>
    <mergeCell ref="C9:C11"/>
    <mergeCell ref="D9:E9"/>
    <mergeCell ref="F9:F11"/>
    <mergeCell ref="G9:G11"/>
    <mergeCell ref="H9:H11"/>
    <mergeCell ref="I9:I11"/>
    <mergeCell ref="J9:J11"/>
    <mergeCell ref="D10:D11"/>
    <mergeCell ref="B23:J23"/>
    <mergeCell ref="E10:E11"/>
    <mergeCell ref="B20:I20"/>
    <mergeCell ref="B21:I21"/>
    <mergeCell ref="B22:I22"/>
    <mergeCell ref="B24:F24"/>
    <mergeCell ref="G24:I24"/>
    <mergeCell ref="B25:F25"/>
    <mergeCell ref="G25:H25"/>
    <mergeCell ref="B26:F26"/>
    <mergeCell ref="G26:H26"/>
    <mergeCell ref="B27:F27"/>
    <mergeCell ref="G27:H27"/>
    <mergeCell ref="B28:F28"/>
    <mergeCell ref="G28:H28"/>
    <mergeCell ref="B29:F29"/>
    <mergeCell ref="G29:J30"/>
    <mergeCell ref="B30:F30"/>
  </mergeCells>
  <printOptions horizontalCentered="1"/>
  <pageMargins left="0.7" right="0.7" top="0.75" bottom="0.75" header="0.3" footer="0.3"/>
  <pageSetup scale="43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OBRAS 2019</vt:lpstr>
      <vt:lpstr>'OBRAS 2019'!Área_de_impresión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Nestor Elean Lemus Villadiego</cp:lastModifiedBy>
  <dcterms:created xsi:type="dcterms:W3CDTF">2018-10-25T09:23:49Z</dcterms:created>
  <dcterms:modified xsi:type="dcterms:W3CDTF">2018-11-13T16:04:53Z</dcterms:modified>
</cp:coreProperties>
</file>