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ocuments\BASPC14\MINIMA\082-VEHICULOS CONVENIO\"/>
    </mc:Choice>
  </mc:AlternateContent>
  <bookViews>
    <workbookView xWindow="0" yWindow="0" windowWidth="20490" windowHeight="7365"/>
  </bookViews>
  <sheets>
    <sheet name="PRECIOS DE REFERENCIA" sheetId="1" r:id="rId1"/>
  </sheets>
  <externalReferences>
    <externalReference r:id="rId2"/>
  </externalReferences>
  <definedNames>
    <definedName name="_xlnm._FilterDatabase" localSheetId="0" hidden="1">'PRECIOS DE REFERENCIA'!$A$1:$G$173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74" i="1" l="1"/>
  <c r="G174" i="1"/>
  <c r="E174" i="1"/>
  <c r="G7" i="1" l="1"/>
  <c r="G8" i="1"/>
  <c r="G10" i="1"/>
  <c r="G11" i="1"/>
  <c r="G12" i="1"/>
  <c r="G13" i="1"/>
  <c r="G15" i="1"/>
  <c r="G16" i="1"/>
  <c r="G19" i="1"/>
  <c r="G20" i="1"/>
  <c r="G21" i="1"/>
  <c r="G22" i="1"/>
  <c r="G23" i="1"/>
  <c r="G24" i="1"/>
  <c r="G25" i="1"/>
  <c r="G26" i="1"/>
  <c r="G27" i="1"/>
  <c r="G28" i="1"/>
  <c r="G29" i="1"/>
  <c r="G30" i="1"/>
  <c r="G32" i="1"/>
  <c r="G33" i="1"/>
  <c r="G34" i="1"/>
  <c r="G35" i="1"/>
  <c r="G36" i="1"/>
  <c r="G38" i="1"/>
  <c r="G39" i="1"/>
  <c r="G40" i="1"/>
  <c r="G41" i="1"/>
  <c r="G42" i="1"/>
  <c r="G43" i="1"/>
  <c r="G44" i="1"/>
  <c r="G45" i="1"/>
  <c r="G46" i="1"/>
  <c r="G47" i="1"/>
  <c r="G49" i="1"/>
  <c r="G50" i="1"/>
  <c r="G51" i="1"/>
  <c r="G52" i="1"/>
  <c r="G53" i="1"/>
  <c r="G54" i="1"/>
  <c r="G55" i="1"/>
  <c r="G56" i="1"/>
  <c r="G57" i="1"/>
  <c r="G58" i="1"/>
  <c r="G60" i="1"/>
  <c r="G61" i="1"/>
  <c r="G62" i="1"/>
  <c r="G63" i="1"/>
  <c r="G64" i="1"/>
  <c r="G65" i="1"/>
  <c r="G66" i="1"/>
  <c r="G67" i="1"/>
  <c r="G68" i="1"/>
  <c r="G69" i="1"/>
  <c r="G70" i="1"/>
  <c r="G71" i="1"/>
  <c r="G72" i="1"/>
  <c r="G74" i="1"/>
  <c r="G75" i="1"/>
  <c r="G76" i="1"/>
  <c r="G77" i="1"/>
  <c r="G78" i="1"/>
  <c r="G79" i="1"/>
  <c r="G80" i="1"/>
  <c r="G81" i="1"/>
  <c r="G82" i="1"/>
  <c r="G83" i="1"/>
  <c r="G84" i="1"/>
  <c r="G85" i="1"/>
  <c r="G86" i="1"/>
  <c r="G87" i="1"/>
  <c r="G88" i="1"/>
  <c r="G89" i="1"/>
  <c r="G91" i="1"/>
  <c r="G92" i="1"/>
  <c r="G93" i="1"/>
  <c r="G94" i="1"/>
  <c r="G95" i="1"/>
  <c r="G96" i="1"/>
  <c r="G97" i="1"/>
  <c r="G98" i="1"/>
  <c r="G99" i="1"/>
  <c r="G100" i="1"/>
  <c r="G101" i="1"/>
  <c r="G102" i="1"/>
  <c r="G103" i="1"/>
  <c r="G104" i="1"/>
  <c r="G105" i="1"/>
  <c r="G107" i="1"/>
  <c r="G108" i="1"/>
  <c r="G109" i="1"/>
  <c r="G110" i="1"/>
  <c r="G111" i="1"/>
  <c r="G112" i="1"/>
  <c r="G113" i="1"/>
  <c r="G114" i="1"/>
  <c r="G115" i="1"/>
  <c r="G116" i="1"/>
  <c r="G117" i="1"/>
  <c r="G118" i="1"/>
  <c r="G119" i="1"/>
  <c r="G120" i="1"/>
  <c r="G121" i="1"/>
  <c r="G123" i="1"/>
  <c r="G124" i="1"/>
  <c r="G125" i="1"/>
  <c r="G126" i="1"/>
  <c r="G127" i="1"/>
  <c r="G128" i="1"/>
  <c r="G129" i="1"/>
  <c r="G130" i="1"/>
  <c r="G131" i="1"/>
  <c r="G132" i="1"/>
  <c r="G133" i="1"/>
  <c r="G134" i="1"/>
  <c r="G135" i="1"/>
  <c r="G136" i="1"/>
  <c r="G137" i="1"/>
  <c r="G141" i="1"/>
  <c r="G142" i="1"/>
  <c r="G143" i="1"/>
  <c r="G146" i="1"/>
  <c r="G148" i="1"/>
  <c r="G149" i="1"/>
  <c r="G151" i="1"/>
  <c r="G153" i="1"/>
  <c r="G154" i="1"/>
  <c r="G155" i="1"/>
  <c r="G156" i="1"/>
  <c r="G158" i="1"/>
  <c r="G159" i="1"/>
  <c r="G160" i="1"/>
  <c r="G162" i="1"/>
  <c r="G163" i="1"/>
  <c r="G164" i="1"/>
  <c r="G165" i="1"/>
  <c r="G167" i="1"/>
  <c r="G168" i="1"/>
  <c r="G169" i="1"/>
  <c r="G170" i="1"/>
  <c r="G171" i="1"/>
  <c r="G173" i="1"/>
  <c r="G6" i="1"/>
  <c r="C173" i="1"/>
  <c r="B173" i="1"/>
  <c r="A173" i="1"/>
  <c r="A172" i="1"/>
  <c r="C171" i="1"/>
  <c r="B171" i="1"/>
  <c r="A171" i="1"/>
  <c r="C170" i="1"/>
  <c r="B170" i="1"/>
  <c r="A170" i="1"/>
  <c r="C169" i="1"/>
  <c r="B169" i="1"/>
  <c r="A169" i="1"/>
  <c r="C168" i="1"/>
  <c r="B168" i="1"/>
  <c r="A168" i="1"/>
  <c r="C167" i="1"/>
  <c r="B167" i="1"/>
  <c r="A167" i="1"/>
  <c r="A166" i="1"/>
  <c r="C165" i="1"/>
  <c r="B165" i="1"/>
  <c r="A165" i="1"/>
  <c r="C164" i="1"/>
  <c r="B164" i="1"/>
  <c r="A164" i="1"/>
  <c r="C163" i="1"/>
  <c r="B163" i="1"/>
  <c r="A163" i="1"/>
  <c r="C162" i="1"/>
  <c r="B162" i="1"/>
  <c r="A162" i="1"/>
  <c r="A161" i="1"/>
  <c r="C160" i="1"/>
  <c r="B160" i="1"/>
  <c r="A160" i="1"/>
  <c r="C159" i="1"/>
  <c r="B159" i="1"/>
  <c r="A159" i="1"/>
  <c r="C158" i="1"/>
  <c r="B158" i="1"/>
  <c r="A158" i="1"/>
  <c r="A157" i="1"/>
  <c r="C156" i="1"/>
  <c r="B156" i="1"/>
  <c r="A156" i="1"/>
  <c r="C155" i="1"/>
  <c r="B155" i="1"/>
  <c r="A155" i="1"/>
  <c r="C154" i="1"/>
  <c r="B154" i="1"/>
  <c r="A154" i="1"/>
  <c r="C153" i="1"/>
  <c r="B153" i="1"/>
  <c r="A153" i="1"/>
  <c r="A152" i="1"/>
  <c r="C151" i="1"/>
  <c r="B151" i="1"/>
  <c r="A151" i="1"/>
  <c r="A150" i="1"/>
  <c r="C149" i="1"/>
  <c r="B149" i="1"/>
  <c r="A149" i="1"/>
  <c r="C148" i="1"/>
  <c r="B148" i="1"/>
  <c r="A148" i="1"/>
  <c r="A147" i="1"/>
  <c r="C146" i="1"/>
  <c r="B146" i="1"/>
  <c r="A146" i="1"/>
  <c r="A145" i="1"/>
  <c r="A144" i="1"/>
  <c r="C143" i="1"/>
  <c r="B143" i="1"/>
  <c r="A143" i="1"/>
  <c r="C142" i="1"/>
  <c r="B142" i="1"/>
  <c r="A142" i="1"/>
  <c r="C141" i="1"/>
  <c r="B141" i="1"/>
  <c r="A141" i="1"/>
  <c r="A140" i="1"/>
  <c r="A139" i="1"/>
  <c r="A138" i="1"/>
  <c r="C137" i="1"/>
  <c r="B137" i="1"/>
  <c r="A137" i="1"/>
  <c r="C136" i="1"/>
  <c r="B136" i="1"/>
  <c r="A136" i="1"/>
  <c r="C135" i="1"/>
  <c r="B135" i="1"/>
  <c r="A135" i="1"/>
  <c r="C134" i="1"/>
  <c r="B134" i="1"/>
  <c r="A134" i="1"/>
  <c r="C133" i="1"/>
  <c r="B133" i="1"/>
  <c r="A133" i="1"/>
  <c r="C132" i="1"/>
  <c r="B132" i="1"/>
  <c r="A132" i="1"/>
  <c r="C131" i="1"/>
  <c r="B131" i="1"/>
  <c r="A131" i="1"/>
  <c r="C130" i="1"/>
  <c r="B130" i="1"/>
  <c r="A130" i="1"/>
  <c r="C129" i="1"/>
  <c r="B129" i="1"/>
  <c r="A129" i="1"/>
  <c r="C128" i="1"/>
  <c r="B128" i="1"/>
  <c r="A128" i="1"/>
  <c r="C127" i="1"/>
  <c r="B127" i="1"/>
  <c r="A127" i="1"/>
  <c r="C126" i="1"/>
  <c r="B126" i="1"/>
  <c r="A126" i="1"/>
  <c r="C125" i="1"/>
  <c r="B125" i="1"/>
  <c r="A125" i="1"/>
  <c r="C124" i="1"/>
  <c r="B124" i="1"/>
  <c r="A124" i="1"/>
  <c r="C123" i="1"/>
  <c r="B123" i="1"/>
  <c r="A123" i="1"/>
  <c r="A122" i="1"/>
  <c r="C121" i="1"/>
  <c r="B121" i="1"/>
  <c r="A121" i="1"/>
  <c r="C120" i="1"/>
  <c r="B120" i="1"/>
  <c r="A120" i="1"/>
  <c r="C119" i="1"/>
  <c r="B119" i="1"/>
  <c r="A119" i="1"/>
  <c r="C118" i="1"/>
  <c r="B118" i="1"/>
  <c r="A118" i="1"/>
  <c r="C117" i="1"/>
  <c r="B117" i="1"/>
  <c r="A117" i="1"/>
  <c r="C116" i="1"/>
  <c r="B116" i="1"/>
  <c r="A116" i="1"/>
  <c r="C115" i="1"/>
  <c r="B115" i="1"/>
  <c r="A115" i="1"/>
  <c r="C114" i="1"/>
  <c r="B114" i="1"/>
  <c r="A114" i="1"/>
  <c r="C113" i="1"/>
  <c r="B113" i="1"/>
  <c r="A113" i="1"/>
  <c r="C112" i="1"/>
  <c r="B112" i="1"/>
  <c r="A112" i="1"/>
  <c r="C111" i="1"/>
  <c r="B111" i="1"/>
  <c r="A111" i="1"/>
  <c r="C110" i="1"/>
  <c r="B110" i="1"/>
  <c r="A110" i="1"/>
  <c r="C109" i="1"/>
  <c r="B109" i="1"/>
  <c r="A109" i="1"/>
  <c r="C108" i="1"/>
  <c r="B108" i="1"/>
  <c r="A108" i="1"/>
  <c r="C107" i="1"/>
  <c r="B107" i="1"/>
  <c r="A107" i="1"/>
  <c r="A106" i="1"/>
  <c r="C105" i="1"/>
  <c r="B105" i="1"/>
  <c r="A105" i="1"/>
  <c r="C104" i="1"/>
  <c r="B104" i="1"/>
  <c r="A104" i="1"/>
  <c r="C103" i="1"/>
  <c r="B103" i="1"/>
  <c r="A103" i="1"/>
  <c r="C102" i="1"/>
  <c r="B102" i="1"/>
  <c r="A102" i="1"/>
  <c r="C101" i="1"/>
  <c r="B101" i="1"/>
  <c r="A101" i="1"/>
  <c r="C100" i="1"/>
  <c r="B100" i="1"/>
  <c r="A100" i="1"/>
  <c r="C99" i="1"/>
  <c r="B99" i="1"/>
  <c r="A99" i="1"/>
  <c r="C98" i="1"/>
  <c r="B98" i="1"/>
  <c r="A98" i="1"/>
  <c r="C97" i="1"/>
  <c r="B97" i="1"/>
  <c r="A97" i="1"/>
  <c r="C96" i="1"/>
  <c r="B96" i="1"/>
  <c r="A96" i="1"/>
  <c r="C95" i="1"/>
  <c r="B95" i="1"/>
  <c r="A95" i="1"/>
  <c r="C94" i="1"/>
  <c r="B94" i="1"/>
  <c r="A94" i="1"/>
  <c r="C93" i="1"/>
  <c r="B93" i="1"/>
  <c r="A93" i="1"/>
  <c r="C92" i="1"/>
  <c r="B92" i="1"/>
  <c r="A92" i="1"/>
  <c r="C91" i="1"/>
  <c r="B91" i="1"/>
  <c r="A91" i="1"/>
  <c r="A90" i="1"/>
  <c r="C89" i="1"/>
  <c r="B89" i="1"/>
  <c r="A89" i="1"/>
  <c r="C88" i="1"/>
  <c r="B88" i="1"/>
  <c r="A88" i="1"/>
  <c r="C87" i="1"/>
  <c r="B87" i="1"/>
  <c r="A87" i="1"/>
  <c r="C86" i="1"/>
  <c r="B86" i="1"/>
  <c r="A86" i="1"/>
  <c r="C85" i="1"/>
  <c r="B85" i="1"/>
  <c r="A85" i="1"/>
  <c r="C84" i="1"/>
  <c r="B84" i="1"/>
  <c r="A84" i="1"/>
  <c r="C83" i="1"/>
  <c r="B83" i="1"/>
  <c r="A83" i="1"/>
  <c r="C82" i="1"/>
  <c r="B82" i="1"/>
  <c r="A82" i="1"/>
  <c r="C81" i="1"/>
  <c r="B81" i="1"/>
  <c r="A81" i="1"/>
  <c r="C80" i="1"/>
  <c r="B80" i="1"/>
  <c r="A80" i="1"/>
  <c r="C79" i="1"/>
  <c r="B79" i="1"/>
  <c r="A79" i="1"/>
  <c r="C78" i="1"/>
  <c r="B78" i="1"/>
  <c r="A78" i="1"/>
  <c r="C77" i="1"/>
  <c r="B77" i="1"/>
  <c r="A77" i="1"/>
  <c r="C76" i="1"/>
  <c r="B76" i="1"/>
  <c r="A76" i="1"/>
  <c r="C75" i="1"/>
  <c r="B75" i="1"/>
  <c r="A75" i="1"/>
  <c r="C74" i="1"/>
  <c r="B74" i="1"/>
  <c r="A74" i="1"/>
  <c r="A73" i="1"/>
  <c r="C72" i="1"/>
  <c r="B72" i="1"/>
  <c r="A72" i="1"/>
  <c r="C71" i="1"/>
  <c r="B71" i="1"/>
  <c r="A71" i="1"/>
  <c r="C70" i="1"/>
  <c r="B70" i="1"/>
  <c r="A70" i="1"/>
  <c r="C69" i="1"/>
  <c r="B69" i="1"/>
  <c r="A69" i="1"/>
  <c r="C68" i="1"/>
  <c r="B68" i="1"/>
  <c r="A68" i="1"/>
  <c r="C67" i="1"/>
  <c r="B67" i="1"/>
  <c r="A67" i="1"/>
  <c r="C66" i="1"/>
  <c r="B66" i="1"/>
  <c r="A66" i="1"/>
  <c r="C65" i="1"/>
  <c r="B65" i="1"/>
  <c r="A65" i="1"/>
  <c r="C64" i="1"/>
  <c r="B64" i="1"/>
  <c r="A64" i="1"/>
  <c r="C63" i="1"/>
  <c r="B63" i="1"/>
  <c r="A63" i="1"/>
  <c r="C62" i="1"/>
  <c r="B62" i="1"/>
  <c r="A62" i="1"/>
  <c r="C61" i="1"/>
  <c r="B61" i="1"/>
  <c r="A61" i="1"/>
  <c r="C60" i="1"/>
  <c r="B60" i="1"/>
  <c r="A60" i="1"/>
  <c r="A59" i="1"/>
  <c r="C58" i="1"/>
  <c r="B58" i="1"/>
  <c r="A58" i="1"/>
  <c r="C57" i="1"/>
  <c r="B57" i="1"/>
  <c r="A57" i="1"/>
  <c r="C56" i="1"/>
  <c r="B56" i="1"/>
  <c r="A56" i="1"/>
  <c r="C55" i="1"/>
  <c r="B55" i="1"/>
  <c r="A55" i="1"/>
  <c r="C54" i="1"/>
  <c r="B54" i="1"/>
  <c r="A54" i="1"/>
  <c r="C53" i="1"/>
  <c r="B53" i="1"/>
  <c r="A53" i="1"/>
  <c r="C52" i="1"/>
  <c r="B52" i="1"/>
  <c r="A52" i="1"/>
  <c r="C51" i="1"/>
  <c r="B51" i="1"/>
  <c r="A51" i="1"/>
  <c r="C50" i="1"/>
  <c r="B50" i="1"/>
  <c r="A50" i="1"/>
  <c r="C49" i="1"/>
  <c r="B49" i="1"/>
  <c r="A49" i="1"/>
  <c r="A48" i="1"/>
  <c r="C47" i="1"/>
  <c r="B47" i="1"/>
  <c r="A47" i="1"/>
  <c r="C46" i="1"/>
  <c r="B46" i="1"/>
  <c r="A46" i="1"/>
  <c r="C45" i="1"/>
  <c r="B45" i="1"/>
  <c r="A45" i="1"/>
  <c r="C44" i="1"/>
  <c r="B44" i="1"/>
  <c r="A44" i="1"/>
  <c r="C43" i="1"/>
  <c r="B43" i="1"/>
  <c r="A43" i="1"/>
  <c r="C42" i="1"/>
  <c r="B42" i="1"/>
  <c r="A42" i="1"/>
  <c r="C41" i="1"/>
  <c r="B41" i="1"/>
  <c r="A41" i="1"/>
  <c r="C40" i="1"/>
  <c r="B40" i="1"/>
  <c r="A40" i="1"/>
  <c r="C39" i="1"/>
  <c r="B39" i="1"/>
  <c r="A39" i="1"/>
  <c r="C38" i="1"/>
  <c r="B38" i="1"/>
  <c r="A38" i="1"/>
  <c r="A37" i="1"/>
  <c r="C36" i="1"/>
  <c r="B36" i="1"/>
  <c r="A36" i="1"/>
  <c r="C35" i="1"/>
  <c r="B35" i="1"/>
  <c r="A35" i="1"/>
  <c r="C34" i="1"/>
  <c r="B34" i="1"/>
  <c r="A34" i="1"/>
  <c r="C33" i="1"/>
  <c r="B33" i="1"/>
  <c r="A33" i="1"/>
  <c r="C32" i="1"/>
  <c r="B32" i="1"/>
  <c r="A32" i="1"/>
  <c r="A31" i="1"/>
  <c r="C30" i="1"/>
  <c r="B30" i="1"/>
  <c r="A30" i="1"/>
  <c r="C29" i="1"/>
  <c r="B29" i="1"/>
  <c r="A29" i="1"/>
  <c r="C28" i="1"/>
  <c r="B28" i="1"/>
  <c r="A28" i="1"/>
  <c r="C27" i="1"/>
  <c r="B27" i="1"/>
  <c r="A27" i="1"/>
  <c r="C26" i="1"/>
  <c r="B26" i="1"/>
  <c r="A26" i="1"/>
  <c r="C25" i="1"/>
  <c r="B25" i="1"/>
  <c r="A25" i="1"/>
  <c r="C24" i="1"/>
  <c r="B24" i="1"/>
  <c r="A24" i="1"/>
  <c r="C23" i="1"/>
  <c r="B23" i="1"/>
  <c r="A23" i="1"/>
  <c r="C22" i="1"/>
  <c r="B22" i="1"/>
  <c r="A22" i="1"/>
  <c r="C21" i="1"/>
  <c r="B21" i="1"/>
  <c r="A21" i="1"/>
  <c r="C20" i="1"/>
  <c r="B20" i="1"/>
  <c r="A20" i="1"/>
  <c r="C19" i="1"/>
  <c r="B19" i="1"/>
  <c r="A19" i="1"/>
  <c r="A18" i="1"/>
  <c r="A17" i="1"/>
  <c r="C16" i="1"/>
  <c r="B16" i="1"/>
  <c r="A16" i="1"/>
  <c r="C15" i="1"/>
  <c r="B15" i="1"/>
  <c r="A15" i="1"/>
  <c r="A14" i="1"/>
  <c r="C13" i="1"/>
  <c r="B13" i="1"/>
  <c r="A13" i="1"/>
  <c r="C12" i="1"/>
  <c r="B12" i="1"/>
  <c r="A12" i="1"/>
  <c r="C11" i="1"/>
  <c r="B11" i="1"/>
  <c r="A11" i="1"/>
  <c r="C10" i="1"/>
  <c r="B10" i="1"/>
  <c r="A10" i="1"/>
  <c r="A9" i="1"/>
  <c r="C8" i="1"/>
  <c r="B8" i="1"/>
  <c r="A8" i="1"/>
  <c r="C7" i="1"/>
  <c r="B7" i="1"/>
  <c r="A7" i="1"/>
  <c r="C6" i="1"/>
  <c r="B6" i="1"/>
  <c r="A6" i="1"/>
  <c r="A5" i="1"/>
  <c r="A4" i="1"/>
  <c r="A3" i="1"/>
</calcChain>
</file>

<file path=xl/sharedStrings.xml><?xml version="1.0" encoding="utf-8"?>
<sst xmlns="http://schemas.openxmlformats.org/spreadsheetml/2006/main" count="8" uniqueCount="8">
  <si>
    <t>ITEM</t>
  </si>
  <si>
    <t>DESCRIPCION</t>
  </si>
  <si>
    <t>Unidad de Medida</t>
  </si>
  <si>
    <t>Cantidad</t>
  </si>
  <si>
    <t>PRECIO DE REFERENCIA INCLUIDO IVA</t>
  </si>
  <si>
    <t>VALOR UNITARIO IVA INCLUIDO</t>
  </si>
  <si>
    <t>VALOR TOTAL IVA INCLUIDO</t>
  </si>
  <si>
    <t>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</si>
</sst>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240A]#,##0.00"/>
  </numFmts>
  <fonts count="4" x14ac:knownFonts="1">
    <font>
      <sz val="11"/>
      <color theme="1"/>
      <name val="Calibri"/>
      <family val="2"/>
      <scheme val="minor"/>
    </font>
    <font>
      <b/>
      <sz val="6"/>
      <color rgb="FF000000"/>
      <name val="Calibri"/>
      <family val="2"/>
    </font>
    <font>
      <sz val="6"/>
      <color rgb="FF000000"/>
      <name val="Calibri"/>
      <family val="2"/>
    </font>
    <font>
      <b/>
      <sz val="10"/>
      <color theme="1"/>
      <name val="Calibri"/>
      <family val="2"/>
      <scheme val="minor"/>
    </font>
  </fonts>
  <fills count="10">
    <fill>
      <patternFill patternType="none"/>
    </fill>
    <fill>
      <patternFill patternType="gray125"/>
    </fill>
    <fill>
      <patternFill patternType="solid">
        <fgColor theme="9"/>
        <bgColor indexed="64"/>
      </patternFill>
    </fill>
    <fill>
      <patternFill patternType="solid">
        <fgColor rgb="FF70AD47"/>
        <bgColor rgb="FF000000"/>
      </patternFill>
    </fill>
    <fill>
      <patternFill patternType="solid">
        <fgColor rgb="FFC6E0B4"/>
        <bgColor rgb="FF000000"/>
      </patternFill>
    </fill>
    <fill>
      <patternFill patternType="solid">
        <fgColor rgb="FFD9D9D9"/>
        <bgColor rgb="FF000000"/>
      </patternFill>
    </fill>
    <fill>
      <patternFill patternType="solid">
        <fgColor rgb="FFF2F2F2"/>
        <bgColor rgb="FF000000"/>
      </patternFill>
    </fill>
    <fill>
      <patternFill patternType="solid">
        <fgColor rgb="FFFFFFFF"/>
        <bgColor rgb="FF000000"/>
      </patternFill>
    </fill>
    <fill>
      <patternFill patternType="solid">
        <fgColor rgb="FFFFFF00"/>
        <bgColor rgb="FF000000"/>
      </patternFill>
    </fill>
    <fill>
      <patternFill patternType="solid">
        <fgColor rgb="FFBFBFBF"/>
        <bgColor rgb="FF000000"/>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8">
    <xf numFmtId="0" fontId="0" fillId="0" borderId="0" xfId="0"/>
    <xf numFmtId="0" fontId="1" fillId="3" borderId="1" xfId="0" applyFont="1" applyFill="1" applyBorder="1" applyAlignment="1">
      <alignment horizontal="center" vertical="center" wrapText="1"/>
    </xf>
    <xf numFmtId="164" fontId="1" fillId="3" borderId="1" xfId="0" applyNumberFormat="1"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164" fontId="1" fillId="4" borderId="1" xfId="0" applyNumberFormat="1" applyFont="1" applyFill="1" applyBorder="1" applyAlignment="1">
      <alignment horizontal="center" vertical="center" wrapText="1"/>
    </xf>
    <xf numFmtId="0" fontId="1" fillId="5" borderId="2"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164" fontId="1" fillId="5" borderId="1" xfId="0" applyNumberFormat="1"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164" fontId="2" fillId="6" borderId="1" xfId="0" applyNumberFormat="1" applyFont="1" applyFill="1" applyBorder="1" applyAlignment="1">
      <alignment horizontal="right" vertical="center"/>
    </xf>
    <xf numFmtId="0" fontId="1" fillId="0" borderId="1" xfId="0" applyFont="1" applyFill="1" applyBorder="1" applyAlignment="1">
      <alignment horizontal="center" vertical="center" wrapText="1"/>
    </xf>
    <xf numFmtId="0" fontId="2" fillId="7" borderId="1" xfId="0" applyFont="1" applyFill="1" applyBorder="1" applyAlignment="1">
      <alignment horizontal="left" vertical="center" wrapText="1"/>
    </xf>
    <xf numFmtId="0" fontId="2" fillId="7" borderId="1" xfId="0" applyFont="1" applyFill="1" applyBorder="1" applyAlignment="1">
      <alignment horizontal="center" vertical="center" wrapText="1"/>
    </xf>
    <xf numFmtId="164" fontId="2" fillId="8" borderId="1" xfId="0" applyNumberFormat="1" applyFont="1" applyFill="1" applyBorder="1" applyAlignment="1">
      <alignment horizontal="right" vertical="center"/>
    </xf>
    <xf numFmtId="0" fontId="1" fillId="9" borderId="2" xfId="0" applyFont="1" applyFill="1" applyBorder="1" applyAlignment="1">
      <alignment horizontal="center" vertical="center" wrapText="1"/>
    </xf>
    <xf numFmtId="0" fontId="1" fillId="9" borderId="3" xfId="0" applyFont="1" applyFill="1" applyBorder="1" applyAlignment="1">
      <alignment horizontal="center" vertical="center" wrapText="1"/>
    </xf>
    <xf numFmtId="0" fontId="1" fillId="9" borderId="4" xfId="0" applyFont="1" applyFill="1" applyBorder="1" applyAlignment="1">
      <alignment horizontal="center" vertical="center" wrapText="1"/>
    </xf>
    <xf numFmtId="164" fontId="2" fillId="9" borderId="1" xfId="0" applyNumberFormat="1" applyFont="1" applyFill="1" applyBorder="1" applyAlignment="1">
      <alignment horizontal="right" vertical="center"/>
    </xf>
    <xf numFmtId="164" fontId="2" fillId="4" borderId="1" xfId="0" applyNumberFormat="1" applyFont="1" applyFill="1" applyBorder="1" applyAlignment="1">
      <alignment horizontal="right" vertical="center"/>
    </xf>
    <xf numFmtId="0" fontId="0" fillId="0" borderId="1" xfId="0" applyBorder="1"/>
    <xf numFmtId="0" fontId="1" fillId="0" borderId="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0" fillId="0" borderId="0" xfId="0" applyFill="1"/>
    <xf numFmtId="0" fontId="1" fillId="0" borderId="6" xfId="0" applyFont="1" applyFill="1" applyBorder="1" applyAlignment="1">
      <alignment horizontal="center" vertical="center" wrapText="1"/>
    </xf>
    <xf numFmtId="0" fontId="2" fillId="7" borderId="6" xfId="0" applyFont="1" applyFill="1" applyBorder="1" applyAlignment="1">
      <alignment horizontal="left" vertical="center" wrapText="1"/>
    </xf>
    <xf numFmtId="0" fontId="2" fillId="7" borderId="6" xfId="0" applyFont="1" applyFill="1" applyBorder="1" applyAlignment="1">
      <alignment horizontal="center" vertical="center" wrapText="1"/>
    </xf>
    <xf numFmtId="164" fontId="2" fillId="8" borderId="6" xfId="0" applyNumberFormat="1" applyFont="1" applyFill="1" applyBorder="1" applyAlignment="1">
      <alignment horizontal="right" vertical="center"/>
    </xf>
    <xf numFmtId="0" fontId="2" fillId="0" borderId="9" xfId="0" applyFont="1" applyFill="1" applyBorder="1" applyAlignment="1">
      <alignment horizontal="center" vertical="center" wrapText="1"/>
    </xf>
    <xf numFmtId="0" fontId="0" fillId="0" borderId="10" xfId="0" applyBorder="1"/>
    <xf numFmtId="0" fontId="0" fillId="2" borderId="7" xfId="0" applyFill="1" applyBorder="1" applyAlignment="1">
      <alignment horizontal="center"/>
    </xf>
    <xf numFmtId="0" fontId="0" fillId="2" borderId="8" xfId="0" applyFill="1" applyBorder="1" applyAlignment="1">
      <alignment horizontal="center"/>
    </xf>
    <xf numFmtId="0" fontId="0" fillId="2" borderId="5" xfId="0" applyFill="1" applyBorder="1" applyAlignment="1">
      <alignment horizontal="center"/>
    </xf>
    <xf numFmtId="164" fontId="3" fillId="2" borderId="7" xfId="0" applyNumberFormat="1" applyFont="1" applyFill="1" applyBorder="1"/>
  </cellXfs>
  <cellStyles count="1">
    <cellStyle name="Normal" xfId="0" builtinId="0"/>
  </cellStyles>
  <dxfs count="5">
    <dxf>
      <fill>
        <patternFill patternType="solid">
          <fgColor rgb="FFBFBFBF"/>
          <bgColor rgb="FF000000"/>
        </patternFill>
      </fill>
    </dxf>
    <dxf>
      <fill>
        <patternFill>
          <bgColor rgb="FFFFF2CC"/>
        </patternFill>
      </fill>
    </dxf>
    <dxf>
      <fill>
        <patternFill>
          <bgColor rgb="FFE2EFDA"/>
        </patternFill>
      </fill>
    </dxf>
    <dxf>
      <fill>
        <patternFill>
          <bgColor rgb="FFFFD966"/>
        </patternFill>
      </fill>
    </dxf>
    <dxf>
      <fill>
        <patternFill>
          <bgColor rgb="FFDDEBF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AppData/Roaming/Microsoft/Excel/ESTUDIO%20MERCADO%20VEHICULOS%20FINAL%20(version%201).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CESIDAD"/>
      <sheetName val="HISTORICOS"/>
      <sheetName val="COTIZACIONES"/>
      <sheetName val="PRECIOS REF"/>
      <sheetName val="CANTIDADES MINIMAS"/>
      <sheetName val="VALOR NECESIDAD"/>
      <sheetName val="CUBRIMIENTO NECESIDAD"/>
    </sheetNames>
    <sheetDataSet>
      <sheetData sheetId="0" refreshError="1"/>
      <sheetData sheetId="1"/>
      <sheetData sheetId="2">
        <row r="3">
          <cell r="B3" t="str">
            <v>GRUPO No. 1 REPUESTOS</v>
          </cell>
        </row>
        <row r="4">
          <cell r="B4" t="str">
            <v>BIBAR</v>
          </cell>
        </row>
        <row r="5">
          <cell r="B5" t="str">
            <v>1. CARROTANQUE PLACA BIB-618 PLACA MILITAR I-97233 MODELO 1997</v>
          </cell>
        </row>
        <row r="6">
          <cell r="B6" t="str">
            <v>1.1</v>
          </cell>
          <cell r="D6" t="str">
            <v>KIT 1CLUTCH LUK COMPLETO</v>
          </cell>
          <cell r="E6" t="str">
            <v>UNIDAD</v>
          </cell>
        </row>
        <row r="7">
          <cell r="B7" t="str">
            <v>1.2</v>
          </cell>
          <cell r="D7" t="str">
            <v>DISCO DE FRENO Y SEPARADORES</v>
          </cell>
          <cell r="E7" t="str">
            <v>UNIDAD</v>
          </cell>
        </row>
        <row r="8">
          <cell r="B8" t="str">
            <v>1.3</v>
          </cell>
          <cell r="D8" t="str">
            <v>FILTRO COMBUSTIBLE</v>
          </cell>
          <cell r="E8" t="str">
            <v>UNIDAD</v>
          </cell>
        </row>
        <row r="9">
          <cell r="B9" t="str">
            <v>2. TRACTOR AGRICOLA PLACA MILITAR V-06287 MODELO 2006</v>
          </cell>
        </row>
        <row r="10">
          <cell r="B10" t="str">
            <v>2.1</v>
          </cell>
          <cell r="D10" t="str">
            <v>EJE TRASERO TOMA DE FUERZA</v>
          </cell>
          <cell r="E10" t="str">
            <v>UNIDAD</v>
          </cell>
        </row>
        <row r="11">
          <cell r="B11" t="str">
            <v>2.2</v>
          </cell>
          <cell r="D11" t="str">
            <v>DISCO CLUTCH Y TOMA DE FUERZA</v>
          </cell>
          <cell r="E11" t="str">
            <v>UNIDAD</v>
          </cell>
        </row>
        <row r="12">
          <cell r="B12" t="str">
            <v>2.3</v>
          </cell>
          <cell r="D12" t="str">
            <v>RETENEDOR EJE TOMA FUERZA</v>
          </cell>
          <cell r="E12" t="str">
            <v>UNIDAD</v>
          </cell>
        </row>
        <row r="13">
          <cell r="B13" t="str">
            <v>2.4</v>
          </cell>
          <cell r="D13" t="str">
            <v>GUADAÑO AGROTEC COMPLETA</v>
          </cell>
          <cell r="E13" t="str">
            <v>UNIDAD</v>
          </cell>
        </row>
        <row r="14">
          <cell r="B14" t="str">
            <v>3. CARROTANQUE PLACA BIB-618 PLACA MILITAR I-97233 MODELO 199</v>
          </cell>
        </row>
        <row r="15">
          <cell r="B15" t="str">
            <v>3.1</v>
          </cell>
          <cell r="D15" t="str">
            <v>KIT SELLOS PARA BOTELLA DIRECCIÓN</v>
          </cell>
          <cell r="E15" t="str">
            <v>UNIDAD</v>
          </cell>
        </row>
        <row r="16">
          <cell r="B16" t="str">
            <v>3.2</v>
          </cell>
          <cell r="D16" t="str">
            <v>ARRANQUE PARA MOTOR</v>
          </cell>
          <cell r="E16" t="str">
            <v>UNIDAD</v>
          </cell>
        </row>
        <row r="17">
          <cell r="B17" t="str">
            <v>BICAB</v>
          </cell>
        </row>
        <row r="18">
          <cell r="B18" t="str">
            <v>4. NISSAN FRONTIER EAO-019 MODELO 2014 PLACA MILITAR C-15646</v>
          </cell>
        </row>
        <row r="19">
          <cell r="B19" t="str">
            <v>4.1</v>
          </cell>
          <cell r="D19" t="str">
            <v>ROTULAS SUPERIORES</v>
          </cell>
          <cell r="E19" t="str">
            <v>UNIDAD</v>
          </cell>
        </row>
        <row r="20">
          <cell r="B20" t="str">
            <v>4.2</v>
          </cell>
          <cell r="D20" t="str">
            <v>ROTULAS INFERIORES</v>
          </cell>
          <cell r="E20" t="str">
            <v>UNIDAD</v>
          </cell>
        </row>
        <row r="21">
          <cell r="B21" t="str">
            <v>4.3</v>
          </cell>
          <cell r="D21" t="str">
            <v>BUJES TIJERA SUPERIOR</v>
          </cell>
          <cell r="E21" t="str">
            <v>UNIDAD</v>
          </cell>
        </row>
        <row r="22">
          <cell r="B22" t="str">
            <v>4.4</v>
          </cell>
          <cell r="D22" t="str">
            <v>BUJES TIJERA INFERIOR</v>
          </cell>
          <cell r="E22" t="str">
            <v>UNIDAD</v>
          </cell>
        </row>
        <row r="23">
          <cell r="B23" t="str">
            <v>4.5</v>
          </cell>
          <cell r="D23" t="str">
            <v>BRAZO DE DIRECCIÓN</v>
          </cell>
          <cell r="E23" t="str">
            <v>UNIDAD</v>
          </cell>
        </row>
        <row r="24">
          <cell r="B24" t="str">
            <v>4.6</v>
          </cell>
          <cell r="D24" t="str">
            <v>TERMINALES DE DIRECCIÓN</v>
          </cell>
          <cell r="E24" t="str">
            <v>UNIDAD</v>
          </cell>
        </row>
        <row r="25">
          <cell r="B25" t="str">
            <v>4.7</v>
          </cell>
          <cell r="D25" t="str">
            <v>CAUCHO CON BALINERAS DE CARDAN</v>
          </cell>
          <cell r="E25" t="str">
            <v>UNIDAD</v>
          </cell>
        </row>
        <row r="26">
          <cell r="B26" t="str">
            <v>4.8</v>
          </cell>
          <cell r="D26" t="str">
            <v>JUEGO DE PASTILLAS DELANTERAS</v>
          </cell>
          <cell r="E26" t="str">
            <v>UNIDAD</v>
          </cell>
        </row>
        <row r="27">
          <cell r="B27" t="str">
            <v>4.9</v>
          </cell>
          <cell r="D27" t="str">
            <v>JUEGO DE BANDAS TRASERAS</v>
          </cell>
          <cell r="E27" t="str">
            <v>UNIDAD</v>
          </cell>
        </row>
        <row r="28">
          <cell r="B28" t="str">
            <v>4.10</v>
          </cell>
          <cell r="D28" t="str">
            <v xml:space="preserve">CORREA VENTILADOR </v>
          </cell>
          <cell r="E28" t="str">
            <v>UNIDAD</v>
          </cell>
        </row>
        <row r="29">
          <cell r="B29" t="str">
            <v>4.11</v>
          </cell>
          <cell r="D29" t="str">
            <v>TURBO ALIMENTADOR</v>
          </cell>
          <cell r="E29" t="str">
            <v>UNIDAD</v>
          </cell>
        </row>
        <row r="30">
          <cell r="B30" t="str">
            <v>4.12</v>
          </cell>
          <cell r="D30" t="str">
            <v>KIT DE FILTROS</v>
          </cell>
          <cell r="E30" t="str">
            <v>UNIDAD</v>
          </cell>
        </row>
        <row r="31">
          <cell r="B31" t="str">
            <v>5. NRP CHEVROLET SHI-475 PLACA MILITAR K-03367 MODELO 2003</v>
          </cell>
        </row>
        <row r="32">
          <cell r="B32" t="str">
            <v>5.1</v>
          </cell>
          <cell r="D32" t="str">
            <v>FAROLAS DELANTERAS</v>
          </cell>
          <cell r="E32" t="str">
            <v>UNIDAD</v>
          </cell>
        </row>
        <row r="33">
          <cell r="B33" t="str">
            <v>5.2</v>
          </cell>
          <cell r="D33" t="str">
            <v>CRUCETA DE CARDAN</v>
          </cell>
          <cell r="E33" t="str">
            <v>UNIDAD</v>
          </cell>
        </row>
        <row r="34">
          <cell r="B34" t="str">
            <v>5.3</v>
          </cell>
          <cell r="D34" t="str">
            <v>BALINERA CON CAUCHO DE CARDAN</v>
          </cell>
          <cell r="E34" t="str">
            <v>UNIDAD</v>
          </cell>
        </row>
        <row r="35">
          <cell r="B35" t="str">
            <v>5.4</v>
          </cell>
          <cell r="D35" t="str">
            <v>JUEGO BANDAS FRENO DE MANO</v>
          </cell>
          <cell r="E35" t="str">
            <v>UNIDAD</v>
          </cell>
        </row>
        <row r="36">
          <cell r="B36" t="str">
            <v>5.5</v>
          </cell>
          <cell r="D36" t="str">
            <v>PULMON O TARRO DE BRAZO DEL FRENO DE SHOOP (AHOGO)</v>
          </cell>
          <cell r="E36" t="str">
            <v>UNIDAD</v>
          </cell>
        </row>
        <row r="37">
          <cell r="B37" t="str">
            <v>6. NRP CHEVROLET SHI-268 PLACA MILITAR K-01135 MODELO 2001</v>
          </cell>
        </row>
        <row r="38">
          <cell r="B38" t="str">
            <v>6.1</v>
          </cell>
          <cell r="D38" t="str">
            <v>JUEGO BUJES MUELLE DELANTERO</v>
          </cell>
          <cell r="E38" t="str">
            <v>UNIDAD</v>
          </cell>
        </row>
        <row r="39">
          <cell r="B39" t="str">
            <v>6.2</v>
          </cell>
          <cell r="D39" t="str">
            <v>CILINDRO FRENO DELANTERO</v>
          </cell>
          <cell r="E39" t="str">
            <v>UNIDAD</v>
          </cell>
        </row>
        <row r="40">
          <cell r="B40" t="str">
            <v>6.3</v>
          </cell>
          <cell r="D40" t="str">
            <v>CILINDRO FRENO TRASERO</v>
          </cell>
          <cell r="E40" t="str">
            <v>UNIDAD</v>
          </cell>
        </row>
        <row r="41">
          <cell r="B41" t="str">
            <v>6.4</v>
          </cell>
          <cell r="D41" t="str">
            <v>RODILLO INTERNO BOCIN TRASERO</v>
          </cell>
          <cell r="E41" t="str">
            <v>UNIDAD</v>
          </cell>
        </row>
        <row r="42">
          <cell r="B42" t="str">
            <v>6.5</v>
          </cell>
          <cell r="D42" t="str">
            <v>RODILLO EXTERNO BOCIN TRASERO</v>
          </cell>
          <cell r="E42" t="str">
            <v>UNIDAD</v>
          </cell>
        </row>
        <row r="43">
          <cell r="B43" t="str">
            <v>6.6</v>
          </cell>
          <cell r="D43" t="str">
            <v>RETENEDORES BOCIN TRASERO</v>
          </cell>
          <cell r="E43" t="str">
            <v>UNIDAD</v>
          </cell>
        </row>
        <row r="44">
          <cell r="B44" t="str">
            <v>6.7</v>
          </cell>
          <cell r="D44" t="str">
            <v>FLACHER DIRECCIONALES</v>
          </cell>
          <cell r="E44" t="str">
            <v>UNIDAD</v>
          </cell>
        </row>
        <row r="45">
          <cell r="B45" t="str">
            <v>6.8</v>
          </cell>
          <cell r="D45" t="str">
            <v xml:space="preserve">CORREA VENTILADOR </v>
          </cell>
          <cell r="E45" t="str">
            <v>UNIDAD</v>
          </cell>
        </row>
        <row r="46">
          <cell r="B46" t="str">
            <v>6.9</v>
          </cell>
          <cell r="D46" t="str">
            <v>KIT EMBRAGUE</v>
          </cell>
          <cell r="E46" t="str">
            <v>UNIDAD</v>
          </cell>
        </row>
        <row r="47">
          <cell r="B47" t="str">
            <v>6.10</v>
          </cell>
          <cell r="D47" t="str">
            <v>KIT DE FILTROS</v>
          </cell>
          <cell r="E47" t="str">
            <v>UNIDAD</v>
          </cell>
        </row>
        <row r="48">
          <cell r="B48" t="str">
            <v>7. NRP CHEVROLET BVM-054 PLACA MILITAR K-03366 MODELO 2003</v>
          </cell>
        </row>
        <row r="49">
          <cell r="B49" t="str">
            <v>7.1</v>
          </cell>
          <cell r="D49" t="str">
            <v>JUEGO DE SPLINDER</v>
          </cell>
          <cell r="E49" t="str">
            <v>UNIDAD</v>
          </cell>
        </row>
        <row r="50">
          <cell r="B50" t="str">
            <v>7.2</v>
          </cell>
          <cell r="D50" t="str">
            <v>BUJES MUELLES DELANTEROS</v>
          </cell>
          <cell r="E50" t="str">
            <v>UNIDAD</v>
          </cell>
        </row>
        <row r="51">
          <cell r="B51" t="str">
            <v>7.3</v>
          </cell>
          <cell r="D51" t="str">
            <v>CILINDRO DE FRENO RUEDA DELANTERA</v>
          </cell>
          <cell r="E51" t="str">
            <v>UNIDAD</v>
          </cell>
        </row>
        <row r="52">
          <cell r="B52" t="str">
            <v>7.4</v>
          </cell>
          <cell r="D52" t="str">
            <v>CILINDRO DE FRENO RUEDA TRASERA</v>
          </cell>
          <cell r="E52" t="str">
            <v>UNIDAD</v>
          </cell>
        </row>
        <row r="53">
          <cell r="B53" t="str">
            <v>7.5</v>
          </cell>
          <cell r="D53" t="str">
            <v>RODILLO INTERNO BOCIN TRASERO</v>
          </cell>
          <cell r="E53" t="str">
            <v>UNIDAD</v>
          </cell>
        </row>
        <row r="54">
          <cell r="B54" t="str">
            <v>7.6</v>
          </cell>
          <cell r="D54" t="str">
            <v>RODILLO EXTERNO BOCIN TRASERO</v>
          </cell>
          <cell r="E54" t="str">
            <v>UNIDAD</v>
          </cell>
        </row>
        <row r="55">
          <cell r="B55" t="str">
            <v>7.7</v>
          </cell>
          <cell r="D55" t="str">
            <v>RETENEDORES BOCIN TRASERO</v>
          </cell>
          <cell r="E55" t="str">
            <v>UNIDAD</v>
          </cell>
        </row>
        <row r="56">
          <cell r="B56" t="str">
            <v>7.8</v>
          </cell>
          <cell r="D56" t="str">
            <v>TERMINALES DE DIRECCIÓN</v>
          </cell>
          <cell r="E56" t="str">
            <v>UNIDAD</v>
          </cell>
        </row>
        <row r="57">
          <cell r="B57" t="str">
            <v>7.9</v>
          </cell>
          <cell r="D57" t="str">
            <v>FLACHER DIRECCIONALES</v>
          </cell>
          <cell r="E57" t="str">
            <v>UNIDAD</v>
          </cell>
        </row>
        <row r="58">
          <cell r="B58" t="str">
            <v>7.10</v>
          </cell>
          <cell r="D58" t="str">
            <v>KIT DE FILTROS</v>
          </cell>
          <cell r="E58" t="str">
            <v>UNIDAD</v>
          </cell>
        </row>
        <row r="59">
          <cell r="B59" t="str">
            <v>8. MOTOCICLETA DR250 RRJ-50D SUZUKI MODELO 2015 PLACA MILITAR F-15785</v>
          </cell>
        </row>
        <row r="60">
          <cell r="B60" t="str">
            <v>8.1</v>
          </cell>
          <cell r="D60" t="str">
            <v>LLANTAS DELANTERAS CON NEUMÁTICO REF. 70/100/21</v>
          </cell>
          <cell r="E60" t="str">
            <v>UNIDAD</v>
          </cell>
        </row>
        <row r="61">
          <cell r="B61" t="str">
            <v>8.2</v>
          </cell>
          <cell r="D61" t="str">
            <v>LLANTAS TRASERAS CON NEUMÁTICO REF. 100/90/18</v>
          </cell>
          <cell r="E61" t="str">
            <v>UNIDAD</v>
          </cell>
        </row>
        <row r="62">
          <cell r="B62" t="str">
            <v>8.3</v>
          </cell>
          <cell r="D62" t="str">
            <v>KIT DE ARRASTRE</v>
          </cell>
          <cell r="E62" t="str">
            <v>UNIDAD</v>
          </cell>
        </row>
        <row r="63">
          <cell r="B63" t="str">
            <v>8.4</v>
          </cell>
          <cell r="D63" t="str">
            <v>PASTILLAS FRENO DELANTERO</v>
          </cell>
          <cell r="E63" t="str">
            <v>UNIDAD</v>
          </cell>
        </row>
        <row r="64">
          <cell r="B64" t="str">
            <v>8.5</v>
          </cell>
          <cell r="D64" t="str">
            <v>BANDAS FRENO TRESERO</v>
          </cell>
          <cell r="E64" t="str">
            <v>UNIDAD</v>
          </cell>
        </row>
        <row r="65">
          <cell r="B65" t="str">
            <v>8.6</v>
          </cell>
          <cell r="D65" t="str">
            <v>FILTRO DE AIRE</v>
          </cell>
          <cell r="E65" t="str">
            <v>UNIDAD</v>
          </cell>
        </row>
        <row r="66">
          <cell r="B66" t="str">
            <v>8.7</v>
          </cell>
          <cell r="D66" t="str">
            <v>BATERÍA</v>
          </cell>
          <cell r="E66" t="str">
            <v>UNIDAD</v>
          </cell>
        </row>
        <row r="67">
          <cell r="B67" t="str">
            <v>8.8</v>
          </cell>
          <cell r="D67" t="str">
            <v>BUJÍA</v>
          </cell>
          <cell r="E67" t="str">
            <v>UNIDAD</v>
          </cell>
        </row>
        <row r="68">
          <cell r="B68" t="str">
            <v>8.9</v>
          </cell>
          <cell r="D68" t="str">
            <v>CUNAS Y RODAMIENTOS CAÑA DE DIRECCIÓN (JUEGO)</v>
          </cell>
          <cell r="E68" t="str">
            <v>UNIDAD</v>
          </cell>
        </row>
        <row r="69">
          <cell r="B69" t="str">
            <v>8.10</v>
          </cell>
          <cell r="D69" t="str">
            <v>JUEGO BUJES DE TIJERA</v>
          </cell>
          <cell r="E69" t="str">
            <v>UNIDAD</v>
          </cell>
        </row>
        <row r="70">
          <cell r="B70" t="str">
            <v>8.11</v>
          </cell>
          <cell r="D70" t="str">
            <v>BALINERAS RUEDA TRASERA</v>
          </cell>
          <cell r="E70" t="str">
            <v>UNIDAD</v>
          </cell>
        </row>
        <row r="71">
          <cell r="B71" t="str">
            <v>8.12</v>
          </cell>
          <cell r="D71" t="str">
            <v>BALINERAS RUEDA DELANTERA</v>
          </cell>
          <cell r="E71" t="str">
            <v>UNIDAD</v>
          </cell>
        </row>
        <row r="72">
          <cell r="B72" t="str">
            <v>8.13</v>
          </cell>
          <cell r="D72" t="str">
            <v>JUEGO DE  RADIOS DELANTEROS</v>
          </cell>
          <cell r="E72" t="str">
            <v>UNIDAD</v>
          </cell>
        </row>
        <row r="73">
          <cell r="B73" t="str">
            <v>9. MOTOCICLETA YAMAHA 250 CHR-61C PLACA MILITAR F-12783 MODELO 2012</v>
          </cell>
        </row>
        <row r="74">
          <cell r="B74" t="str">
            <v>9.1</v>
          </cell>
          <cell r="D74" t="str">
            <v>LLANTAS DELANTERA REF. 90/90/21</v>
          </cell>
          <cell r="E74" t="str">
            <v>UNIDAD</v>
          </cell>
        </row>
        <row r="75">
          <cell r="B75" t="str">
            <v>9.2</v>
          </cell>
          <cell r="D75" t="str">
            <v>LLANTAS DELANTERA REF. 120/80/18</v>
          </cell>
          <cell r="E75" t="str">
            <v>UNIDAD</v>
          </cell>
        </row>
        <row r="76">
          <cell r="B76" t="str">
            <v>9.3</v>
          </cell>
          <cell r="D76" t="str">
            <v>KIT DE ARRASTRE</v>
          </cell>
          <cell r="E76" t="str">
            <v>UNIDAD</v>
          </cell>
        </row>
        <row r="77">
          <cell r="B77" t="str">
            <v>9.4</v>
          </cell>
          <cell r="D77" t="str">
            <v>PASTILLAS FRENO DELANTERO (JUEGO)</v>
          </cell>
          <cell r="E77" t="str">
            <v>UNIDAD</v>
          </cell>
        </row>
        <row r="78">
          <cell r="B78" t="str">
            <v>9.5</v>
          </cell>
          <cell r="D78" t="str">
            <v>PASTILLAS FRENO TRASERO (JUEGO)</v>
          </cell>
          <cell r="E78" t="str">
            <v>UNIDAD</v>
          </cell>
        </row>
        <row r="79">
          <cell r="B79" t="str">
            <v>9.6</v>
          </cell>
          <cell r="D79" t="str">
            <v>FILTRO DE AIRE</v>
          </cell>
          <cell r="E79" t="str">
            <v>UNIDAD</v>
          </cell>
        </row>
        <row r="80">
          <cell r="B80" t="str">
            <v>9.7</v>
          </cell>
          <cell r="D80" t="str">
            <v>FILTRO DE ACEITE</v>
          </cell>
          <cell r="E80" t="str">
            <v>UNIDAD</v>
          </cell>
        </row>
        <row r="81">
          <cell r="B81" t="str">
            <v>9.8</v>
          </cell>
          <cell r="D81" t="str">
            <v>MANZANA TRASERA</v>
          </cell>
          <cell r="E81" t="str">
            <v>UNIDAD</v>
          </cell>
        </row>
        <row r="82">
          <cell r="B82" t="str">
            <v>9.9</v>
          </cell>
          <cell r="D82" t="str">
            <v>BATERÍA</v>
          </cell>
          <cell r="E82" t="str">
            <v>UNIDAD</v>
          </cell>
        </row>
        <row r="83">
          <cell r="B83" t="str">
            <v>9.10</v>
          </cell>
          <cell r="D83" t="str">
            <v>BOMBILLO FAROLA</v>
          </cell>
          <cell r="E83" t="str">
            <v>UNIDAD</v>
          </cell>
        </row>
        <row r="84">
          <cell r="B84" t="str">
            <v>9.11</v>
          </cell>
          <cell r="D84" t="str">
            <v>NEUMATICO DELANTERO REF. 90/90/21</v>
          </cell>
          <cell r="E84" t="str">
            <v>UNIDAD</v>
          </cell>
        </row>
        <row r="85">
          <cell r="B85" t="str">
            <v>9.12</v>
          </cell>
          <cell r="D85" t="str">
            <v>NEUMÁTICO TRASERO 120/80/18</v>
          </cell>
          <cell r="E85" t="str">
            <v>UNIDAD</v>
          </cell>
        </row>
        <row r="86">
          <cell r="B86" t="str">
            <v>9.13</v>
          </cell>
          <cell r="D86" t="str">
            <v>CUÑAS Y RODAMIENTOS CAÑO DIRECCIÓN (JUEGO)</v>
          </cell>
          <cell r="E86" t="str">
            <v>UNIDAD</v>
          </cell>
        </row>
        <row r="87">
          <cell r="B87" t="str">
            <v>9.14</v>
          </cell>
          <cell r="D87" t="str">
            <v>JUEGO BUJES DE TIJERA</v>
          </cell>
          <cell r="E87" t="str">
            <v>UNIDAD</v>
          </cell>
        </row>
        <row r="88">
          <cell r="B88" t="str">
            <v>9.15</v>
          </cell>
          <cell r="D88" t="str">
            <v>BALINERA RUEDA TRASERA</v>
          </cell>
          <cell r="E88" t="str">
            <v>UNIDAD</v>
          </cell>
        </row>
        <row r="89">
          <cell r="B89" t="str">
            <v>9.16</v>
          </cell>
          <cell r="D89" t="str">
            <v>BALINERA RUEDA DELANTERA</v>
          </cell>
          <cell r="E89" t="str">
            <v>UNIDAD</v>
          </cell>
        </row>
        <row r="90">
          <cell r="B90" t="str">
            <v>10. MOTOCICLETA TORNADO HONDA 250 RRH-30D PLACA MILITAR F15783 MODELO 2015</v>
          </cell>
        </row>
        <row r="91">
          <cell r="B91" t="str">
            <v>10.1</v>
          </cell>
          <cell r="D91" t="str">
            <v>LLANTA TRASERA CON NEUMÁTICO RE. 120/80/18</v>
          </cell>
          <cell r="E91" t="str">
            <v>UNIDAD</v>
          </cell>
        </row>
        <row r="92">
          <cell r="B92" t="str">
            <v>10.2</v>
          </cell>
          <cell r="D92" t="str">
            <v>LLANTA DELANTERA CON NEUMÁTICO REF. 90/90/21</v>
          </cell>
          <cell r="E92" t="str">
            <v>UNIDAD</v>
          </cell>
        </row>
        <row r="93">
          <cell r="B93" t="str">
            <v>10.3</v>
          </cell>
          <cell r="D93" t="str">
            <v>KIT DE ARRASTRE</v>
          </cell>
          <cell r="E93" t="str">
            <v>UNIDAD</v>
          </cell>
        </row>
        <row r="94">
          <cell r="B94" t="str">
            <v>10.4</v>
          </cell>
          <cell r="D94" t="str">
            <v>PASTILLAS DE FRENO DELANTERAS (JUEGO)</v>
          </cell>
          <cell r="E94" t="str">
            <v>UNIDAD</v>
          </cell>
        </row>
        <row r="95">
          <cell r="B95" t="str">
            <v>10.5</v>
          </cell>
          <cell r="D95" t="str">
            <v>PASTILLAS DE FRENO TIJERAS (JUEGO)</v>
          </cell>
          <cell r="E95" t="str">
            <v>UNIDAD</v>
          </cell>
        </row>
        <row r="96">
          <cell r="B96" t="str">
            <v>10.6</v>
          </cell>
          <cell r="D96" t="str">
            <v>FILTRO DE AIRE</v>
          </cell>
          <cell r="E96" t="str">
            <v>UNIDAD</v>
          </cell>
        </row>
        <row r="97">
          <cell r="B97" t="str">
            <v>10.7</v>
          </cell>
          <cell r="D97" t="str">
            <v>FILTRO DE ACEITE</v>
          </cell>
          <cell r="E97" t="str">
            <v>UNIDAD</v>
          </cell>
        </row>
        <row r="98">
          <cell r="B98" t="str">
            <v>10.8</v>
          </cell>
          <cell r="D98" t="str">
            <v>BATERÍA</v>
          </cell>
          <cell r="E98" t="str">
            <v>UNIDAD</v>
          </cell>
        </row>
        <row r="99">
          <cell r="B99" t="str">
            <v>10.9</v>
          </cell>
          <cell r="D99" t="str">
            <v>BUJIA</v>
          </cell>
          <cell r="E99" t="str">
            <v>UNIDAD</v>
          </cell>
        </row>
        <row r="100">
          <cell r="B100" t="str">
            <v>10.10</v>
          </cell>
          <cell r="D100" t="str">
            <v>JUEGO DE BUJES DE TIJERAS</v>
          </cell>
          <cell r="E100" t="str">
            <v>UNIDAD</v>
          </cell>
        </row>
        <row r="101">
          <cell r="B101" t="str">
            <v>10.11</v>
          </cell>
          <cell r="D101" t="str">
            <v>CUÑAS Y RODAMIENTOS CAÑO DIRECCIÓN (JUEGO)</v>
          </cell>
          <cell r="E101" t="str">
            <v>UNIDAD</v>
          </cell>
        </row>
        <row r="102">
          <cell r="B102" t="str">
            <v>10.12</v>
          </cell>
          <cell r="D102" t="str">
            <v xml:space="preserve">BALINERA RUEDA TRASERA </v>
          </cell>
          <cell r="E102" t="str">
            <v>UNIDAD</v>
          </cell>
        </row>
        <row r="103">
          <cell r="B103" t="str">
            <v>10.13</v>
          </cell>
          <cell r="D103" t="str">
            <v>BALINERA RUEDA DELANTERA</v>
          </cell>
          <cell r="E103" t="str">
            <v>UNIDAD</v>
          </cell>
        </row>
        <row r="104">
          <cell r="B104" t="str">
            <v>10.14</v>
          </cell>
          <cell r="D104" t="str">
            <v xml:space="preserve">EMPAQUETADURA CARBURADOR </v>
          </cell>
          <cell r="E104" t="str">
            <v>UNIDAD</v>
          </cell>
        </row>
        <row r="105">
          <cell r="B105" t="str">
            <v>10.15</v>
          </cell>
          <cell r="D105" t="str">
            <v>JUEGO DE RADIOS TRASEROS</v>
          </cell>
          <cell r="E105" t="str">
            <v>UNIDAD</v>
          </cell>
        </row>
        <row r="106">
          <cell r="B106" t="str">
            <v>11. MOTOCICLETA YAMAHA 250 BHZ-19A PLACA MILITAR F05376 MODELO 2005</v>
          </cell>
        </row>
        <row r="107">
          <cell r="B107" t="str">
            <v>11.1</v>
          </cell>
          <cell r="D107" t="str">
            <v>LLANTA TRASERA CON NEUMÁTICO RE. 120/80/18</v>
          </cell>
          <cell r="E107" t="str">
            <v>UNIDAD</v>
          </cell>
        </row>
        <row r="108">
          <cell r="B108" t="str">
            <v>11.2</v>
          </cell>
          <cell r="D108" t="str">
            <v>LLANTA DELANTERA CON NEUMÁTICO REF. 90/90/21</v>
          </cell>
          <cell r="E108" t="str">
            <v>UNIDAD</v>
          </cell>
        </row>
        <row r="109">
          <cell r="B109" t="str">
            <v>11.3</v>
          </cell>
          <cell r="D109" t="str">
            <v>KIT DE ARRASTRE</v>
          </cell>
          <cell r="E109" t="str">
            <v>UNIDAD</v>
          </cell>
        </row>
        <row r="110">
          <cell r="B110" t="str">
            <v>11.4</v>
          </cell>
          <cell r="D110" t="str">
            <v>PASTILLAS DE FRENO DELANTERAS (JUEGO)</v>
          </cell>
          <cell r="E110" t="str">
            <v>UNIDAD</v>
          </cell>
        </row>
        <row r="111">
          <cell r="B111" t="str">
            <v>11.5</v>
          </cell>
          <cell r="D111" t="str">
            <v>PASTILLAS DE FRENO TRASERAS (JUEGO)</v>
          </cell>
          <cell r="E111" t="str">
            <v>UNIDAD</v>
          </cell>
        </row>
        <row r="112">
          <cell r="B112" t="str">
            <v>11.6</v>
          </cell>
          <cell r="D112" t="str">
            <v>FILTRO DE AIRE</v>
          </cell>
          <cell r="E112" t="str">
            <v>UNIDAD</v>
          </cell>
        </row>
        <row r="113">
          <cell r="B113" t="str">
            <v>11.7</v>
          </cell>
          <cell r="D113" t="str">
            <v>FILTRO DE ACEITE</v>
          </cell>
          <cell r="E113" t="str">
            <v>UNIDAD</v>
          </cell>
        </row>
        <row r="114">
          <cell r="B114" t="str">
            <v>11.8</v>
          </cell>
          <cell r="D114" t="str">
            <v>BATERÍA</v>
          </cell>
          <cell r="E114" t="str">
            <v>UNIDAD</v>
          </cell>
        </row>
        <row r="115">
          <cell r="B115" t="str">
            <v>11.9</v>
          </cell>
          <cell r="D115" t="str">
            <v>BUJIA</v>
          </cell>
          <cell r="E115" t="str">
            <v>UNIDAD</v>
          </cell>
        </row>
        <row r="116">
          <cell r="B116" t="str">
            <v>11.10</v>
          </cell>
          <cell r="D116" t="str">
            <v>JUEGO DE BUJES DE TIJERAS</v>
          </cell>
          <cell r="E116" t="str">
            <v>UNIDAD</v>
          </cell>
        </row>
        <row r="117">
          <cell r="B117" t="str">
            <v>11.11</v>
          </cell>
          <cell r="D117" t="str">
            <v>CUÑAS Y RODAMIENTOS CAÑO DIRECCIÓN (JUEGO)</v>
          </cell>
          <cell r="E117" t="str">
            <v>UNIDAD</v>
          </cell>
        </row>
        <row r="118">
          <cell r="B118" t="str">
            <v>11.12</v>
          </cell>
          <cell r="D118" t="str">
            <v xml:space="preserve">BALINERA RUEDA TRASERA </v>
          </cell>
          <cell r="E118" t="str">
            <v>UNIDAD</v>
          </cell>
        </row>
        <row r="119">
          <cell r="B119" t="str">
            <v>11.13</v>
          </cell>
          <cell r="D119" t="str">
            <v>BALINERA RUEDA DELANTERA</v>
          </cell>
          <cell r="E119" t="str">
            <v>UNIDAD</v>
          </cell>
        </row>
        <row r="120">
          <cell r="B120" t="str">
            <v>11.14</v>
          </cell>
          <cell r="D120" t="str">
            <v xml:space="preserve">EMPAQUETADURA CARBURADOR </v>
          </cell>
          <cell r="E120" t="str">
            <v>UNIDAD</v>
          </cell>
        </row>
        <row r="121">
          <cell r="B121" t="str">
            <v>11.15</v>
          </cell>
          <cell r="D121" t="str">
            <v>JUEGO DE RADIOS TRASEROS</v>
          </cell>
          <cell r="E121" t="str">
            <v>UNIDAD</v>
          </cell>
        </row>
        <row r="122">
          <cell r="B122" t="str">
            <v>12. MOTOCICLETA TORNADO HONDA 250 RRH-32D PLACA MILITAR F15784 MODELO 2015</v>
          </cell>
        </row>
        <row r="123">
          <cell r="B123" t="str">
            <v>12.1</v>
          </cell>
          <cell r="D123" t="str">
            <v>LLANTA TRASERA CON NEUMÁTICO RE. 120/80/18</v>
          </cell>
          <cell r="E123" t="str">
            <v>UNIDAD</v>
          </cell>
        </row>
        <row r="124">
          <cell r="B124" t="str">
            <v>12.2</v>
          </cell>
          <cell r="D124" t="str">
            <v>LLANTA DELANTERA CON NEUMÁTICO REF. 90/90/21</v>
          </cell>
          <cell r="E124" t="str">
            <v>UNIDAD</v>
          </cell>
        </row>
        <row r="125">
          <cell r="B125" t="str">
            <v>12.3</v>
          </cell>
          <cell r="D125" t="str">
            <v>KIT DE ARRASTRE</v>
          </cell>
          <cell r="E125" t="str">
            <v>UNIDAD</v>
          </cell>
        </row>
        <row r="126">
          <cell r="B126" t="str">
            <v>12.4</v>
          </cell>
          <cell r="D126" t="str">
            <v>PASTILLAS DE FRENO DELANTERAS (JUEGO)</v>
          </cell>
          <cell r="E126" t="str">
            <v>UNIDAD</v>
          </cell>
        </row>
        <row r="127">
          <cell r="B127" t="str">
            <v>12.5</v>
          </cell>
          <cell r="D127" t="str">
            <v>PASTILLAS DE FRENO TRASERAS (JUEGO)</v>
          </cell>
          <cell r="E127" t="str">
            <v>UNIDAD</v>
          </cell>
        </row>
        <row r="128">
          <cell r="B128" t="str">
            <v>12.6</v>
          </cell>
          <cell r="D128" t="str">
            <v>FILTRO DE AIRE</v>
          </cell>
          <cell r="E128" t="str">
            <v>UNIDAD</v>
          </cell>
        </row>
        <row r="129">
          <cell r="B129" t="str">
            <v>12.7</v>
          </cell>
          <cell r="D129" t="str">
            <v>FILTRO DE ACEITE</v>
          </cell>
          <cell r="E129" t="str">
            <v>UNIDAD</v>
          </cell>
        </row>
        <row r="130">
          <cell r="B130" t="str">
            <v>12.8</v>
          </cell>
          <cell r="D130" t="str">
            <v>BATERÍA</v>
          </cell>
          <cell r="E130" t="str">
            <v>UNIDAD</v>
          </cell>
        </row>
        <row r="131">
          <cell r="B131" t="str">
            <v>12.9</v>
          </cell>
          <cell r="D131" t="str">
            <v>BUJIA</v>
          </cell>
          <cell r="E131" t="str">
            <v>UNIDAD</v>
          </cell>
        </row>
        <row r="132">
          <cell r="B132" t="str">
            <v>12.10</v>
          </cell>
          <cell r="D132" t="str">
            <v>JUEGO DE BUJES DE TIJERAS</v>
          </cell>
          <cell r="E132" t="str">
            <v>UNIDAD</v>
          </cell>
        </row>
        <row r="133">
          <cell r="B133" t="str">
            <v>12.11</v>
          </cell>
          <cell r="D133" t="str">
            <v>CUÑAS Y RODAMIENTOS CAÑO DIRECCIÓN (JUEGO)</v>
          </cell>
          <cell r="E133" t="str">
            <v>UNIDAD</v>
          </cell>
        </row>
        <row r="134">
          <cell r="B134" t="str">
            <v>12.12</v>
          </cell>
          <cell r="D134" t="str">
            <v xml:space="preserve">BALINERA RUEDA TRASERA </v>
          </cell>
          <cell r="E134" t="str">
            <v>UNIDAD</v>
          </cell>
        </row>
        <row r="135">
          <cell r="B135" t="str">
            <v>12.13</v>
          </cell>
          <cell r="D135" t="str">
            <v>BALINERA RUEDA DELANTERA</v>
          </cell>
          <cell r="E135" t="str">
            <v>UNIDAD</v>
          </cell>
        </row>
        <row r="136">
          <cell r="B136" t="str">
            <v>12.14</v>
          </cell>
          <cell r="D136" t="str">
            <v xml:space="preserve">EMPAQUETADURA CARBURADOR </v>
          </cell>
          <cell r="E136" t="str">
            <v>UNIDAD</v>
          </cell>
        </row>
        <row r="137">
          <cell r="B137" t="str">
            <v>12.15</v>
          </cell>
          <cell r="D137" t="str">
            <v xml:space="preserve">JUEGO DE RADIOS </v>
          </cell>
          <cell r="E137" t="str">
            <v>UNIDAD</v>
          </cell>
        </row>
        <row r="138">
          <cell r="B138" t="str">
            <v>GRUPO No. 2 MANTENIMIENTOS DE VEHICULOS</v>
          </cell>
        </row>
        <row r="139">
          <cell r="B139" t="str">
            <v>BIBAR</v>
          </cell>
        </row>
        <row r="140">
          <cell r="B140" t="str">
            <v>1. CARROTANQUE PLACA BIB-618 PLACA MILITAR I-97233 MODELO 1997</v>
          </cell>
        </row>
        <row r="141">
          <cell r="B141" t="str">
            <v>1.1</v>
          </cell>
          <cell r="D141" t="str">
            <v>REPARACIÓN SISTEMA ELÉCTRICO EN GENERAL, REPARACIÓN CAJA DE FUSIBLES, REVISIÓN DE FUSIBLES, REVISIÓN FUSIBLES DE ALTA, REVISIÓN DE CONECTORES, MANTENIMIENTO COCUTO DE CABINA, MANTENIMIENTO BOMBILLO STOP, MANTENIMIENTO DE UNIDAD SELLADA, MANTENIMIENTO DE TABLERO DE INSTRUMENTOS, MANTENIMIENTO LAMPARAS LATERALES, REVISIÓN DE CONEXIONES</v>
          </cell>
          <cell r="E141" t="str">
            <v>SERVICIO</v>
          </cell>
        </row>
        <row r="142">
          <cell r="B142" t="str">
            <v>1.2</v>
          </cell>
          <cell r="D142" t="str">
            <v>REPARACIÓN  SISTEMA REFRIGERACIÓN DEL MOTOR, CAMBIO DE FANCLUTCH, CAMBIO DE MOTOR VENTILADOR, BOMBA DE AGUA Y SONDEADA DE RADIADOR, CAMBIO DE MANGUERAS DE REFRIGERACIÓN, CAMBIO DE ABRAZADERAS, REFRIGERENTE, CAMBIO TAPA RADIADOR, MANTENIMIENTO SENSOR DE TEMPERATURA</v>
          </cell>
          <cell r="E142" t="str">
            <v>SERVICIO</v>
          </cell>
        </row>
        <row r="143">
          <cell r="B143" t="str">
            <v>1.3</v>
          </cell>
          <cell r="D143" t="str">
            <v>MANTENIMIENTO DE CARROCERÍA, CAMBIO DE TUBERÍA DE BOMBEO, MANTENIMIENTO MOTOBOMBA, SOLDADURA TANQUE DE ALMACENAMIENTO, CAMBIO DE GUARDABARROS TRESEROS, CAMBIO DE ESPARRAGOS TRASEROS, LATONERÍA, RECONSTRUCCIÓN DE PARTES FIBRA DE VIDRIO Y PINTURA, TAPICERÍA DE SILLA, MOTOR DE LIMPIAVIDRIOS, JUEGO PLUMILLAS</v>
          </cell>
          <cell r="E143" t="str">
            <v>SERVICIO</v>
          </cell>
        </row>
        <row r="144">
          <cell r="B144" t="str">
            <v>BICAB</v>
          </cell>
        </row>
        <row r="145">
          <cell r="B145" t="str">
            <v>1. CAMION KODIAK EJE-027 CHEVROLET CC:EN3EL08388 EJC 14 N 03376</v>
          </cell>
        </row>
        <row r="146">
          <cell r="B146" t="str">
            <v>1.1</v>
          </cell>
          <cell r="D146" t="str">
            <v>MANTENIMIENTO DEL SISTEMA DE FRENOS</v>
          </cell>
          <cell r="E146" t="str">
            <v>SERVICIO</v>
          </cell>
        </row>
        <row r="147">
          <cell r="B147" t="str">
            <v>2. CAMION KODIAK UIP-118 CHEVROLET CC:3N3EL08390 EJC 14 N 08032</v>
          </cell>
        </row>
        <row r="148">
          <cell r="B148" t="str">
            <v>1.2</v>
          </cell>
          <cell r="D148" t="str">
            <v>MANTENIMIENTO DEL SISTEMA DE INYECCION</v>
          </cell>
          <cell r="E148" t="str">
            <v>SERVICIO</v>
          </cell>
        </row>
        <row r="149">
          <cell r="B149" t="str">
            <v>1.3</v>
          </cell>
          <cell r="D149" t="str">
            <v>MANTENIMIENTO DEL SISTEMA DE FRENOS</v>
          </cell>
          <cell r="E149" t="str">
            <v>SERVICIO</v>
          </cell>
        </row>
        <row r="150">
          <cell r="B150" t="str">
            <v>3. CAMION KODIAK VCF-144 CHEVROLET CC:3N3EL08389 EJC 14 N 08031</v>
          </cell>
        </row>
        <row r="151">
          <cell r="B151" t="str">
            <v>3.1</v>
          </cell>
          <cell r="D151" t="str">
            <v>REPARACION COMPRESOR AIRES DE FRENOS</v>
          </cell>
          <cell r="E151" t="str">
            <v>SERVICIO</v>
          </cell>
        </row>
        <row r="152">
          <cell r="B152" t="str">
            <v>4. CAMION KODIAK EJE-027 CHEVROLET CC:EN3EL08388 EJC 14 N 03376</v>
          </cell>
        </row>
        <row r="153">
          <cell r="B153" t="str">
            <v>4.1</v>
          </cell>
          <cell r="D153" t="str">
            <v>MANTENIMIENTO DEL KIT DE EMBRAGUE</v>
          </cell>
          <cell r="E153" t="str">
            <v>SERVICIO</v>
          </cell>
        </row>
        <row r="154">
          <cell r="B154" t="str">
            <v>4.2</v>
          </cell>
          <cell r="D154" t="str">
            <v>MANTENIMIENTO DEL JUEGO DE SPLINDER</v>
          </cell>
          <cell r="E154" t="str">
            <v>SERVICIO</v>
          </cell>
        </row>
        <row r="155">
          <cell r="B155" t="str">
            <v>4.3</v>
          </cell>
          <cell r="D155" t="str">
            <v>MANTENIMIENTO DEL JUEGO DE TERMINALES DE DIRECCION</v>
          </cell>
          <cell r="E155" t="str">
            <v>SERVICIO</v>
          </cell>
        </row>
        <row r="156">
          <cell r="B156" t="str">
            <v>4.4</v>
          </cell>
          <cell r="D156" t="str">
            <v>MANTENIMIENTO DEL BRAZO CORTO DE DIRECCION</v>
          </cell>
          <cell r="E156" t="str">
            <v>SERVICIO</v>
          </cell>
        </row>
        <row r="157">
          <cell r="B157" t="str">
            <v>5. CAMION KODIAK UIP-118 CHEVROLET CC:3N3EL08390 EJC 14 N 08032</v>
          </cell>
        </row>
        <row r="158">
          <cell r="B158" t="str">
            <v>5.1</v>
          </cell>
          <cell r="D158" t="str">
            <v>MANTENIMIENTO RODAMIENTO INTERNO BOCIN TRASERO</v>
          </cell>
          <cell r="E158" t="str">
            <v>SERVICIO</v>
          </cell>
        </row>
        <row r="159">
          <cell r="B159" t="str">
            <v>5.2</v>
          </cell>
          <cell r="D159" t="str">
            <v>MANTENIMIENTO RODAMIENTO EXTERNO BOCIN TRASERO</v>
          </cell>
          <cell r="E159" t="str">
            <v>SERVICIO</v>
          </cell>
        </row>
        <row r="160">
          <cell r="B160" t="str">
            <v>5.3</v>
          </cell>
          <cell r="D160" t="str">
            <v>MANTENIMIENTO RETENEDOR BOCIN TRASERO</v>
          </cell>
          <cell r="E160" t="str">
            <v>SERVICIO</v>
          </cell>
        </row>
        <row r="161">
          <cell r="B161" t="str">
            <v>6. CAMION KODIAK VCF-144 CHEVROLET CC:3N3EL08389 EJC 14 N 08031</v>
          </cell>
        </row>
        <row r="162">
          <cell r="B162" t="str">
            <v>6.1</v>
          </cell>
          <cell r="D162" t="str">
            <v>MANTENIMIENTO HOJA PRINCIPAL MUELLE DELANTERO</v>
          </cell>
          <cell r="E162" t="str">
            <v>SERVICIO</v>
          </cell>
        </row>
        <row r="163">
          <cell r="B163" t="str">
            <v>6.2</v>
          </cell>
          <cell r="D163" t="str">
            <v>MANTENIMIENTO CRUCETA DEL CARDAN</v>
          </cell>
          <cell r="E163" t="str">
            <v>SERVICIO</v>
          </cell>
        </row>
        <row r="164">
          <cell r="B164" t="str">
            <v>6.3</v>
          </cell>
          <cell r="D164" t="str">
            <v>MANTENIMIENTO CAUCHO CENTRAL DEL CARDAN CON BALINERA</v>
          </cell>
          <cell r="E164" t="str">
            <v>SERVICIO</v>
          </cell>
        </row>
        <row r="165">
          <cell r="B165" t="str">
            <v>6.4</v>
          </cell>
          <cell r="D165" t="str">
            <v>MANTENIMIENTO BOMBA HIDRAULICA DE DIRECCION</v>
          </cell>
          <cell r="E165" t="str">
            <v>SERVICIO</v>
          </cell>
        </row>
        <row r="166">
          <cell r="B166" t="str">
            <v>7. CAMION NPR EJK-438 CHEVROLET CC:3N3EL08397 EJC 14 K 10205</v>
          </cell>
        </row>
        <row r="167">
          <cell r="B167" t="str">
            <v>7.1</v>
          </cell>
          <cell r="D167" t="str">
            <v>MANTENIMIENTO RODILLO INTERNO BOCIN DELANTERO</v>
          </cell>
          <cell r="E167" t="str">
            <v>SERVICIO</v>
          </cell>
        </row>
        <row r="168">
          <cell r="B168" t="str">
            <v>7.2</v>
          </cell>
          <cell r="D168" t="str">
            <v>MANTENIMIENTO RODAMIENTO EXTERNO BOCIN TRASERO</v>
          </cell>
          <cell r="E168" t="str">
            <v>SERVICIO</v>
          </cell>
        </row>
        <row r="169">
          <cell r="B169" t="str">
            <v>7.3</v>
          </cell>
          <cell r="D169" t="str">
            <v>MANTENIMIENTO RETENEDOR BOCIN TRASERO</v>
          </cell>
          <cell r="E169" t="str">
            <v>SERVICIO</v>
          </cell>
        </row>
        <row r="170">
          <cell r="B170" t="str">
            <v>7.4</v>
          </cell>
          <cell r="D170" t="str">
            <v>MANTENIMIENTO ALTERNADOR</v>
          </cell>
          <cell r="E170" t="str">
            <v>SERVICIO</v>
          </cell>
        </row>
        <row r="171">
          <cell r="B171" t="str">
            <v>7.5</v>
          </cell>
          <cell r="D171" t="str">
            <v>MANTENIMIENTO JUEGOS DE SPLINDER</v>
          </cell>
          <cell r="E171" t="str">
            <v>SERVICIO</v>
          </cell>
        </row>
        <row r="172">
          <cell r="B172" t="str">
            <v>8. CAMION NPR NISSAN SHI-199 CC:3N3EL08398 EJC 14 K 00130</v>
          </cell>
        </row>
        <row r="173">
          <cell r="B173" t="str">
            <v>8.1</v>
          </cell>
          <cell r="D173" t="str">
            <v>MANTENIMIENTO MOTOR DE ARRANQUE</v>
          </cell>
          <cell r="E173" t="str">
            <v>SERVICIO</v>
          </cell>
        </row>
      </sheetData>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5"/>
  <sheetViews>
    <sheetView tabSelected="1" workbookViewId="0">
      <selection activeCell="G1" sqref="G1:G2"/>
    </sheetView>
  </sheetViews>
  <sheetFormatPr baseColWidth="10" defaultRowHeight="15" x14ac:dyDescent="0.25"/>
  <cols>
    <col min="5" max="5" width="14.7109375" bestFit="1" customWidth="1"/>
    <col min="6" max="6" width="11.42578125" style="27"/>
    <col min="7" max="7" width="11.42578125" style="24"/>
  </cols>
  <sheetData>
    <row r="1" spans="1:7" ht="15" customHeight="1" x14ac:dyDescent="0.25">
      <c r="A1" s="1" t="s">
        <v>0</v>
      </c>
      <c r="B1" s="1" t="s">
        <v>1</v>
      </c>
      <c r="C1" s="1" t="s">
        <v>2</v>
      </c>
      <c r="D1" s="1" t="s">
        <v>3</v>
      </c>
      <c r="E1" s="2" t="s">
        <v>4</v>
      </c>
      <c r="F1" s="1" t="s">
        <v>5</v>
      </c>
      <c r="G1" s="1" t="s">
        <v>6</v>
      </c>
    </row>
    <row r="2" spans="1:7" x14ac:dyDescent="0.25">
      <c r="A2" s="1"/>
      <c r="B2" s="1"/>
      <c r="C2" s="1"/>
      <c r="D2" s="1"/>
      <c r="E2" s="2"/>
      <c r="F2" s="1"/>
      <c r="G2" s="1"/>
    </row>
    <row r="3" spans="1:7" x14ac:dyDescent="0.25">
      <c r="A3" s="3" t="str">
        <f>+[1]COTIZACIONES!B3</f>
        <v>GRUPO No. 1 REPUESTOS</v>
      </c>
      <c r="B3" s="4"/>
      <c r="C3" s="4"/>
      <c r="D3" s="5"/>
      <c r="E3" s="6"/>
      <c r="F3" s="25"/>
    </row>
    <row r="4" spans="1:7" x14ac:dyDescent="0.25">
      <c r="A4" s="7" t="str">
        <f>+[1]COTIZACIONES!B4</f>
        <v>BIBAR</v>
      </c>
      <c r="B4" s="8"/>
      <c r="C4" s="8"/>
      <c r="D4" s="9"/>
      <c r="E4" s="10"/>
      <c r="F4" s="25"/>
    </row>
    <row r="5" spans="1:7" x14ac:dyDescent="0.25">
      <c r="A5" s="11" t="str">
        <f>+[1]COTIZACIONES!B5</f>
        <v>1. CARROTANQUE PLACA BIB-618 PLACA MILITAR I-97233 MODELO 1997</v>
      </c>
      <c r="B5" s="12"/>
      <c r="C5" s="12"/>
      <c r="D5" s="13"/>
      <c r="E5" s="14"/>
      <c r="F5" s="26"/>
    </row>
    <row r="6" spans="1:7" ht="16.5" x14ac:dyDescent="0.25">
      <c r="A6" s="15" t="str">
        <f>+[1]COTIZACIONES!B6</f>
        <v>1.1</v>
      </c>
      <c r="B6" s="16" t="str">
        <f>+[1]COTIZACIONES!D6</f>
        <v>KIT 1CLUTCH LUK COMPLETO</v>
      </c>
      <c r="C6" s="17" t="str">
        <f>+[1]COTIZACIONES!E6</f>
        <v>UNIDAD</v>
      </c>
      <c r="D6" s="17">
        <v>0</v>
      </c>
      <c r="E6" s="18">
        <v>1879327.33</v>
      </c>
      <c r="F6" s="26"/>
      <c r="G6" s="17">
        <f>F6*D6</f>
        <v>0</v>
      </c>
    </row>
    <row r="7" spans="1:7" ht="16.5" x14ac:dyDescent="0.25">
      <c r="A7" s="15" t="str">
        <f>+[1]COTIZACIONES!B7</f>
        <v>1.2</v>
      </c>
      <c r="B7" s="16" t="str">
        <f>+[1]COTIZACIONES!D7</f>
        <v>DISCO DE FRENO Y SEPARADORES</v>
      </c>
      <c r="C7" s="17" t="str">
        <f>+[1]COTIZACIONES!E7</f>
        <v>UNIDAD</v>
      </c>
      <c r="D7" s="17">
        <v>0</v>
      </c>
      <c r="E7" s="18">
        <v>334786.67</v>
      </c>
      <c r="F7" s="26"/>
      <c r="G7" s="17">
        <f t="shared" ref="G7:G70" si="0">F7*D7</f>
        <v>0</v>
      </c>
    </row>
    <row r="8" spans="1:7" ht="16.5" x14ac:dyDescent="0.25">
      <c r="A8" s="15" t="str">
        <f>+[1]COTIZACIONES!B8</f>
        <v>1.3</v>
      </c>
      <c r="B8" s="16" t="str">
        <f>+[1]COTIZACIONES!D8</f>
        <v>FILTRO COMBUSTIBLE</v>
      </c>
      <c r="C8" s="17" t="str">
        <f>+[1]COTIZACIONES!E8</f>
        <v>UNIDAD</v>
      </c>
      <c r="D8" s="17">
        <v>0</v>
      </c>
      <c r="E8" s="18">
        <v>61404</v>
      </c>
      <c r="F8" s="26"/>
      <c r="G8" s="17">
        <f t="shared" si="0"/>
        <v>0</v>
      </c>
    </row>
    <row r="9" spans="1:7" x14ac:dyDescent="0.25">
      <c r="A9" s="11" t="str">
        <f>+[1]COTIZACIONES!B9</f>
        <v>2. TRACTOR AGRICOLA PLACA MILITAR V-06287 MODELO 2006</v>
      </c>
      <c r="B9" s="12"/>
      <c r="C9" s="12"/>
      <c r="D9" s="13"/>
      <c r="E9" s="14"/>
      <c r="F9" s="26"/>
      <c r="G9" s="17"/>
    </row>
    <row r="10" spans="1:7" ht="16.5" x14ac:dyDescent="0.25">
      <c r="A10" s="15" t="str">
        <f>+[1]COTIZACIONES!B10</f>
        <v>2.1</v>
      </c>
      <c r="B10" s="16" t="str">
        <f>+[1]COTIZACIONES!D10</f>
        <v>EJE TRASERO TOMA DE FUERZA</v>
      </c>
      <c r="C10" s="17" t="str">
        <f>+[1]COTIZACIONES!E10</f>
        <v>UNIDAD</v>
      </c>
      <c r="D10" s="17">
        <v>0</v>
      </c>
      <c r="E10" s="18">
        <v>1385160</v>
      </c>
      <c r="F10" s="26"/>
      <c r="G10" s="17">
        <f t="shared" si="0"/>
        <v>0</v>
      </c>
    </row>
    <row r="11" spans="1:7" ht="16.5" x14ac:dyDescent="0.25">
      <c r="A11" s="15" t="str">
        <f>+[1]COTIZACIONES!B11</f>
        <v>2.2</v>
      </c>
      <c r="B11" s="16" t="str">
        <f>+[1]COTIZACIONES!D11</f>
        <v>DISCO CLUTCH Y TOMA DE FUERZA</v>
      </c>
      <c r="C11" s="17" t="str">
        <f>+[1]COTIZACIONES!E11</f>
        <v>UNIDAD</v>
      </c>
      <c r="D11" s="17">
        <v>0</v>
      </c>
      <c r="E11" s="18">
        <v>1719550</v>
      </c>
      <c r="F11" s="26"/>
      <c r="G11" s="17">
        <f t="shared" si="0"/>
        <v>0</v>
      </c>
    </row>
    <row r="12" spans="1:7" ht="16.5" x14ac:dyDescent="0.25">
      <c r="A12" s="15" t="str">
        <f>+[1]COTIZACIONES!B12</f>
        <v>2.3</v>
      </c>
      <c r="B12" s="16" t="str">
        <f>+[1]COTIZACIONES!D12</f>
        <v>RETENEDOR EJE TOMA FUERZA</v>
      </c>
      <c r="C12" s="17" t="str">
        <f>+[1]COTIZACIONES!E12</f>
        <v>UNIDAD</v>
      </c>
      <c r="D12" s="17">
        <v>0</v>
      </c>
      <c r="E12" s="18">
        <v>249900</v>
      </c>
      <c r="F12" s="26"/>
      <c r="G12" s="17">
        <f t="shared" si="0"/>
        <v>0</v>
      </c>
    </row>
    <row r="13" spans="1:7" ht="24.75" x14ac:dyDescent="0.25">
      <c r="A13" s="15" t="str">
        <f>+[1]COTIZACIONES!B13</f>
        <v>2.4</v>
      </c>
      <c r="B13" s="16" t="str">
        <f>+[1]COTIZACIONES!D13</f>
        <v>GUADAÑO AGROTEC COMPLETA</v>
      </c>
      <c r="C13" s="17" t="str">
        <f>+[1]COTIZACIONES!E13</f>
        <v>UNIDAD</v>
      </c>
      <c r="D13" s="17">
        <v>1</v>
      </c>
      <c r="E13" s="18">
        <v>10995600</v>
      </c>
      <c r="F13" s="26"/>
      <c r="G13" s="17">
        <f t="shared" si="0"/>
        <v>0</v>
      </c>
    </row>
    <row r="14" spans="1:7" x14ac:dyDescent="0.25">
      <c r="A14" s="11" t="str">
        <f>+[1]COTIZACIONES!B14</f>
        <v>3. CARROTANQUE PLACA BIB-618 PLACA MILITAR I-97233 MODELO 199</v>
      </c>
      <c r="B14" s="12"/>
      <c r="C14" s="12"/>
      <c r="D14" s="13"/>
      <c r="E14" s="14"/>
      <c r="F14" s="26"/>
      <c r="G14" s="17"/>
    </row>
    <row r="15" spans="1:7" ht="24.75" x14ac:dyDescent="0.25">
      <c r="A15" s="15" t="str">
        <f>+[1]COTIZACIONES!B15</f>
        <v>3.1</v>
      </c>
      <c r="B15" s="16" t="str">
        <f>+[1]COTIZACIONES!D15</f>
        <v>KIT SELLOS PARA BOTELLA DIRECCIÓN</v>
      </c>
      <c r="C15" s="17" t="str">
        <f>+[1]COTIZACIONES!E15</f>
        <v>UNIDAD</v>
      </c>
      <c r="D15" s="17">
        <v>0</v>
      </c>
      <c r="E15" s="18">
        <v>489407.33</v>
      </c>
      <c r="F15" s="26"/>
      <c r="G15" s="17">
        <f t="shared" si="0"/>
        <v>0</v>
      </c>
    </row>
    <row r="16" spans="1:7" ht="16.5" x14ac:dyDescent="0.25">
      <c r="A16" s="15" t="str">
        <f>+[1]COTIZACIONES!B16</f>
        <v>3.2</v>
      </c>
      <c r="B16" s="16" t="str">
        <f>+[1]COTIZACIONES!D16</f>
        <v>ARRANQUE PARA MOTOR</v>
      </c>
      <c r="C16" s="17" t="str">
        <f>+[1]COTIZACIONES!E16</f>
        <v>UNIDAD</v>
      </c>
      <c r="D16" s="17">
        <v>0</v>
      </c>
      <c r="E16" s="18">
        <v>1409436</v>
      </c>
      <c r="F16" s="26"/>
      <c r="G16" s="17">
        <f t="shared" si="0"/>
        <v>0</v>
      </c>
    </row>
    <row r="17" spans="1:7" x14ac:dyDescent="0.25">
      <c r="A17" s="19" t="str">
        <f>+[1]COTIZACIONES!B17</f>
        <v>BICAB</v>
      </c>
      <c r="B17" s="20"/>
      <c r="C17" s="20"/>
      <c r="D17" s="21"/>
      <c r="E17" s="22"/>
      <c r="F17" s="26"/>
      <c r="G17" s="17"/>
    </row>
    <row r="18" spans="1:7" x14ac:dyDescent="0.25">
      <c r="A18" s="11" t="str">
        <f>+[1]COTIZACIONES!B18</f>
        <v>4. NISSAN FRONTIER EAO-019 MODELO 2014 PLACA MILITAR C-15646</v>
      </c>
      <c r="B18" s="12"/>
      <c r="C18" s="12"/>
      <c r="D18" s="13"/>
      <c r="E18" s="14"/>
      <c r="F18" s="26"/>
      <c r="G18" s="17"/>
    </row>
    <row r="19" spans="1:7" ht="16.5" x14ac:dyDescent="0.25">
      <c r="A19" s="15" t="str">
        <f>+[1]COTIZACIONES!B19</f>
        <v>4.1</v>
      </c>
      <c r="B19" s="16" t="str">
        <f>+[1]COTIZACIONES!D19</f>
        <v>ROTULAS SUPERIORES</v>
      </c>
      <c r="C19" s="17" t="str">
        <f>+[1]COTIZACIONES!E19</f>
        <v>UNIDAD</v>
      </c>
      <c r="D19" s="17">
        <v>0</v>
      </c>
      <c r="E19" s="18">
        <v>119151.13</v>
      </c>
      <c r="F19" s="26"/>
      <c r="G19" s="17">
        <f t="shared" si="0"/>
        <v>0</v>
      </c>
    </row>
    <row r="20" spans="1:7" ht="16.5" x14ac:dyDescent="0.25">
      <c r="A20" s="15" t="str">
        <f>+[1]COTIZACIONES!B20</f>
        <v>4.2</v>
      </c>
      <c r="B20" s="16" t="str">
        <f>+[1]COTIZACIONES!D20</f>
        <v>ROTULAS INFERIORES</v>
      </c>
      <c r="C20" s="17" t="str">
        <f>+[1]COTIZACIONES!E20</f>
        <v>UNIDAD</v>
      </c>
      <c r="D20" s="17">
        <v>0</v>
      </c>
      <c r="E20" s="18">
        <v>119151.13</v>
      </c>
      <c r="F20" s="26"/>
      <c r="G20" s="17">
        <f t="shared" si="0"/>
        <v>0</v>
      </c>
    </row>
    <row r="21" spans="1:7" ht="16.5" x14ac:dyDescent="0.25">
      <c r="A21" s="15" t="str">
        <f>+[1]COTIZACIONES!B21</f>
        <v>4.3</v>
      </c>
      <c r="B21" s="16" t="str">
        <f>+[1]COTIZACIONES!D21</f>
        <v>BUJES TIJERA SUPERIOR</v>
      </c>
      <c r="C21" s="17" t="str">
        <f>+[1]COTIZACIONES!E21</f>
        <v>UNIDAD</v>
      </c>
      <c r="D21" s="17">
        <v>0</v>
      </c>
      <c r="E21" s="18">
        <v>68544</v>
      </c>
      <c r="F21" s="26"/>
      <c r="G21" s="17">
        <f t="shared" si="0"/>
        <v>0</v>
      </c>
    </row>
    <row r="22" spans="1:7" ht="16.5" x14ac:dyDescent="0.25">
      <c r="A22" s="15" t="str">
        <f>+[1]COTIZACIONES!B22</f>
        <v>4.4</v>
      </c>
      <c r="B22" s="16" t="str">
        <f>+[1]COTIZACIONES!D22</f>
        <v>BUJES TIJERA INFERIOR</v>
      </c>
      <c r="C22" s="17" t="str">
        <f>+[1]COTIZACIONES!E22</f>
        <v>UNIDAD</v>
      </c>
      <c r="D22" s="17">
        <v>0</v>
      </c>
      <c r="E22" s="18">
        <v>80920</v>
      </c>
      <c r="F22" s="26"/>
      <c r="G22" s="17">
        <f t="shared" si="0"/>
        <v>0</v>
      </c>
    </row>
    <row r="23" spans="1:7" ht="16.5" x14ac:dyDescent="0.25">
      <c r="A23" s="15" t="str">
        <f>+[1]COTIZACIONES!B23</f>
        <v>4.5</v>
      </c>
      <c r="B23" s="16" t="str">
        <f>+[1]COTIZACIONES!D23</f>
        <v>BRAZO DE DIRECCIÓN</v>
      </c>
      <c r="C23" s="17" t="str">
        <f>+[1]COTIZACIONES!E23</f>
        <v>UNIDAD</v>
      </c>
      <c r="D23" s="17">
        <v>0</v>
      </c>
      <c r="E23" s="18">
        <v>485639</v>
      </c>
      <c r="F23" s="26"/>
      <c r="G23" s="17">
        <f t="shared" si="0"/>
        <v>0</v>
      </c>
    </row>
    <row r="24" spans="1:7" ht="16.5" x14ac:dyDescent="0.25">
      <c r="A24" s="15" t="str">
        <f>+[1]COTIZACIONES!B24</f>
        <v>4.6</v>
      </c>
      <c r="B24" s="16" t="str">
        <f>+[1]COTIZACIONES!D24</f>
        <v>TERMINALES DE DIRECCIÓN</v>
      </c>
      <c r="C24" s="17" t="str">
        <f>+[1]COTIZACIONES!E24</f>
        <v>UNIDAD</v>
      </c>
      <c r="D24" s="17">
        <v>4</v>
      </c>
      <c r="E24" s="18">
        <v>127960.7</v>
      </c>
      <c r="F24" s="26"/>
      <c r="G24" s="17">
        <f t="shared" si="0"/>
        <v>0</v>
      </c>
    </row>
    <row r="25" spans="1:7" ht="24.75" x14ac:dyDescent="0.25">
      <c r="A25" s="15" t="str">
        <f>+[1]COTIZACIONES!B25</f>
        <v>4.7</v>
      </c>
      <c r="B25" s="16" t="str">
        <f>+[1]COTIZACIONES!D25</f>
        <v>CAUCHO CON BALINERAS DE CARDAN</v>
      </c>
      <c r="C25" s="17" t="str">
        <f>+[1]COTIZACIONES!E25</f>
        <v>UNIDAD</v>
      </c>
      <c r="D25" s="17">
        <v>1</v>
      </c>
      <c r="E25" s="18">
        <v>143974.53</v>
      </c>
      <c r="F25" s="26"/>
      <c r="G25" s="17">
        <f t="shared" si="0"/>
        <v>0</v>
      </c>
    </row>
    <row r="26" spans="1:7" ht="24.75" x14ac:dyDescent="0.25">
      <c r="A26" s="15" t="str">
        <f>+[1]COTIZACIONES!B26</f>
        <v>4.8</v>
      </c>
      <c r="B26" s="16" t="str">
        <f>+[1]COTIZACIONES!D26</f>
        <v>JUEGO DE PASTILLAS DELANTERAS</v>
      </c>
      <c r="C26" s="17" t="str">
        <f>+[1]COTIZACIONES!E26</f>
        <v>UNIDAD</v>
      </c>
      <c r="D26" s="17">
        <v>1</v>
      </c>
      <c r="E26" s="18">
        <v>312811.33</v>
      </c>
      <c r="F26" s="26"/>
      <c r="G26" s="17">
        <f t="shared" si="0"/>
        <v>0</v>
      </c>
    </row>
    <row r="27" spans="1:7" ht="24.75" x14ac:dyDescent="0.25">
      <c r="A27" s="15" t="str">
        <f>+[1]COTIZACIONES!B27</f>
        <v>4.9</v>
      </c>
      <c r="B27" s="16" t="str">
        <f>+[1]COTIZACIONES!D27</f>
        <v>JUEGO DE BANDAS TRASERAS</v>
      </c>
      <c r="C27" s="17" t="str">
        <f>+[1]COTIZACIONES!E27</f>
        <v>UNIDAD</v>
      </c>
      <c r="D27" s="17">
        <v>1</v>
      </c>
      <c r="E27" s="18">
        <v>208514.18</v>
      </c>
      <c r="F27" s="26"/>
      <c r="G27" s="17">
        <f t="shared" si="0"/>
        <v>0</v>
      </c>
    </row>
    <row r="28" spans="1:7" ht="16.5" x14ac:dyDescent="0.25">
      <c r="A28" s="15" t="str">
        <f>+[1]COTIZACIONES!B28</f>
        <v>4.10</v>
      </c>
      <c r="B28" s="16" t="str">
        <f>+[1]COTIZACIONES!D28</f>
        <v xml:space="preserve">CORREA VENTILADOR </v>
      </c>
      <c r="C28" s="17" t="str">
        <f>+[1]COTIZACIONES!E28</f>
        <v>UNIDAD</v>
      </c>
      <c r="D28" s="17">
        <v>1</v>
      </c>
      <c r="E28" s="18">
        <v>71114.399999999994</v>
      </c>
      <c r="F28" s="26"/>
      <c r="G28" s="17">
        <f t="shared" si="0"/>
        <v>0</v>
      </c>
    </row>
    <row r="29" spans="1:7" ht="16.5" x14ac:dyDescent="0.25">
      <c r="A29" s="15" t="str">
        <f>+[1]COTIZACIONES!B29</f>
        <v>4.11</v>
      </c>
      <c r="B29" s="16" t="str">
        <f>+[1]COTIZACIONES!D29</f>
        <v>TURBO ALIMENTADOR</v>
      </c>
      <c r="C29" s="17" t="str">
        <f>+[1]COTIZACIONES!E29</f>
        <v>UNIDAD</v>
      </c>
      <c r="D29" s="17">
        <v>0</v>
      </c>
      <c r="E29" s="18">
        <v>5960502.9399999995</v>
      </c>
      <c r="F29" s="26"/>
      <c r="G29" s="17">
        <f t="shared" si="0"/>
        <v>0</v>
      </c>
    </row>
    <row r="30" spans="1:7" x14ac:dyDescent="0.25">
      <c r="A30" s="15" t="str">
        <f>+[1]COTIZACIONES!B30</f>
        <v>4.12</v>
      </c>
      <c r="B30" s="16" t="str">
        <f>+[1]COTIZACIONES!D30</f>
        <v>KIT DE FILTROS</v>
      </c>
      <c r="C30" s="17" t="str">
        <f>+[1]COTIZACIONES!E30</f>
        <v>UNIDAD</v>
      </c>
      <c r="D30" s="17">
        <v>1</v>
      </c>
      <c r="E30" s="18">
        <v>312970</v>
      </c>
      <c r="F30" s="26"/>
      <c r="G30" s="17">
        <f t="shared" si="0"/>
        <v>0</v>
      </c>
    </row>
    <row r="31" spans="1:7" x14ac:dyDescent="0.25">
      <c r="A31" s="11" t="str">
        <f>+[1]COTIZACIONES!B31</f>
        <v>5. NRP CHEVROLET SHI-475 PLACA MILITAR K-03367 MODELO 2003</v>
      </c>
      <c r="B31" s="12"/>
      <c r="C31" s="12"/>
      <c r="D31" s="13"/>
      <c r="E31" s="14"/>
      <c r="F31" s="26"/>
      <c r="G31" s="17"/>
    </row>
    <row r="32" spans="1:7" ht="16.5" x14ac:dyDescent="0.25">
      <c r="A32" s="15" t="str">
        <f>+[1]COTIZACIONES!B32</f>
        <v>5.1</v>
      </c>
      <c r="B32" s="16" t="str">
        <f>+[1]COTIZACIONES!D32</f>
        <v>FAROLAS DELANTERAS</v>
      </c>
      <c r="C32" s="17" t="str">
        <f>+[1]COTIZACIONES!E32</f>
        <v>UNIDAD</v>
      </c>
      <c r="D32" s="17">
        <v>4</v>
      </c>
      <c r="E32" s="18">
        <v>196588</v>
      </c>
      <c r="F32" s="26"/>
      <c r="G32" s="17">
        <f t="shared" si="0"/>
        <v>0</v>
      </c>
    </row>
    <row r="33" spans="1:7" ht="16.5" x14ac:dyDescent="0.25">
      <c r="A33" s="15" t="str">
        <f>+[1]COTIZACIONES!B33</f>
        <v>5.2</v>
      </c>
      <c r="B33" s="16" t="str">
        <f>+[1]COTIZACIONES!D33</f>
        <v>CRUCETA DE CARDAN</v>
      </c>
      <c r="C33" s="17" t="str">
        <f>+[1]COTIZACIONES!E33</f>
        <v>UNIDAD</v>
      </c>
      <c r="D33" s="17">
        <v>2</v>
      </c>
      <c r="E33" s="18">
        <v>127330</v>
      </c>
      <c r="F33" s="26"/>
      <c r="G33" s="17">
        <f t="shared" si="0"/>
        <v>0</v>
      </c>
    </row>
    <row r="34" spans="1:7" ht="24.75" x14ac:dyDescent="0.25">
      <c r="A34" s="15" t="str">
        <f>+[1]COTIZACIONES!B34</f>
        <v>5.3</v>
      </c>
      <c r="B34" s="16" t="str">
        <f>+[1]COTIZACIONES!D34</f>
        <v>BALINERA CON CAUCHO DE CARDAN</v>
      </c>
      <c r="C34" s="17" t="str">
        <f>+[1]COTIZACIONES!E34</f>
        <v>UNIDAD</v>
      </c>
      <c r="D34" s="17">
        <v>1</v>
      </c>
      <c r="E34" s="18">
        <v>207615.33</v>
      </c>
      <c r="F34" s="26"/>
      <c r="G34" s="17">
        <f t="shared" si="0"/>
        <v>0</v>
      </c>
    </row>
    <row r="35" spans="1:7" ht="16.5" x14ac:dyDescent="0.25">
      <c r="A35" s="15" t="str">
        <f>+[1]COTIZACIONES!B35</f>
        <v>5.4</v>
      </c>
      <c r="B35" s="16" t="str">
        <f>+[1]COTIZACIONES!D35</f>
        <v>JUEGO BANDAS FRENO DE MANO</v>
      </c>
      <c r="C35" s="17" t="str">
        <f>+[1]COTIZACIONES!E35</f>
        <v>UNIDAD</v>
      </c>
      <c r="D35" s="17">
        <v>1</v>
      </c>
      <c r="E35" s="18">
        <v>140943.6</v>
      </c>
      <c r="F35" s="26"/>
      <c r="G35" s="17">
        <f t="shared" si="0"/>
        <v>0</v>
      </c>
    </row>
    <row r="36" spans="1:7" ht="33" x14ac:dyDescent="0.25">
      <c r="A36" s="15" t="str">
        <f>+[1]COTIZACIONES!B36</f>
        <v>5.5</v>
      </c>
      <c r="B36" s="16" t="str">
        <f>+[1]COTIZACIONES!D36</f>
        <v>PULMON O TARRO DE BRAZO DEL FRENO DE SHOOP (AHOGO)</v>
      </c>
      <c r="C36" s="17" t="str">
        <f>+[1]COTIZACIONES!E36</f>
        <v>UNIDAD</v>
      </c>
      <c r="D36" s="17">
        <v>0</v>
      </c>
      <c r="E36" s="18">
        <v>191629.67</v>
      </c>
      <c r="F36" s="26"/>
      <c r="G36" s="17">
        <f t="shared" si="0"/>
        <v>0</v>
      </c>
    </row>
    <row r="37" spans="1:7" x14ac:dyDescent="0.25">
      <c r="A37" s="11" t="str">
        <f>+[1]COTIZACIONES!B37</f>
        <v>6. NRP CHEVROLET SHI-268 PLACA MILITAR K-01135 MODELO 2001</v>
      </c>
      <c r="B37" s="12"/>
      <c r="C37" s="12"/>
      <c r="D37" s="13"/>
      <c r="E37" s="14"/>
      <c r="F37" s="26"/>
      <c r="G37" s="17"/>
    </row>
    <row r="38" spans="1:7" ht="24.75" x14ac:dyDescent="0.25">
      <c r="A38" s="15" t="str">
        <f>+[1]COTIZACIONES!B38</f>
        <v>6.1</v>
      </c>
      <c r="B38" s="16" t="str">
        <f>+[1]COTIZACIONES!D38</f>
        <v>JUEGO BUJES MUELLE DELANTERO</v>
      </c>
      <c r="C38" s="17" t="str">
        <f>+[1]COTIZACIONES!E38</f>
        <v>UNIDAD</v>
      </c>
      <c r="D38" s="17">
        <v>2</v>
      </c>
      <c r="E38" s="18">
        <v>374850</v>
      </c>
      <c r="F38" s="26"/>
      <c r="G38" s="17">
        <f t="shared" si="0"/>
        <v>0</v>
      </c>
    </row>
    <row r="39" spans="1:7" ht="16.5" x14ac:dyDescent="0.25">
      <c r="A39" s="15" t="str">
        <f>+[1]COTIZACIONES!B39</f>
        <v>6.2</v>
      </c>
      <c r="B39" s="16" t="str">
        <f>+[1]COTIZACIONES!D39</f>
        <v>CILINDRO FRENO DELANTERO</v>
      </c>
      <c r="C39" s="17" t="str">
        <f>+[1]COTIZACIONES!E39</f>
        <v>UNIDAD</v>
      </c>
      <c r="D39" s="17">
        <v>4</v>
      </c>
      <c r="E39" s="18">
        <v>207567.53</v>
      </c>
      <c r="F39" s="26"/>
      <c r="G39" s="17">
        <f t="shared" si="0"/>
        <v>0</v>
      </c>
    </row>
    <row r="40" spans="1:7" ht="16.5" x14ac:dyDescent="0.25">
      <c r="A40" s="15" t="str">
        <f>+[1]COTIZACIONES!B40</f>
        <v>6.3</v>
      </c>
      <c r="B40" s="16" t="str">
        <f>+[1]COTIZACIONES!D40</f>
        <v>CILINDRO FRENO TRASERO</v>
      </c>
      <c r="C40" s="17" t="str">
        <f>+[1]COTIZACIONES!E40</f>
        <v>UNIDAD</v>
      </c>
      <c r="D40" s="17">
        <v>4</v>
      </c>
      <c r="E40" s="18">
        <v>211291.04</v>
      </c>
      <c r="F40" s="26"/>
      <c r="G40" s="17">
        <f t="shared" si="0"/>
        <v>0</v>
      </c>
    </row>
    <row r="41" spans="1:7" ht="16.5" x14ac:dyDescent="0.25">
      <c r="A41" s="15" t="str">
        <f>+[1]COTIZACIONES!B41</f>
        <v>6.4</v>
      </c>
      <c r="B41" s="16" t="str">
        <f>+[1]COTIZACIONES!D41</f>
        <v>RODILLO INTERNO BOCIN TRASERO</v>
      </c>
      <c r="C41" s="17" t="str">
        <f>+[1]COTIZACIONES!E41</f>
        <v>UNIDAD</v>
      </c>
      <c r="D41" s="17">
        <v>2</v>
      </c>
      <c r="E41" s="18">
        <v>303608.67</v>
      </c>
      <c r="F41" s="26"/>
      <c r="G41" s="17">
        <f t="shared" si="0"/>
        <v>0</v>
      </c>
    </row>
    <row r="42" spans="1:7" ht="24.75" x14ac:dyDescent="0.25">
      <c r="A42" s="15" t="str">
        <f>+[1]COTIZACIONES!B42</f>
        <v>6.5</v>
      </c>
      <c r="B42" s="16" t="str">
        <f>+[1]COTIZACIONES!D42</f>
        <v>RODILLO EXTERNO BOCIN TRASERO</v>
      </c>
      <c r="C42" s="17" t="str">
        <f>+[1]COTIZACIONES!E42</f>
        <v>UNIDAD</v>
      </c>
      <c r="D42" s="17">
        <v>2</v>
      </c>
      <c r="E42" s="18">
        <v>271320</v>
      </c>
      <c r="F42" s="26"/>
      <c r="G42" s="17">
        <f t="shared" si="0"/>
        <v>0</v>
      </c>
    </row>
    <row r="43" spans="1:7" ht="16.5" x14ac:dyDescent="0.25">
      <c r="A43" s="15" t="str">
        <f>+[1]COTIZACIONES!B43</f>
        <v>6.6</v>
      </c>
      <c r="B43" s="16" t="str">
        <f>+[1]COTIZACIONES!D43</f>
        <v>RETENEDORES BOCIN TRASERO</v>
      </c>
      <c r="C43" s="17" t="str">
        <f>+[1]COTIZACIONES!E43</f>
        <v>UNIDAD</v>
      </c>
      <c r="D43" s="17">
        <v>2</v>
      </c>
      <c r="E43" s="18">
        <v>55692</v>
      </c>
      <c r="F43" s="26"/>
      <c r="G43" s="17">
        <f t="shared" si="0"/>
        <v>0</v>
      </c>
    </row>
    <row r="44" spans="1:7" ht="16.5" x14ac:dyDescent="0.25">
      <c r="A44" s="15" t="str">
        <f>+[1]COTIZACIONES!B44</f>
        <v>6.7</v>
      </c>
      <c r="B44" s="16" t="str">
        <f>+[1]COTIZACIONES!D44</f>
        <v>FLACHER DIRECCIONALES</v>
      </c>
      <c r="C44" s="17" t="str">
        <f>+[1]COTIZACIONES!E44</f>
        <v>UNIDAD</v>
      </c>
      <c r="D44" s="17">
        <v>1</v>
      </c>
      <c r="E44" s="18">
        <v>64260</v>
      </c>
      <c r="F44" s="26"/>
      <c r="G44" s="17">
        <f t="shared" si="0"/>
        <v>0</v>
      </c>
    </row>
    <row r="45" spans="1:7" ht="16.5" x14ac:dyDescent="0.25">
      <c r="A45" s="15" t="str">
        <f>+[1]COTIZACIONES!B45</f>
        <v>6.8</v>
      </c>
      <c r="B45" s="16" t="str">
        <f>+[1]COTIZACIONES!D45</f>
        <v xml:space="preserve">CORREA VENTILADOR </v>
      </c>
      <c r="C45" s="17" t="str">
        <f>+[1]COTIZACIONES!E45</f>
        <v>UNIDAD</v>
      </c>
      <c r="D45" s="17">
        <v>2</v>
      </c>
      <c r="E45" s="18">
        <v>64260</v>
      </c>
      <c r="F45" s="26"/>
      <c r="G45" s="17">
        <f t="shared" si="0"/>
        <v>0</v>
      </c>
    </row>
    <row r="46" spans="1:7" x14ac:dyDescent="0.25">
      <c r="A46" s="15" t="str">
        <f>+[1]COTIZACIONES!B46</f>
        <v>6.9</v>
      </c>
      <c r="B46" s="16" t="str">
        <f>+[1]COTIZACIONES!D46</f>
        <v>KIT EMBRAGUE</v>
      </c>
      <c r="C46" s="17" t="str">
        <f>+[1]COTIZACIONES!E46</f>
        <v>UNIDAD</v>
      </c>
      <c r="D46" s="17">
        <v>0</v>
      </c>
      <c r="E46" s="18">
        <v>2411416</v>
      </c>
      <c r="F46" s="26"/>
      <c r="G46" s="17">
        <f t="shared" si="0"/>
        <v>0</v>
      </c>
    </row>
    <row r="47" spans="1:7" x14ac:dyDescent="0.25">
      <c r="A47" s="15" t="str">
        <f>+[1]COTIZACIONES!B47</f>
        <v>6.10</v>
      </c>
      <c r="B47" s="16" t="str">
        <f>+[1]COTIZACIONES!D47</f>
        <v>KIT DE FILTROS</v>
      </c>
      <c r="C47" s="17" t="str">
        <f>+[1]COTIZACIONES!E47</f>
        <v>UNIDAD</v>
      </c>
      <c r="D47" s="17">
        <v>1</v>
      </c>
      <c r="E47" s="18">
        <v>447440</v>
      </c>
      <c r="F47" s="26"/>
      <c r="G47" s="17">
        <f t="shared" si="0"/>
        <v>0</v>
      </c>
    </row>
    <row r="48" spans="1:7" x14ac:dyDescent="0.25">
      <c r="A48" s="11" t="str">
        <f>+[1]COTIZACIONES!B48</f>
        <v>7. NRP CHEVROLET BVM-054 PLACA MILITAR K-03366 MODELO 2003</v>
      </c>
      <c r="B48" s="12"/>
      <c r="C48" s="12"/>
      <c r="D48" s="13"/>
      <c r="E48" s="14"/>
      <c r="F48" s="26"/>
      <c r="G48" s="17"/>
    </row>
    <row r="49" spans="1:7" ht="16.5" x14ac:dyDescent="0.25">
      <c r="A49" s="15" t="str">
        <f>+[1]COTIZACIONES!B49</f>
        <v>7.1</v>
      </c>
      <c r="B49" s="16" t="str">
        <f>+[1]COTIZACIONES!D49</f>
        <v>JUEGO DE SPLINDER</v>
      </c>
      <c r="C49" s="17" t="str">
        <f>+[1]COTIZACIONES!E49</f>
        <v>UNIDAD</v>
      </c>
      <c r="D49" s="17">
        <v>1</v>
      </c>
      <c r="E49" s="18">
        <v>326337.27</v>
      </c>
      <c r="F49" s="26"/>
      <c r="G49" s="17">
        <f t="shared" si="0"/>
        <v>0</v>
      </c>
    </row>
    <row r="50" spans="1:7" ht="16.5" x14ac:dyDescent="0.25">
      <c r="A50" s="15" t="str">
        <f>+[1]COTIZACIONES!B50</f>
        <v>7.2</v>
      </c>
      <c r="B50" s="16" t="str">
        <f>+[1]COTIZACIONES!D50</f>
        <v>BUJES MUELLES DELANTEROS</v>
      </c>
      <c r="C50" s="17" t="str">
        <f>+[1]COTIZACIONES!E50</f>
        <v>UNIDAD</v>
      </c>
      <c r="D50" s="17">
        <v>2</v>
      </c>
      <c r="E50" s="18">
        <v>34986</v>
      </c>
      <c r="F50" s="26"/>
      <c r="G50" s="17">
        <f t="shared" si="0"/>
        <v>0</v>
      </c>
    </row>
    <row r="51" spans="1:7" ht="24.75" x14ac:dyDescent="0.25">
      <c r="A51" s="15" t="str">
        <f>+[1]COTIZACIONES!B51</f>
        <v>7.3</v>
      </c>
      <c r="B51" s="16" t="str">
        <f>+[1]COTIZACIONES!D51</f>
        <v>CILINDRO DE FRENO RUEDA DELANTERA</v>
      </c>
      <c r="C51" s="17" t="str">
        <f>+[1]COTIZACIONES!E51</f>
        <v>UNIDAD</v>
      </c>
      <c r="D51" s="17">
        <v>4</v>
      </c>
      <c r="E51" s="18">
        <v>215985</v>
      </c>
      <c r="F51" s="26"/>
      <c r="G51" s="17">
        <f t="shared" si="0"/>
        <v>0</v>
      </c>
    </row>
    <row r="52" spans="1:7" ht="24.75" x14ac:dyDescent="0.25">
      <c r="A52" s="15" t="str">
        <f>+[1]COTIZACIONES!B52</f>
        <v>7.4</v>
      </c>
      <c r="B52" s="16" t="str">
        <f>+[1]COTIZACIONES!D52</f>
        <v>CILINDRO DE FRENO RUEDA TRASERA</v>
      </c>
      <c r="C52" s="17" t="str">
        <f>+[1]COTIZACIONES!E52</f>
        <v>UNIDAD</v>
      </c>
      <c r="D52" s="17">
        <v>4</v>
      </c>
      <c r="E52" s="18">
        <v>227058.54</v>
      </c>
      <c r="F52" s="26"/>
      <c r="G52" s="17">
        <f t="shared" si="0"/>
        <v>0</v>
      </c>
    </row>
    <row r="53" spans="1:7" ht="16.5" x14ac:dyDescent="0.25">
      <c r="A53" s="15" t="str">
        <f>+[1]COTIZACIONES!B53</f>
        <v>7.5</v>
      </c>
      <c r="B53" s="16" t="str">
        <f>+[1]COTIZACIONES!D53</f>
        <v>RODILLO INTERNO BOCIN TRASERO</v>
      </c>
      <c r="C53" s="17" t="str">
        <f>+[1]COTIZACIONES!E53</f>
        <v>UNIDAD</v>
      </c>
      <c r="D53" s="17">
        <v>2</v>
      </c>
      <c r="E53" s="18">
        <v>296865.33</v>
      </c>
      <c r="F53" s="26"/>
      <c r="G53" s="17">
        <f t="shared" si="0"/>
        <v>0</v>
      </c>
    </row>
    <row r="54" spans="1:7" ht="24.75" x14ac:dyDescent="0.25">
      <c r="A54" s="15" t="str">
        <f>+[1]COTIZACIONES!B54</f>
        <v>7.6</v>
      </c>
      <c r="B54" s="16" t="str">
        <f>+[1]COTIZACIONES!D54</f>
        <v>RODILLO EXTERNO BOCIN TRASERO</v>
      </c>
      <c r="C54" s="17" t="str">
        <f>+[1]COTIZACIONES!E54</f>
        <v>UNIDAD</v>
      </c>
      <c r="D54" s="17">
        <v>2</v>
      </c>
      <c r="E54" s="18">
        <v>268781.33</v>
      </c>
      <c r="F54" s="26"/>
      <c r="G54" s="17">
        <f t="shared" si="0"/>
        <v>0</v>
      </c>
    </row>
    <row r="55" spans="1:7" ht="16.5" x14ac:dyDescent="0.25">
      <c r="A55" s="15" t="str">
        <f>+[1]COTIZACIONES!B55</f>
        <v>7.7</v>
      </c>
      <c r="B55" s="16" t="str">
        <f>+[1]COTIZACIONES!D55</f>
        <v>RETENEDORES BOCIN TRASERO</v>
      </c>
      <c r="C55" s="17" t="str">
        <f>+[1]COTIZACIONES!E55</f>
        <v>UNIDAD</v>
      </c>
      <c r="D55" s="17">
        <v>2</v>
      </c>
      <c r="E55" s="18">
        <v>55692</v>
      </c>
      <c r="F55" s="26"/>
      <c r="G55" s="17">
        <f t="shared" si="0"/>
        <v>0</v>
      </c>
    </row>
    <row r="56" spans="1:7" ht="16.5" x14ac:dyDescent="0.25">
      <c r="A56" s="15" t="str">
        <f>+[1]COTIZACIONES!B56</f>
        <v>7.8</v>
      </c>
      <c r="B56" s="16" t="str">
        <f>+[1]COTIZACIONES!D56</f>
        <v>TERMINALES DE DIRECCIÓN</v>
      </c>
      <c r="C56" s="17" t="str">
        <f>+[1]COTIZACIONES!E56</f>
        <v>UNIDAD</v>
      </c>
      <c r="D56" s="17">
        <v>2</v>
      </c>
      <c r="E56" s="18">
        <v>125092.8</v>
      </c>
      <c r="F56" s="26"/>
      <c r="G56" s="17">
        <f t="shared" si="0"/>
        <v>0</v>
      </c>
    </row>
    <row r="57" spans="1:7" ht="16.5" x14ac:dyDescent="0.25">
      <c r="A57" s="15" t="str">
        <f>+[1]COTIZACIONES!B57</f>
        <v>7.9</v>
      </c>
      <c r="B57" s="16" t="str">
        <f>+[1]COTIZACIONES!D57</f>
        <v>FLACHER DIRECCIONALES</v>
      </c>
      <c r="C57" s="17" t="str">
        <f>+[1]COTIZACIONES!E57</f>
        <v>UNIDAD</v>
      </c>
      <c r="D57" s="17">
        <v>1</v>
      </c>
      <c r="E57" s="18">
        <v>64260</v>
      </c>
      <c r="F57" s="26"/>
      <c r="G57" s="17">
        <f t="shared" si="0"/>
        <v>0</v>
      </c>
    </row>
    <row r="58" spans="1:7" x14ac:dyDescent="0.25">
      <c r="A58" s="15" t="str">
        <f>+[1]COTIZACIONES!B58</f>
        <v>7.10</v>
      </c>
      <c r="B58" s="16" t="str">
        <f>+[1]COTIZACIONES!D58</f>
        <v>KIT DE FILTROS</v>
      </c>
      <c r="C58" s="17" t="str">
        <f>+[1]COTIZACIONES!E58</f>
        <v>UNIDAD</v>
      </c>
      <c r="D58" s="17">
        <v>1</v>
      </c>
      <c r="E58" s="18">
        <v>447440</v>
      </c>
      <c r="F58" s="26"/>
      <c r="G58" s="17">
        <f t="shared" si="0"/>
        <v>0</v>
      </c>
    </row>
    <row r="59" spans="1:7" x14ac:dyDescent="0.25">
      <c r="A59" s="11" t="str">
        <f>+[1]COTIZACIONES!B59</f>
        <v>8. MOTOCICLETA DR250 RRJ-50D SUZUKI MODELO 2015 PLACA MILITAR F-15785</v>
      </c>
      <c r="B59" s="12"/>
      <c r="C59" s="12"/>
      <c r="D59" s="13"/>
      <c r="E59" s="14"/>
      <c r="F59" s="26"/>
      <c r="G59" s="17"/>
    </row>
    <row r="60" spans="1:7" ht="33" x14ac:dyDescent="0.25">
      <c r="A60" s="15" t="str">
        <f>+[1]COTIZACIONES!B60</f>
        <v>8.1</v>
      </c>
      <c r="B60" s="16" t="str">
        <f>+[1]COTIZACIONES!D60</f>
        <v>LLANTAS DELANTERAS CON NEUMÁTICO REF. 70/100/21</v>
      </c>
      <c r="C60" s="17" t="str">
        <f>+[1]COTIZACIONES!E60</f>
        <v>UNIDAD</v>
      </c>
      <c r="D60" s="17">
        <v>0</v>
      </c>
      <c r="E60" s="18">
        <v>327091.33</v>
      </c>
      <c r="F60" s="26"/>
      <c r="G60" s="17">
        <f t="shared" si="0"/>
        <v>0</v>
      </c>
    </row>
    <row r="61" spans="1:7" ht="33" x14ac:dyDescent="0.25">
      <c r="A61" s="15" t="str">
        <f>+[1]COTIZACIONES!B61</f>
        <v>8.2</v>
      </c>
      <c r="B61" s="16" t="str">
        <f>+[1]COTIZACIONES!D61</f>
        <v>LLANTAS TRASERAS CON NEUMÁTICO REF. 100/90/18</v>
      </c>
      <c r="C61" s="17" t="str">
        <f>+[1]COTIZACIONES!E61</f>
        <v>UNIDAD</v>
      </c>
      <c r="D61" s="17">
        <v>0</v>
      </c>
      <c r="E61" s="18">
        <v>327091.33</v>
      </c>
      <c r="F61" s="26"/>
      <c r="G61" s="17">
        <f t="shared" si="0"/>
        <v>0</v>
      </c>
    </row>
    <row r="62" spans="1:7" x14ac:dyDescent="0.25">
      <c r="A62" s="15" t="str">
        <f>+[1]COTIZACIONES!B62</f>
        <v>8.3</v>
      </c>
      <c r="B62" s="16" t="str">
        <f>+[1]COTIZACIONES!D62</f>
        <v>KIT DE ARRASTRE</v>
      </c>
      <c r="C62" s="17" t="str">
        <f>+[1]COTIZACIONES!E62</f>
        <v>UNIDAD</v>
      </c>
      <c r="D62" s="17">
        <v>0</v>
      </c>
      <c r="E62" s="18">
        <v>432763.33</v>
      </c>
      <c r="F62" s="26"/>
      <c r="G62" s="17">
        <f t="shared" si="0"/>
        <v>0</v>
      </c>
    </row>
    <row r="63" spans="1:7" ht="16.5" x14ac:dyDescent="0.25">
      <c r="A63" s="15" t="str">
        <f>+[1]COTIZACIONES!B63</f>
        <v>8.4</v>
      </c>
      <c r="B63" s="16" t="str">
        <f>+[1]COTIZACIONES!D63</f>
        <v>PASTILLAS FRENO DELANTERO</v>
      </c>
      <c r="C63" s="17" t="str">
        <f>+[1]COTIZACIONES!E63</f>
        <v>UNIDAD</v>
      </c>
      <c r="D63" s="17">
        <v>0</v>
      </c>
      <c r="E63" s="18">
        <v>59419.08</v>
      </c>
      <c r="F63" s="26"/>
      <c r="G63" s="17">
        <f t="shared" si="0"/>
        <v>0</v>
      </c>
    </row>
    <row r="64" spans="1:7" ht="16.5" x14ac:dyDescent="0.25">
      <c r="A64" s="15" t="str">
        <f>+[1]COTIZACIONES!B64</f>
        <v>8.5</v>
      </c>
      <c r="B64" s="16" t="str">
        <f>+[1]COTIZACIONES!D64</f>
        <v>BANDAS FRENO TRESERO</v>
      </c>
      <c r="C64" s="17" t="str">
        <f>+[1]COTIZACIONES!E64</f>
        <v>UNIDAD</v>
      </c>
      <c r="D64" s="17">
        <v>0</v>
      </c>
      <c r="E64" s="18">
        <v>114696.66</v>
      </c>
      <c r="F64" s="26"/>
      <c r="G64" s="17">
        <f t="shared" si="0"/>
        <v>0</v>
      </c>
    </row>
    <row r="65" spans="1:7" x14ac:dyDescent="0.25">
      <c r="A65" s="15" t="str">
        <f>+[1]COTIZACIONES!B65</f>
        <v>8.6</v>
      </c>
      <c r="B65" s="16" t="str">
        <f>+[1]COTIZACIONES!D65</f>
        <v>FILTRO DE AIRE</v>
      </c>
      <c r="C65" s="17" t="str">
        <f>+[1]COTIZACIONES!E65</f>
        <v>UNIDAD</v>
      </c>
      <c r="D65" s="17">
        <v>0</v>
      </c>
      <c r="E65" s="18">
        <v>91630</v>
      </c>
      <c r="F65" s="26"/>
      <c r="G65" s="17">
        <f t="shared" si="0"/>
        <v>0</v>
      </c>
    </row>
    <row r="66" spans="1:7" x14ac:dyDescent="0.25">
      <c r="A66" s="15" t="str">
        <f>+[1]COTIZACIONES!B66</f>
        <v>8.7</v>
      </c>
      <c r="B66" s="16" t="str">
        <f>+[1]COTIZACIONES!D66</f>
        <v>BATERÍA</v>
      </c>
      <c r="C66" s="17" t="str">
        <f>+[1]COTIZACIONES!E66</f>
        <v>UNIDAD</v>
      </c>
      <c r="D66" s="17">
        <v>0</v>
      </c>
      <c r="E66" s="18">
        <v>245616</v>
      </c>
      <c r="F66" s="26"/>
      <c r="G66" s="17">
        <f t="shared" si="0"/>
        <v>0</v>
      </c>
    </row>
    <row r="67" spans="1:7" x14ac:dyDescent="0.25">
      <c r="A67" s="15" t="str">
        <f>+[1]COTIZACIONES!B67</f>
        <v>8.8</v>
      </c>
      <c r="B67" s="16" t="str">
        <f>+[1]COTIZACIONES!D67</f>
        <v>BUJÍA</v>
      </c>
      <c r="C67" s="17" t="str">
        <f>+[1]COTIZACIONES!E67</f>
        <v>UNIDAD</v>
      </c>
      <c r="D67" s="17">
        <v>0</v>
      </c>
      <c r="E67" s="18">
        <v>22848</v>
      </c>
      <c r="F67" s="26"/>
      <c r="G67" s="17">
        <f t="shared" si="0"/>
        <v>0</v>
      </c>
    </row>
    <row r="68" spans="1:7" ht="41.25" x14ac:dyDescent="0.25">
      <c r="A68" s="15" t="str">
        <f>+[1]COTIZACIONES!B68</f>
        <v>8.9</v>
      </c>
      <c r="B68" s="16" t="str">
        <f>+[1]COTIZACIONES!D68</f>
        <v>CUNAS Y RODAMIENTOS CAÑA DE DIRECCIÓN (JUEGO)</v>
      </c>
      <c r="C68" s="17" t="str">
        <f>+[1]COTIZACIONES!E68</f>
        <v>UNIDAD</v>
      </c>
      <c r="D68" s="17">
        <v>0</v>
      </c>
      <c r="E68" s="18">
        <v>284886</v>
      </c>
      <c r="F68" s="26"/>
      <c r="G68" s="17">
        <f t="shared" si="0"/>
        <v>0</v>
      </c>
    </row>
    <row r="69" spans="1:7" ht="16.5" x14ac:dyDescent="0.25">
      <c r="A69" s="15" t="str">
        <f>+[1]COTIZACIONES!B69</f>
        <v>8.10</v>
      </c>
      <c r="B69" s="16" t="str">
        <f>+[1]COTIZACIONES!D69</f>
        <v>JUEGO BUJES DE TIJERA</v>
      </c>
      <c r="C69" s="17" t="str">
        <f>+[1]COTIZACIONES!E69</f>
        <v>UNIDAD</v>
      </c>
      <c r="D69" s="17">
        <v>0</v>
      </c>
      <c r="E69" s="18">
        <v>460292</v>
      </c>
      <c r="F69" s="26"/>
      <c r="G69" s="17">
        <f t="shared" si="0"/>
        <v>0</v>
      </c>
    </row>
    <row r="70" spans="1:7" ht="16.5" x14ac:dyDescent="0.25">
      <c r="A70" s="15" t="str">
        <f>+[1]COTIZACIONES!B70</f>
        <v>8.11</v>
      </c>
      <c r="B70" s="16" t="str">
        <f>+[1]COTIZACIONES!D70</f>
        <v>BALINERAS RUEDA TRASERA</v>
      </c>
      <c r="C70" s="17" t="str">
        <f>+[1]COTIZACIONES!E70</f>
        <v>UNIDAD</v>
      </c>
      <c r="D70" s="17">
        <v>0</v>
      </c>
      <c r="E70" s="18">
        <v>35700</v>
      </c>
      <c r="F70" s="26"/>
      <c r="G70" s="17">
        <f t="shared" si="0"/>
        <v>0</v>
      </c>
    </row>
    <row r="71" spans="1:7" ht="24.75" x14ac:dyDescent="0.25">
      <c r="A71" s="15" t="str">
        <f>+[1]COTIZACIONES!B71</f>
        <v>8.12</v>
      </c>
      <c r="B71" s="16" t="str">
        <f>+[1]COTIZACIONES!D71</f>
        <v>BALINERAS RUEDA DELANTERA</v>
      </c>
      <c r="C71" s="17" t="str">
        <f>+[1]COTIZACIONES!E71</f>
        <v>UNIDAD</v>
      </c>
      <c r="D71" s="17">
        <v>0</v>
      </c>
      <c r="E71" s="18">
        <v>38080</v>
      </c>
      <c r="F71" s="26"/>
      <c r="G71" s="17">
        <f t="shared" ref="G71:G134" si="1">F71*D71</f>
        <v>0</v>
      </c>
    </row>
    <row r="72" spans="1:7" ht="24.75" x14ac:dyDescent="0.25">
      <c r="A72" s="15" t="str">
        <f>+[1]COTIZACIONES!B72</f>
        <v>8.13</v>
      </c>
      <c r="B72" s="16" t="str">
        <f>+[1]COTIZACIONES!D72</f>
        <v>JUEGO DE  RADIOS DELANTEROS</v>
      </c>
      <c r="C72" s="17" t="str">
        <f>+[1]COTIZACIONES!E72</f>
        <v>UNIDAD</v>
      </c>
      <c r="D72" s="17">
        <v>0</v>
      </c>
      <c r="E72" s="18">
        <v>84252</v>
      </c>
      <c r="F72" s="26"/>
      <c r="G72" s="17">
        <f t="shared" si="1"/>
        <v>0</v>
      </c>
    </row>
    <row r="73" spans="1:7" x14ac:dyDescent="0.25">
      <c r="A73" s="11" t="str">
        <f>+[1]COTIZACIONES!B73</f>
        <v>9. MOTOCICLETA YAMAHA 250 CHR-61C PLACA MILITAR F-12783 MODELO 2012</v>
      </c>
      <c r="B73" s="12"/>
      <c r="C73" s="12"/>
      <c r="D73" s="13"/>
      <c r="E73" s="14"/>
      <c r="F73" s="26"/>
      <c r="G73" s="17"/>
    </row>
    <row r="74" spans="1:7" ht="24.75" x14ac:dyDescent="0.25">
      <c r="A74" s="15" t="str">
        <f>+[1]COTIZACIONES!B74</f>
        <v>9.1</v>
      </c>
      <c r="B74" s="16" t="str">
        <f>+[1]COTIZACIONES!D74</f>
        <v>LLANTAS DELANTERA REF. 90/90/21</v>
      </c>
      <c r="C74" s="17" t="str">
        <f>+[1]COTIZACIONES!E74</f>
        <v>UNIDAD</v>
      </c>
      <c r="D74" s="17">
        <v>0</v>
      </c>
      <c r="E74" s="18">
        <v>319356.33</v>
      </c>
      <c r="F74" s="26"/>
      <c r="G74" s="17">
        <f t="shared" si="1"/>
        <v>0</v>
      </c>
    </row>
    <row r="75" spans="1:7" ht="24.75" x14ac:dyDescent="0.25">
      <c r="A75" s="15" t="str">
        <f>+[1]COTIZACIONES!B75</f>
        <v>9.2</v>
      </c>
      <c r="B75" s="16" t="str">
        <f>+[1]COTIZACIONES!D75</f>
        <v>LLANTAS DELANTERA REF. 120/80/18</v>
      </c>
      <c r="C75" s="17" t="str">
        <f>+[1]COTIZACIONES!E75</f>
        <v>UNIDAD</v>
      </c>
      <c r="D75" s="17">
        <v>0</v>
      </c>
      <c r="E75" s="18">
        <v>319356.33</v>
      </c>
      <c r="F75" s="26"/>
      <c r="G75" s="17">
        <f t="shared" si="1"/>
        <v>0</v>
      </c>
    </row>
    <row r="76" spans="1:7" x14ac:dyDescent="0.25">
      <c r="A76" s="15" t="str">
        <f>+[1]COTIZACIONES!B76</f>
        <v>9.3</v>
      </c>
      <c r="B76" s="16" t="str">
        <f>+[1]COTIZACIONES!D76</f>
        <v>KIT DE ARRASTRE</v>
      </c>
      <c r="C76" s="17" t="str">
        <f>+[1]COTIZACIONES!E76</f>
        <v>UNIDAD</v>
      </c>
      <c r="D76" s="17">
        <v>1</v>
      </c>
      <c r="E76" s="18">
        <v>432366.67</v>
      </c>
      <c r="F76" s="26"/>
      <c r="G76" s="17">
        <f t="shared" si="1"/>
        <v>0</v>
      </c>
    </row>
    <row r="77" spans="1:7" ht="24.75" x14ac:dyDescent="0.25">
      <c r="A77" s="15" t="str">
        <f>+[1]COTIZACIONES!B77</f>
        <v>9.4</v>
      </c>
      <c r="B77" s="16" t="str">
        <f>+[1]COTIZACIONES!D77</f>
        <v>PASTILLAS FRENO DELANTERO (JUEGO)</v>
      </c>
      <c r="C77" s="17" t="str">
        <f>+[1]COTIZACIONES!E77</f>
        <v>UNIDAD</v>
      </c>
      <c r="D77" s="17">
        <v>1</v>
      </c>
      <c r="E77" s="18">
        <v>103530</v>
      </c>
      <c r="F77" s="26"/>
      <c r="G77" s="17">
        <f t="shared" si="1"/>
        <v>0</v>
      </c>
    </row>
    <row r="78" spans="1:7" ht="24.75" x14ac:dyDescent="0.25">
      <c r="A78" s="15" t="str">
        <f>+[1]COTIZACIONES!B78</f>
        <v>9.5</v>
      </c>
      <c r="B78" s="16" t="str">
        <f>+[1]COTIZACIONES!D78</f>
        <v>PASTILLAS FRENO TRASERO (JUEGO)</v>
      </c>
      <c r="C78" s="17" t="str">
        <f>+[1]COTIZACIONES!E78</f>
        <v>UNIDAD</v>
      </c>
      <c r="D78" s="17">
        <v>2</v>
      </c>
      <c r="E78" s="18">
        <v>103530</v>
      </c>
      <c r="F78" s="26"/>
      <c r="G78" s="17">
        <f t="shared" si="1"/>
        <v>0</v>
      </c>
    </row>
    <row r="79" spans="1:7" x14ac:dyDescent="0.25">
      <c r="A79" s="15" t="str">
        <f>+[1]COTIZACIONES!B79</f>
        <v>9.6</v>
      </c>
      <c r="B79" s="16" t="str">
        <f>+[1]COTIZACIONES!D79</f>
        <v>FILTRO DE AIRE</v>
      </c>
      <c r="C79" s="17" t="str">
        <f>+[1]COTIZACIONES!E79</f>
        <v>UNIDAD</v>
      </c>
      <c r="D79" s="17">
        <v>1</v>
      </c>
      <c r="E79" s="18">
        <v>84252</v>
      </c>
      <c r="F79" s="26"/>
      <c r="G79" s="17">
        <f t="shared" si="1"/>
        <v>0</v>
      </c>
    </row>
    <row r="80" spans="1:7" x14ac:dyDescent="0.25">
      <c r="A80" s="15" t="str">
        <f>+[1]COTIZACIONES!B80</f>
        <v>9.7</v>
      </c>
      <c r="B80" s="16" t="str">
        <f>+[1]COTIZACIONES!D80</f>
        <v>FILTRO DE ACEITE</v>
      </c>
      <c r="C80" s="17" t="str">
        <f>+[1]COTIZACIONES!E80</f>
        <v>UNIDAD</v>
      </c>
      <c r="D80" s="17">
        <v>1</v>
      </c>
      <c r="E80" s="18">
        <v>65688</v>
      </c>
      <c r="F80" s="26"/>
      <c r="G80" s="17">
        <f t="shared" si="1"/>
        <v>0</v>
      </c>
    </row>
    <row r="81" spans="1:7" ht="16.5" x14ac:dyDescent="0.25">
      <c r="A81" s="15" t="str">
        <f>+[1]COTIZACIONES!B81</f>
        <v>9.8</v>
      </c>
      <c r="B81" s="16" t="str">
        <f>+[1]COTIZACIONES!D81</f>
        <v>MANZANA TRASERA</v>
      </c>
      <c r="C81" s="17" t="str">
        <f>+[1]COTIZACIONES!E81</f>
        <v>UNIDAD</v>
      </c>
      <c r="D81" s="17">
        <v>0</v>
      </c>
      <c r="E81" s="18">
        <v>317735.95</v>
      </c>
      <c r="F81" s="26"/>
      <c r="G81" s="17">
        <f t="shared" si="1"/>
        <v>0</v>
      </c>
    </row>
    <row r="82" spans="1:7" x14ac:dyDescent="0.25">
      <c r="A82" s="15" t="str">
        <f>+[1]COTIZACIONES!B82</f>
        <v>9.9</v>
      </c>
      <c r="B82" s="16" t="str">
        <f>+[1]COTIZACIONES!D82</f>
        <v>BATERÍA</v>
      </c>
      <c r="C82" s="17" t="str">
        <f>+[1]COTIZACIONES!E82</f>
        <v>UNIDAD</v>
      </c>
      <c r="D82" s="17">
        <v>0</v>
      </c>
      <c r="E82" s="18">
        <v>242046</v>
      </c>
      <c r="F82" s="26"/>
      <c r="G82" s="17">
        <f t="shared" si="1"/>
        <v>0</v>
      </c>
    </row>
    <row r="83" spans="1:7" ht="16.5" x14ac:dyDescent="0.25">
      <c r="A83" s="15" t="str">
        <f>+[1]COTIZACIONES!B83</f>
        <v>9.10</v>
      </c>
      <c r="B83" s="16" t="str">
        <f>+[1]COTIZACIONES!D83</f>
        <v>BOMBILLO FAROLA</v>
      </c>
      <c r="C83" s="17" t="str">
        <f>+[1]COTIZACIONES!E83</f>
        <v>UNIDAD</v>
      </c>
      <c r="D83" s="17">
        <v>0</v>
      </c>
      <c r="E83" s="18">
        <v>35700</v>
      </c>
      <c r="F83" s="26"/>
      <c r="G83" s="17">
        <f t="shared" si="1"/>
        <v>0</v>
      </c>
    </row>
    <row r="84" spans="1:7" ht="24.75" x14ac:dyDescent="0.25">
      <c r="A84" s="15" t="str">
        <f>+[1]COTIZACIONES!B84</f>
        <v>9.11</v>
      </c>
      <c r="B84" s="16" t="str">
        <f>+[1]COTIZACIONES!D84</f>
        <v>NEUMATICO DELANTERO REF. 90/90/21</v>
      </c>
      <c r="C84" s="17" t="str">
        <f>+[1]COTIZACIONES!E84</f>
        <v>UNIDAD</v>
      </c>
      <c r="D84" s="17">
        <v>0</v>
      </c>
      <c r="E84" s="18">
        <v>44268</v>
      </c>
      <c r="F84" s="26"/>
      <c r="G84" s="17">
        <f t="shared" si="1"/>
        <v>0</v>
      </c>
    </row>
    <row r="85" spans="1:7" ht="24.75" x14ac:dyDescent="0.25">
      <c r="A85" s="15" t="str">
        <f>+[1]COTIZACIONES!B85</f>
        <v>9.12</v>
      </c>
      <c r="B85" s="16" t="str">
        <f>+[1]COTIZACIONES!D85</f>
        <v>NEUMÁTICO TRASERO 120/80/18</v>
      </c>
      <c r="C85" s="17" t="str">
        <f>+[1]COTIZACIONES!E85</f>
        <v>UNIDAD</v>
      </c>
      <c r="D85" s="17">
        <v>0</v>
      </c>
      <c r="E85" s="18">
        <v>44268</v>
      </c>
      <c r="F85" s="26"/>
      <c r="G85" s="17">
        <f t="shared" si="1"/>
        <v>0</v>
      </c>
    </row>
    <row r="86" spans="1:7" ht="33" x14ac:dyDescent="0.25">
      <c r="A86" s="15" t="str">
        <f>+[1]COTIZACIONES!B86</f>
        <v>9.13</v>
      </c>
      <c r="B86" s="16" t="str">
        <f>+[1]COTIZACIONES!D86</f>
        <v>CUÑAS Y RODAMIENTOS CAÑO DIRECCIÓN (JUEGO)</v>
      </c>
      <c r="C86" s="17" t="str">
        <f>+[1]COTIZACIONES!E86</f>
        <v>UNIDAD</v>
      </c>
      <c r="D86" s="17">
        <v>0</v>
      </c>
      <c r="E86" s="18">
        <v>204918</v>
      </c>
      <c r="F86" s="26"/>
      <c r="G86" s="17">
        <f t="shared" si="1"/>
        <v>0</v>
      </c>
    </row>
    <row r="87" spans="1:7" ht="16.5" x14ac:dyDescent="0.25">
      <c r="A87" s="15" t="str">
        <f>+[1]COTIZACIONES!B87</f>
        <v>9.14</v>
      </c>
      <c r="B87" s="16" t="str">
        <f>+[1]COTIZACIONES!D87</f>
        <v>JUEGO BUJES DE TIJERA</v>
      </c>
      <c r="C87" s="17" t="str">
        <f>+[1]COTIZACIONES!E87</f>
        <v>UNIDAD</v>
      </c>
      <c r="D87" s="17">
        <v>0</v>
      </c>
      <c r="E87" s="18">
        <v>451644.67</v>
      </c>
      <c r="F87" s="26"/>
      <c r="G87" s="17">
        <f t="shared" si="1"/>
        <v>0</v>
      </c>
    </row>
    <row r="88" spans="1:7" ht="16.5" x14ac:dyDescent="0.25">
      <c r="A88" s="15" t="str">
        <f>+[1]COTIZACIONES!B88</f>
        <v>9.15</v>
      </c>
      <c r="B88" s="16" t="str">
        <f>+[1]COTIZACIONES!D88</f>
        <v>BALINERA RUEDA TRASERA</v>
      </c>
      <c r="C88" s="17" t="str">
        <f>+[1]COTIZACIONES!E88</f>
        <v>UNIDAD</v>
      </c>
      <c r="D88" s="17">
        <v>2</v>
      </c>
      <c r="E88" s="18">
        <v>35700</v>
      </c>
      <c r="F88" s="26"/>
      <c r="G88" s="17">
        <f t="shared" si="1"/>
        <v>0</v>
      </c>
    </row>
    <row r="89" spans="1:7" ht="16.5" x14ac:dyDescent="0.25">
      <c r="A89" s="15" t="str">
        <f>+[1]COTIZACIONES!B89</f>
        <v>9.16</v>
      </c>
      <c r="B89" s="16" t="str">
        <f>+[1]COTIZACIONES!D89</f>
        <v>BALINERA RUEDA DELANTERA</v>
      </c>
      <c r="C89" s="17" t="str">
        <f>+[1]COTIZACIONES!E89</f>
        <v>UNIDAD</v>
      </c>
      <c r="D89" s="17">
        <v>2</v>
      </c>
      <c r="E89" s="18">
        <v>35700</v>
      </c>
      <c r="F89" s="26"/>
      <c r="G89" s="17">
        <f t="shared" si="1"/>
        <v>0</v>
      </c>
    </row>
    <row r="90" spans="1:7" x14ac:dyDescent="0.25">
      <c r="A90" s="11" t="str">
        <f>+[1]COTIZACIONES!B90</f>
        <v>10. MOTOCICLETA TORNADO HONDA 250 RRH-30D PLACA MILITAR F15783 MODELO 2015</v>
      </c>
      <c r="B90" s="12"/>
      <c r="C90" s="12"/>
      <c r="D90" s="13"/>
      <c r="E90" s="14"/>
      <c r="F90" s="26"/>
      <c r="G90" s="17"/>
    </row>
    <row r="91" spans="1:7" ht="24.75" x14ac:dyDescent="0.25">
      <c r="A91" s="15" t="str">
        <f>+[1]COTIZACIONES!B91</f>
        <v>10.1</v>
      </c>
      <c r="B91" s="16" t="str">
        <f>+[1]COTIZACIONES!D91</f>
        <v>LLANTA TRASERA CON NEUMÁTICO RE. 120/80/18</v>
      </c>
      <c r="C91" s="17" t="str">
        <f>+[1]COTIZACIONES!E91</f>
        <v>UNIDAD</v>
      </c>
      <c r="D91" s="17">
        <v>0</v>
      </c>
      <c r="E91" s="18">
        <v>317769.67</v>
      </c>
      <c r="F91" s="26"/>
      <c r="G91" s="17">
        <f t="shared" si="1"/>
        <v>0</v>
      </c>
    </row>
    <row r="92" spans="1:7" ht="33" x14ac:dyDescent="0.25">
      <c r="A92" s="15" t="str">
        <f>+[1]COTIZACIONES!B92</f>
        <v>10.2</v>
      </c>
      <c r="B92" s="16" t="str">
        <f>+[1]COTIZACIONES!D92</f>
        <v>LLANTA DELANTERA CON NEUMÁTICO REF. 90/90/21</v>
      </c>
      <c r="C92" s="17" t="str">
        <f>+[1]COTIZACIONES!E92</f>
        <v>UNIDAD</v>
      </c>
      <c r="D92" s="17">
        <v>0</v>
      </c>
      <c r="E92" s="18">
        <v>317769.67</v>
      </c>
      <c r="F92" s="26"/>
      <c r="G92" s="17">
        <f t="shared" si="1"/>
        <v>0</v>
      </c>
    </row>
    <row r="93" spans="1:7" x14ac:dyDescent="0.25">
      <c r="A93" s="15" t="str">
        <f>+[1]COTIZACIONES!B93</f>
        <v>10.3</v>
      </c>
      <c r="B93" s="16" t="str">
        <f>+[1]COTIZACIONES!D93</f>
        <v>KIT DE ARRASTRE</v>
      </c>
      <c r="C93" s="17" t="str">
        <f>+[1]COTIZACIONES!E93</f>
        <v>UNIDAD</v>
      </c>
      <c r="D93" s="17">
        <v>0</v>
      </c>
      <c r="E93" s="18">
        <v>208514.18</v>
      </c>
      <c r="F93" s="26"/>
      <c r="G93" s="17">
        <f t="shared" si="1"/>
        <v>0</v>
      </c>
    </row>
    <row r="94" spans="1:7" ht="33" x14ac:dyDescent="0.25">
      <c r="A94" s="15" t="str">
        <f>+[1]COTIZACIONES!B94</f>
        <v>10.4</v>
      </c>
      <c r="B94" s="16" t="str">
        <f>+[1]COTIZACIONES!D94</f>
        <v>PASTILLAS DE FRENO DELANTERAS (JUEGO)</v>
      </c>
      <c r="C94" s="17" t="str">
        <f>+[1]COTIZACIONES!E94</f>
        <v>UNIDAD</v>
      </c>
      <c r="D94" s="17">
        <v>0</v>
      </c>
      <c r="E94" s="18">
        <v>103133.33</v>
      </c>
      <c r="F94" s="26"/>
      <c r="G94" s="17">
        <f t="shared" si="1"/>
        <v>0</v>
      </c>
    </row>
    <row r="95" spans="1:7" ht="24.75" x14ac:dyDescent="0.25">
      <c r="A95" s="15" t="str">
        <f>+[1]COTIZACIONES!B95</f>
        <v>10.5</v>
      </c>
      <c r="B95" s="16" t="str">
        <f>+[1]COTIZACIONES!D95</f>
        <v>PASTILLAS DE FRENO TIJERAS (JUEGO)</v>
      </c>
      <c r="C95" s="17" t="str">
        <f>+[1]COTIZACIONES!E95</f>
        <v>UNIDAD</v>
      </c>
      <c r="D95" s="17">
        <v>0</v>
      </c>
      <c r="E95" s="18">
        <v>98175</v>
      </c>
      <c r="F95" s="26"/>
      <c r="G95" s="17">
        <f t="shared" si="1"/>
        <v>0</v>
      </c>
    </row>
    <row r="96" spans="1:7" x14ac:dyDescent="0.25">
      <c r="A96" s="15" t="str">
        <f>+[1]COTIZACIONES!B96</f>
        <v>10.6</v>
      </c>
      <c r="B96" s="16" t="str">
        <f>+[1]COTIZACIONES!D96</f>
        <v>FILTRO DE AIRE</v>
      </c>
      <c r="C96" s="17" t="str">
        <f>+[1]COTIZACIONES!E96</f>
        <v>UNIDAD</v>
      </c>
      <c r="D96" s="17">
        <v>0</v>
      </c>
      <c r="E96" s="18">
        <v>110075</v>
      </c>
      <c r="F96" s="26"/>
      <c r="G96" s="17">
        <f t="shared" si="1"/>
        <v>0</v>
      </c>
    </row>
    <row r="97" spans="1:7" x14ac:dyDescent="0.25">
      <c r="A97" s="15" t="str">
        <f>+[1]COTIZACIONES!B97</f>
        <v>10.7</v>
      </c>
      <c r="B97" s="16" t="str">
        <f>+[1]COTIZACIONES!D97</f>
        <v>FILTRO DE ACEITE</v>
      </c>
      <c r="C97" s="17" t="str">
        <f>+[1]COTIZACIONES!E97</f>
        <v>UNIDAD</v>
      </c>
      <c r="D97" s="17">
        <v>0</v>
      </c>
      <c r="E97" s="18">
        <v>88060</v>
      </c>
      <c r="F97" s="26"/>
      <c r="G97" s="17">
        <f t="shared" si="1"/>
        <v>0</v>
      </c>
    </row>
    <row r="98" spans="1:7" x14ac:dyDescent="0.25">
      <c r="A98" s="15" t="str">
        <f>+[1]COTIZACIONES!B98</f>
        <v>10.8</v>
      </c>
      <c r="B98" s="16" t="str">
        <f>+[1]COTIZACIONES!D98</f>
        <v>BATERÍA</v>
      </c>
      <c r="C98" s="17" t="str">
        <f>+[1]COTIZACIONES!E98</f>
        <v>UNIDAD</v>
      </c>
      <c r="D98" s="17">
        <v>0</v>
      </c>
      <c r="E98" s="18">
        <v>238872.67</v>
      </c>
      <c r="F98" s="26"/>
      <c r="G98" s="17">
        <f t="shared" si="1"/>
        <v>0</v>
      </c>
    </row>
    <row r="99" spans="1:7" x14ac:dyDescent="0.25">
      <c r="A99" s="15" t="str">
        <f>+[1]COTIZACIONES!B99</f>
        <v>10.9</v>
      </c>
      <c r="B99" s="16" t="str">
        <f>+[1]COTIZACIONES!D99</f>
        <v>BUJIA</v>
      </c>
      <c r="C99" s="17" t="str">
        <f>+[1]COTIZACIONES!E99</f>
        <v>UNIDAD</v>
      </c>
      <c r="D99" s="17">
        <v>0</v>
      </c>
      <c r="E99" s="18">
        <v>31773</v>
      </c>
      <c r="F99" s="26"/>
      <c r="G99" s="17">
        <f t="shared" si="1"/>
        <v>0</v>
      </c>
    </row>
    <row r="100" spans="1:7" ht="16.5" x14ac:dyDescent="0.25">
      <c r="A100" s="15" t="str">
        <f>+[1]COTIZACIONES!B100</f>
        <v>10.10</v>
      </c>
      <c r="B100" s="16" t="str">
        <f>+[1]COTIZACIONES!D100</f>
        <v>JUEGO DE BUJES DE TIJERAS</v>
      </c>
      <c r="C100" s="17" t="str">
        <f>+[1]COTIZACIONES!E100</f>
        <v>UNIDAD</v>
      </c>
      <c r="D100" s="17">
        <v>0</v>
      </c>
      <c r="E100" s="18">
        <v>447678</v>
      </c>
      <c r="F100" s="26"/>
      <c r="G100" s="17">
        <f t="shared" si="1"/>
        <v>0</v>
      </c>
    </row>
    <row r="101" spans="1:7" ht="33" x14ac:dyDescent="0.25">
      <c r="A101" s="15" t="str">
        <f>+[1]COTIZACIONES!B101</f>
        <v>10.11</v>
      </c>
      <c r="B101" s="16" t="str">
        <f>+[1]COTIZACIONES!D101</f>
        <v>CUÑAS Y RODAMIENTOS CAÑO DIRECCIÓN (JUEGO)</v>
      </c>
      <c r="C101" s="17" t="str">
        <f>+[1]COTIZACIONES!E101</f>
        <v>UNIDAD</v>
      </c>
      <c r="D101" s="17">
        <v>0</v>
      </c>
      <c r="E101" s="18">
        <v>217175</v>
      </c>
      <c r="F101" s="26"/>
      <c r="G101" s="17">
        <f t="shared" si="1"/>
        <v>0</v>
      </c>
    </row>
    <row r="102" spans="1:7" ht="16.5" x14ac:dyDescent="0.25">
      <c r="A102" s="15" t="str">
        <f>+[1]COTIZACIONES!B102</f>
        <v>10.12</v>
      </c>
      <c r="B102" s="16" t="str">
        <f>+[1]COTIZACIONES!D102</f>
        <v xml:space="preserve">BALINERA RUEDA TRASERA </v>
      </c>
      <c r="C102" s="17" t="str">
        <f>+[1]COTIZACIONES!E102</f>
        <v>UNIDAD</v>
      </c>
      <c r="D102" s="17">
        <v>0</v>
      </c>
      <c r="E102" s="18">
        <v>24823.4</v>
      </c>
      <c r="F102" s="26"/>
      <c r="G102" s="17">
        <f t="shared" si="1"/>
        <v>0</v>
      </c>
    </row>
    <row r="103" spans="1:7" ht="16.5" x14ac:dyDescent="0.25">
      <c r="A103" s="15" t="str">
        <f>+[1]COTIZACIONES!B103</f>
        <v>10.13</v>
      </c>
      <c r="B103" s="16" t="str">
        <f>+[1]COTIZACIONES!D103</f>
        <v>BALINERA RUEDA DELANTERA</v>
      </c>
      <c r="C103" s="17" t="str">
        <f>+[1]COTIZACIONES!E103</f>
        <v>UNIDAD</v>
      </c>
      <c r="D103" s="17">
        <v>0</v>
      </c>
      <c r="E103" s="18">
        <v>33654.39</v>
      </c>
      <c r="F103" s="26"/>
      <c r="G103" s="17">
        <f t="shared" si="1"/>
        <v>0</v>
      </c>
    </row>
    <row r="104" spans="1:7" ht="16.5" x14ac:dyDescent="0.25">
      <c r="A104" s="15" t="str">
        <f>+[1]COTIZACIONES!B104</f>
        <v>10.14</v>
      </c>
      <c r="B104" s="16" t="str">
        <f>+[1]COTIZACIONES!D104</f>
        <v xml:space="preserve">EMPAQUETADURA CARBURADOR </v>
      </c>
      <c r="C104" s="17" t="str">
        <f>+[1]COTIZACIONES!E104</f>
        <v>UNIDAD</v>
      </c>
      <c r="D104" s="17">
        <v>0</v>
      </c>
      <c r="E104" s="18">
        <v>124950</v>
      </c>
      <c r="F104" s="26"/>
      <c r="G104" s="17">
        <f t="shared" si="1"/>
        <v>0</v>
      </c>
    </row>
    <row r="105" spans="1:7" ht="16.5" x14ac:dyDescent="0.25">
      <c r="A105" s="15" t="str">
        <f>+[1]COTIZACIONES!B105</f>
        <v>10.15</v>
      </c>
      <c r="B105" s="16" t="str">
        <f>+[1]COTIZACIONES!D105</f>
        <v>JUEGO DE RADIOS TRASEROS</v>
      </c>
      <c r="C105" s="17" t="str">
        <f>+[1]COTIZACIONES!E105</f>
        <v>UNIDAD</v>
      </c>
      <c r="D105" s="17">
        <v>0</v>
      </c>
      <c r="E105" s="18">
        <v>88655</v>
      </c>
      <c r="F105" s="26"/>
      <c r="G105" s="17">
        <f t="shared" si="1"/>
        <v>0</v>
      </c>
    </row>
    <row r="106" spans="1:7" x14ac:dyDescent="0.25">
      <c r="A106" s="11" t="str">
        <f>+[1]COTIZACIONES!B106</f>
        <v>11. MOTOCICLETA YAMAHA 250 BHZ-19A PLACA MILITAR F05376 MODELO 2005</v>
      </c>
      <c r="B106" s="12"/>
      <c r="C106" s="12"/>
      <c r="D106" s="13"/>
      <c r="E106" s="14"/>
      <c r="F106" s="26"/>
      <c r="G106" s="17"/>
    </row>
    <row r="107" spans="1:7" ht="24.75" x14ac:dyDescent="0.25">
      <c r="A107" s="15" t="str">
        <f>+[1]COTIZACIONES!B107</f>
        <v>11.1</v>
      </c>
      <c r="B107" s="16" t="str">
        <f>+[1]COTIZACIONES!D107</f>
        <v>LLANTA TRASERA CON NEUMÁTICO RE. 120/80/18</v>
      </c>
      <c r="C107" s="17" t="str">
        <f>+[1]COTIZACIONES!E107</f>
        <v>UNIDAD</v>
      </c>
      <c r="D107" s="17">
        <v>0</v>
      </c>
      <c r="E107" s="18">
        <v>339189.67</v>
      </c>
      <c r="F107" s="26"/>
      <c r="G107" s="17">
        <f t="shared" si="1"/>
        <v>0</v>
      </c>
    </row>
    <row r="108" spans="1:7" ht="33" x14ac:dyDescent="0.25">
      <c r="A108" s="15" t="str">
        <f>+[1]COTIZACIONES!B108</f>
        <v>11.2</v>
      </c>
      <c r="B108" s="16" t="str">
        <f>+[1]COTIZACIONES!D108</f>
        <v>LLANTA DELANTERA CON NEUMÁTICO REF. 90/90/21</v>
      </c>
      <c r="C108" s="17" t="str">
        <f>+[1]COTIZACIONES!E108</f>
        <v>UNIDAD</v>
      </c>
      <c r="D108" s="17">
        <v>0</v>
      </c>
      <c r="E108" s="18">
        <v>339189.67</v>
      </c>
      <c r="F108" s="26"/>
      <c r="G108" s="17">
        <f t="shared" si="1"/>
        <v>0</v>
      </c>
    </row>
    <row r="109" spans="1:7" x14ac:dyDescent="0.25">
      <c r="A109" s="15" t="str">
        <f>+[1]COTIZACIONES!B109</f>
        <v>11.3</v>
      </c>
      <c r="B109" s="16" t="str">
        <f>+[1]COTIZACIONES!D109</f>
        <v>KIT DE ARRASTRE</v>
      </c>
      <c r="C109" s="17" t="str">
        <f>+[1]COTIZACIONES!E109</f>
        <v>UNIDAD</v>
      </c>
      <c r="D109" s="17">
        <v>0</v>
      </c>
      <c r="E109" s="18">
        <v>416693.07</v>
      </c>
      <c r="F109" s="26"/>
      <c r="G109" s="17">
        <f t="shared" si="1"/>
        <v>0</v>
      </c>
    </row>
    <row r="110" spans="1:7" ht="33" x14ac:dyDescent="0.25">
      <c r="A110" s="15" t="str">
        <f>+[1]COTIZACIONES!B110</f>
        <v>11.4</v>
      </c>
      <c r="B110" s="16" t="str">
        <f>+[1]COTIZACIONES!D110</f>
        <v>PASTILLAS DE FRENO DELANTERAS (JUEGO)</v>
      </c>
      <c r="C110" s="17" t="str">
        <f>+[1]COTIZACIONES!E110</f>
        <v>UNIDAD</v>
      </c>
      <c r="D110" s="17">
        <v>2</v>
      </c>
      <c r="E110" s="18">
        <v>99960</v>
      </c>
      <c r="F110" s="26"/>
      <c r="G110" s="17">
        <f t="shared" si="1"/>
        <v>0</v>
      </c>
    </row>
    <row r="111" spans="1:7" ht="33" x14ac:dyDescent="0.25">
      <c r="A111" s="15" t="str">
        <f>+[1]COTIZACIONES!B111</f>
        <v>11.5</v>
      </c>
      <c r="B111" s="16" t="str">
        <f>+[1]COTIZACIONES!D111</f>
        <v>PASTILLAS DE FRENO TRASERAS (JUEGO)</v>
      </c>
      <c r="C111" s="17" t="str">
        <f>+[1]COTIZACIONES!E111</f>
        <v>UNIDAD</v>
      </c>
      <c r="D111" s="17">
        <v>2</v>
      </c>
      <c r="E111" s="18">
        <v>99960</v>
      </c>
      <c r="F111" s="26"/>
      <c r="G111" s="17">
        <f t="shared" si="1"/>
        <v>0</v>
      </c>
    </row>
    <row r="112" spans="1:7" x14ac:dyDescent="0.25">
      <c r="A112" s="15" t="str">
        <f>+[1]COTIZACIONES!B112</f>
        <v>11.6</v>
      </c>
      <c r="B112" s="16" t="str">
        <f>+[1]COTIZACIONES!D112</f>
        <v>FILTRO DE AIRE</v>
      </c>
      <c r="C112" s="17" t="str">
        <f>+[1]COTIZACIONES!E112</f>
        <v>UNIDAD</v>
      </c>
      <c r="D112" s="17">
        <v>0</v>
      </c>
      <c r="E112" s="18">
        <v>87706.57</v>
      </c>
      <c r="F112" s="26"/>
      <c r="G112" s="17">
        <f t="shared" si="1"/>
        <v>0</v>
      </c>
    </row>
    <row r="113" spans="1:7" x14ac:dyDescent="0.25">
      <c r="A113" s="15" t="str">
        <f>+[1]COTIZACIONES!B113</f>
        <v>11.7</v>
      </c>
      <c r="B113" s="16" t="str">
        <f>+[1]COTIZACIONES!D113</f>
        <v>FILTRO DE ACEITE</v>
      </c>
      <c r="C113" s="17" t="str">
        <f>+[1]COTIZACIONES!E113</f>
        <v>UNIDAD</v>
      </c>
      <c r="D113" s="17">
        <v>0</v>
      </c>
      <c r="E113" s="18">
        <v>68068</v>
      </c>
      <c r="F113" s="26"/>
      <c r="G113" s="17">
        <f t="shared" si="1"/>
        <v>0</v>
      </c>
    </row>
    <row r="114" spans="1:7" x14ac:dyDescent="0.25">
      <c r="A114" s="15" t="str">
        <f>+[1]COTIZACIONES!B114</f>
        <v>11.8</v>
      </c>
      <c r="B114" s="16" t="str">
        <f>+[1]COTIZACIONES!D114</f>
        <v>BATERÍA</v>
      </c>
      <c r="C114" s="17" t="str">
        <f>+[1]COTIZACIONES!E114</f>
        <v>UNIDAD</v>
      </c>
      <c r="D114" s="17">
        <v>0</v>
      </c>
      <c r="E114" s="18">
        <v>213565.33</v>
      </c>
      <c r="F114" s="26"/>
      <c r="G114" s="17">
        <f t="shared" si="1"/>
        <v>0</v>
      </c>
    </row>
    <row r="115" spans="1:7" x14ac:dyDescent="0.25">
      <c r="A115" s="15" t="str">
        <f>+[1]COTIZACIONES!B115</f>
        <v>11.9</v>
      </c>
      <c r="B115" s="16" t="str">
        <f>+[1]COTIZACIONES!D115</f>
        <v>BUJIA</v>
      </c>
      <c r="C115" s="17" t="str">
        <f>+[1]COTIZACIONES!E115</f>
        <v>UNIDAD</v>
      </c>
      <c r="D115" s="17">
        <v>0</v>
      </c>
      <c r="E115" s="18">
        <v>30464</v>
      </c>
      <c r="F115" s="26"/>
      <c r="G115" s="17">
        <f t="shared" si="1"/>
        <v>0</v>
      </c>
    </row>
    <row r="116" spans="1:7" ht="16.5" x14ac:dyDescent="0.25">
      <c r="A116" s="15" t="str">
        <f>+[1]COTIZACIONES!B116</f>
        <v>11.10</v>
      </c>
      <c r="B116" s="16" t="str">
        <f>+[1]COTIZACIONES!D116</f>
        <v>JUEGO DE BUJES DE TIJERAS</v>
      </c>
      <c r="C116" s="17" t="str">
        <f>+[1]COTIZACIONES!E116</f>
        <v>UNIDAD</v>
      </c>
      <c r="D116" s="17">
        <v>0</v>
      </c>
      <c r="E116" s="18">
        <v>435778</v>
      </c>
      <c r="F116" s="26"/>
      <c r="G116" s="17">
        <f t="shared" si="1"/>
        <v>0</v>
      </c>
    </row>
    <row r="117" spans="1:7" ht="33" x14ac:dyDescent="0.25">
      <c r="A117" s="15" t="str">
        <f>+[1]COTIZACIONES!B117</f>
        <v>11.11</v>
      </c>
      <c r="B117" s="16" t="str">
        <f>+[1]COTIZACIONES!D117</f>
        <v>CUÑAS Y RODAMIENTOS CAÑO DIRECCIÓN (JUEGO)</v>
      </c>
      <c r="C117" s="17" t="str">
        <f>+[1]COTIZACIONES!E117</f>
        <v>UNIDAD</v>
      </c>
      <c r="D117" s="17">
        <v>0</v>
      </c>
      <c r="E117" s="18">
        <v>200951.33</v>
      </c>
      <c r="F117" s="26"/>
      <c r="G117" s="17">
        <f t="shared" si="1"/>
        <v>0</v>
      </c>
    </row>
    <row r="118" spans="1:7" ht="16.5" x14ac:dyDescent="0.25">
      <c r="A118" s="15" t="str">
        <f>+[1]COTIZACIONES!B118</f>
        <v>11.12</v>
      </c>
      <c r="B118" s="16" t="str">
        <f>+[1]COTIZACIONES!D118</f>
        <v xml:space="preserve">BALINERA RUEDA TRASERA </v>
      </c>
      <c r="C118" s="17" t="str">
        <f>+[1]COTIZACIONES!E118</f>
        <v>UNIDAD</v>
      </c>
      <c r="D118" s="17">
        <v>0</v>
      </c>
      <c r="E118" s="18">
        <v>47600</v>
      </c>
      <c r="F118" s="26"/>
      <c r="G118" s="17">
        <f t="shared" si="1"/>
        <v>0</v>
      </c>
    </row>
    <row r="119" spans="1:7" ht="16.5" x14ac:dyDescent="0.25">
      <c r="A119" s="15" t="str">
        <f>+[1]COTIZACIONES!B119</f>
        <v>11.13</v>
      </c>
      <c r="B119" s="16" t="str">
        <f>+[1]COTIZACIONES!D119</f>
        <v>BALINERA RUEDA DELANTERA</v>
      </c>
      <c r="C119" s="17" t="str">
        <f>+[1]COTIZACIONES!E119</f>
        <v>UNIDAD</v>
      </c>
      <c r="D119" s="17">
        <v>0</v>
      </c>
      <c r="E119" s="18">
        <v>47600</v>
      </c>
      <c r="F119" s="26"/>
      <c r="G119" s="17">
        <f t="shared" si="1"/>
        <v>0</v>
      </c>
    </row>
    <row r="120" spans="1:7" ht="16.5" x14ac:dyDescent="0.25">
      <c r="A120" s="15" t="str">
        <f>+[1]COTIZACIONES!B120</f>
        <v>11.14</v>
      </c>
      <c r="B120" s="16" t="str">
        <f>+[1]COTIZACIONES!D120</f>
        <v xml:space="preserve">EMPAQUETADURA CARBURADOR </v>
      </c>
      <c r="C120" s="17" t="str">
        <f>+[1]COTIZACIONES!E120</f>
        <v>UNIDAD</v>
      </c>
      <c r="D120" s="17">
        <v>0</v>
      </c>
      <c r="E120" s="18">
        <v>74469.009999999995</v>
      </c>
      <c r="F120" s="26"/>
      <c r="G120" s="17">
        <f t="shared" si="1"/>
        <v>0</v>
      </c>
    </row>
    <row r="121" spans="1:7" ht="16.5" x14ac:dyDescent="0.25">
      <c r="A121" s="15" t="str">
        <f>+[1]COTIZACIONES!B121</f>
        <v>11.15</v>
      </c>
      <c r="B121" s="16" t="str">
        <f>+[1]COTIZACIONES!D121</f>
        <v>JUEGO DE RADIOS TRASEROS</v>
      </c>
      <c r="C121" s="17" t="str">
        <f>+[1]COTIZACIONES!E121</f>
        <v>UNIDAD</v>
      </c>
      <c r="D121" s="17">
        <v>0</v>
      </c>
      <c r="E121" s="18">
        <v>99960</v>
      </c>
      <c r="F121" s="26"/>
      <c r="G121" s="17">
        <f t="shared" si="1"/>
        <v>0</v>
      </c>
    </row>
    <row r="122" spans="1:7" x14ac:dyDescent="0.25">
      <c r="A122" s="11" t="str">
        <f>+[1]COTIZACIONES!B122</f>
        <v>12. MOTOCICLETA TORNADO HONDA 250 RRH-32D PLACA MILITAR F15784 MODELO 2015</v>
      </c>
      <c r="B122" s="12"/>
      <c r="C122" s="12"/>
      <c r="D122" s="13"/>
      <c r="E122" s="14"/>
      <c r="F122" s="26"/>
      <c r="G122" s="17"/>
    </row>
    <row r="123" spans="1:7" ht="24.75" x14ac:dyDescent="0.25">
      <c r="A123" s="15" t="str">
        <f>+[1]COTIZACIONES!B123</f>
        <v>12.1</v>
      </c>
      <c r="B123" s="16" t="str">
        <f>+[1]COTIZACIONES!D123</f>
        <v>LLANTA TRASERA CON NEUMÁTICO RE. 120/80/18</v>
      </c>
      <c r="C123" s="17" t="str">
        <f>+[1]COTIZACIONES!E123</f>
        <v>UNIDAD</v>
      </c>
      <c r="D123" s="17">
        <v>0</v>
      </c>
      <c r="E123" s="18">
        <v>321736.33</v>
      </c>
      <c r="F123" s="26"/>
      <c r="G123" s="17">
        <f t="shared" si="1"/>
        <v>0</v>
      </c>
    </row>
    <row r="124" spans="1:7" ht="33" x14ac:dyDescent="0.25">
      <c r="A124" s="15" t="str">
        <f>+[1]COTIZACIONES!B124</f>
        <v>12.2</v>
      </c>
      <c r="B124" s="16" t="str">
        <f>+[1]COTIZACIONES!D124</f>
        <v>LLANTA DELANTERA CON NEUMÁTICO REF. 90/90/21</v>
      </c>
      <c r="C124" s="17" t="str">
        <f>+[1]COTIZACIONES!E124</f>
        <v>UNIDAD</v>
      </c>
      <c r="D124" s="17">
        <v>0</v>
      </c>
      <c r="E124" s="18">
        <v>321736.33</v>
      </c>
      <c r="F124" s="26"/>
      <c r="G124" s="17">
        <f t="shared" si="1"/>
        <v>0</v>
      </c>
    </row>
    <row r="125" spans="1:7" x14ac:dyDescent="0.25">
      <c r="A125" s="15" t="str">
        <f>+[1]COTIZACIONES!B125</f>
        <v>12.3</v>
      </c>
      <c r="B125" s="16" t="str">
        <f>+[1]COTIZACIONES!D125</f>
        <v>KIT DE ARRASTRE</v>
      </c>
      <c r="C125" s="17" t="str">
        <f>+[1]COTIZACIONES!E125</f>
        <v>UNIDAD</v>
      </c>
      <c r="D125" s="17">
        <v>0</v>
      </c>
      <c r="E125" s="18">
        <v>414610.57</v>
      </c>
      <c r="F125" s="26"/>
      <c r="G125" s="17">
        <f t="shared" si="1"/>
        <v>0</v>
      </c>
    </row>
    <row r="126" spans="1:7" ht="33" x14ac:dyDescent="0.25">
      <c r="A126" s="15" t="str">
        <f>+[1]COTIZACIONES!B126</f>
        <v>12.4</v>
      </c>
      <c r="B126" s="16" t="str">
        <f>+[1]COTIZACIONES!D126</f>
        <v>PASTILLAS DE FRENO DELANTERAS (JUEGO)</v>
      </c>
      <c r="C126" s="17" t="str">
        <f>+[1]COTIZACIONES!E126</f>
        <v>UNIDAD</v>
      </c>
      <c r="D126" s="17">
        <v>0</v>
      </c>
      <c r="E126" s="18">
        <v>103133.33</v>
      </c>
      <c r="F126" s="26"/>
      <c r="G126" s="17">
        <f t="shared" si="1"/>
        <v>0</v>
      </c>
    </row>
    <row r="127" spans="1:7" ht="33" x14ac:dyDescent="0.25">
      <c r="A127" s="15" t="str">
        <f>+[1]COTIZACIONES!B127</f>
        <v>12.5</v>
      </c>
      <c r="B127" s="16" t="str">
        <f>+[1]COTIZACIONES!D127</f>
        <v>PASTILLAS DE FRENO TRASERAS (JUEGO)</v>
      </c>
      <c r="C127" s="17" t="str">
        <f>+[1]COTIZACIONES!E127</f>
        <v>UNIDAD</v>
      </c>
      <c r="D127" s="17">
        <v>0</v>
      </c>
      <c r="E127" s="18">
        <v>103133.33</v>
      </c>
      <c r="F127" s="26"/>
      <c r="G127" s="17">
        <f t="shared" si="1"/>
        <v>0</v>
      </c>
    </row>
    <row r="128" spans="1:7" x14ac:dyDescent="0.25">
      <c r="A128" s="15" t="str">
        <f>+[1]COTIZACIONES!B128</f>
        <v>12.6</v>
      </c>
      <c r="B128" s="16" t="str">
        <f>+[1]COTIZACIONES!D128</f>
        <v>FILTRO DE AIRE</v>
      </c>
      <c r="C128" s="17" t="str">
        <f>+[1]COTIZACIONES!E128</f>
        <v>UNIDAD</v>
      </c>
      <c r="D128" s="17">
        <v>0</v>
      </c>
      <c r="E128" s="18">
        <v>93303.14</v>
      </c>
      <c r="F128" s="26"/>
      <c r="G128" s="17">
        <f t="shared" si="1"/>
        <v>0</v>
      </c>
    </row>
    <row r="129" spans="1:7" x14ac:dyDescent="0.25">
      <c r="A129" s="15" t="str">
        <f>+[1]COTIZACIONES!B129</f>
        <v>12.7</v>
      </c>
      <c r="B129" s="16" t="str">
        <f>+[1]COTIZACIONES!D129</f>
        <v>FILTRO DE ACEITE</v>
      </c>
      <c r="C129" s="17" t="str">
        <f>+[1]COTIZACIONES!E129</f>
        <v>UNIDAD</v>
      </c>
      <c r="D129" s="17">
        <v>0</v>
      </c>
      <c r="E129" s="18">
        <v>81911.27</v>
      </c>
      <c r="F129" s="26"/>
      <c r="G129" s="17">
        <f t="shared" si="1"/>
        <v>0</v>
      </c>
    </row>
    <row r="130" spans="1:7" x14ac:dyDescent="0.25">
      <c r="A130" s="15" t="str">
        <f>+[1]COTIZACIONES!B130</f>
        <v>12.8</v>
      </c>
      <c r="B130" s="16" t="str">
        <f>+[1]COTIZACIONES!D130</f>
        <v>BATERÍA</v>
      </c>
      <c r="C130" s="17" t="str">
        <f>+[1]COTIZACIONES!E130</f>
        <v>UNIDAD</v>
      </c>
      <c r="D130" s="17">
        <v>0</v>
      </c>
      <c r="E130" s="18">
        <v>238872.67</v>
      </c>
      <c r="F130" s="26"/>
      <c r="G130" s="17">
        <f t="shared" si="1"/>
        <v>0</v>
      </c>
    </row>
    <row r="131" spans="1:7" x14ac:dyDescent="0.25">
      <c r="A131" s="15" t="str">
        <f>+[1]COTIZACIONES!B131</f>
        <v>12.9</v>
      </c>
      <c r="B131" s="16" t="str">
        <f>+[1]COTIZACIONES!D131</f>
        <v>BUJIA</v>
      </c>
      <c r="C131" s="17" t="str">
        <f>+[1]COTIZACIONES!E131</f>
        <v>UNIDAD</v>
      </c>
      <c r="D131" s="17">
        <v>0</v>
      </c>
      <c r="E131" s="18">
        <v>27132</v>
      </c>
      <c r="F131" s="26"/>
      <c r="G131" s="17">
        <f t="shared" si="1"/>
        <v>0</v>
      </c>
    </row>
    <row r="132" spans="1:7" ht="16.5" x14ac:dyDescent="0.25">
      <c r="A132" s="15" t="str">
        <f>+[1]COTIZACIONES!B132</f>
        <v>12.10</v>
      </c>
      <c r="B132" s="16" t="str">
        <f>+[1]COTIZACIONES!D132</f>
        <v>JUEGO DE BUJES DE TIJERAS</v>
      </c>
      <c r="C132" s="17" t="str">
        <f>+[1]COTIZACIONES!E132</f>
        <v>UNIDAD</v>
      </c>
      <c r="D132" s="17">
        <v>0</v>
      </c>
      <c r="E132" s="18">
        <v>447678</v>
      </c>
      <c r="F132" s="26"/>
      <c r="G132" s="17">
        <f t="shared" si="1"/>
        <v>0</v>
      </c>
    </row>
    <row r="133" spans="1:7" ht="33" x14ac:dyDescent="0.25">
      <c r="A133" s="15" t="str">
        <f>+[1]COTIZACIONES!B133</f>
        <v>12.11</v>
      </c>
      <c r="B133" s="16" t="str">
        <f>+[1]COTIZACIONES!D133</f>
        <v>CUÑAS Y RODAMIENTOS CAÑO DIRECCIÓN (JUEGO)</v>
      </c>
      <c r="C133" s="17" t="str">
        <f>+[1]COTIZACIONES!E133</f>
        <v>UNIDAD</v>
      </c>
      <c r="D133" s="17">
        <v>0</v>
      </c>
      <c r="E133" s="18">
        <v>221102</v>
      </c>
      <c r="F133" s="26"/>
      <c r="G133" s="17">
        <f t="shared" si="1"/>
        <v>0</v>
      </c>
    </row>
    <row r="134" spans="1:7" ht="16.5" x14ac:dyDescent="0.25">
      <c r="A134" s="15" t="str">
        <f>+[1]COTIZACIONES!B134</f>
        <v>12.12</v>
      </c>
      <c r="B134" s="16" t="str">
        <f>+[1]COTIZACIONES!D134</f>
        <v xml:space="preserve">BALINERA RUEDA TRASERA </v>
      </c>
      <c r="C134" s="17" t="str">
        <f>+[1]COTIZACIONES!E134</f>
        <v>UNIDAD</v>
      </c>
      <c r="D134" s="17">
        <v>0</v>
      </c>
      <c r="E134" s="18">
        <v>46053</v>
      </c>
      <c r="F134" s="26"/>
      <c r="G134" s="17">
        <f t="shared" si="1"/>
        <v>0</v>
      </c>
    </row>
    <row r="135" spans="1:7" ht="16.5" x14ac:dyDescent="0.25">
      <c r="A135" s="15" t="str">
        <f>+[1]COTIZACIONES!B135</f>
        <v>12.13</v>
      </c>
      <c r="B135" s="16" t="str">
        <f>+[1]COTIZACIONES!D135</f>
        <v>BALINERA RUEDA DELANTERA</v>
      </c>
      <c r="C135" s="17" t="str">
        <f>+[1]COTIZACIONES!E135</f>
        <v>UNIDAD</v>
      </c>
      <c r="D135" s="17">
        <v>0</v>
      </c>
      <c r="E135" s="18">
        <v>46053</v>
      </c>
      <c r="F135" s="26"/>
      <c r="G135" s="17">
        <f t="shared" ref="G135:G173" si="2">F135*D135</f>
        <v>0</v>
      </c>
    </row>
    <row r="136" spans="1:7" ht="16.5" x14ac:dyDescent="0.25">
      <c r="A136" s="15" t="str">
        <f>+[1]COTIZACIONES!B136</f>
        <v>12.14</v>
      </c>
      <c r="B136" s="16" t="str">
        <f>+[1]COTIZACIONES!D136</f>
        <v xml:space="preserve">EMPAQUETADURA CARBURADOR </v>
      </c>
      <c r="C136" s="17" t="str">
        <f>+[1]COTIZACIONES!E136</f>
        <v>UNIDAD</v>
      </c>
      <c r="D136" s="17">
        <v>0</v>
      </c>
      <c r="E136" s="18">
        <v>146290.67000000001</v>
      </c>
      <c r="F136" s="26"/>
      <c r="G136" s="17">
        <f t="shared" si="2"/>
        <v>0</v>
      </c>
    </row>
    <row r="137" spans="1:7" x14ac:dyDescent="0.25">
      <c r="A137" s="15" t="str">
        <f>+[1]COTIZACIONES!B137</f>
        <v>12.15</v>
      </c>
      <c r="B137" s="16" t="str">
        <f>+[1]COTIZACIONES!D137</f>
        <v xml:space="preserve">JUEGO DE RADIOS </v>
      </c>
      <c r="C137" s="17" t="str">
        <f>+[1]COTIZACIONES!E137</f>
        <v>UNIDAD</v>
      </c>
      <c r="D137" s="17">
        <v>0</v>
      </c>
      <c r="E137" s="18">
        <v>112018.67</v>
      </c>
      <c r="F137" s="26"/>
      <c r="G137" s="17">
        <f t="shared" si="2"/>
        <v>0</v>
      </c>
    </row>
    <row r="138" spans="1:7" x14ac:dyDescent="0.25">
      <c r="A138" s="3" t="str">
        <f>+[1]COTIZACIONES!B138</f>
        <v>GRUPO No. 2 MANTENIMIENTOS DE VEHICULOS</v>
      </c>
      <c r="B138" s="4"/>
      <c r="C138" s="4"/>
      <c r="D138" s="5"/>
      <c r="E138" s="23"/>
      <c r="F138" s="26"/>
      <c r="G138" s="17"/>
    </row>
    <row r="139" spans="1:7" x14ac:dyDescent="0.25">
      <c r="A139" s="19" t="str">
        <f>+[1]COTIZACIONES!B139</f>
        <v>BIBAR</v>
      </c>
      <c r="B139" s="20"/>
      <c r="C139" s="20"/>
      <c r="D139" s="21"/>
      <c r="E139" s="22"/>
      <c r="F139" s="26"/>
      <c r="G139" s="17"/>
    </row>
    <row r="140" spans="1:7" x14ac:dyDescent="0.25">
      <c r="A140" s="11" t="str">
        <f>+[1]COTIZACIONES!B140</f>
        <v>1. CARROTANQUE PLACA BIB-618 PLACA MILITAR I-97233 MODELO 1997</v>
      </c>
      <c r="B140" s="12"/>
      <c r="C140" s="12"/>
      <c r="D140" s="13"/>
      <c r="E140" s="14"/>
      <c r="F140" s="26"/>
      <c r="G140" s="17"/>
    </row>
    <row r="141" spans="1:7" ht="239.25" x14ac:dyDescent="0.25">
      <c r="A141" s="15" t="str">
        <f>+[1]COTIZACIONES!B141</f>
        <v>1.1</v>
      </c>
      <c r="B141" s="16" t="str">
        <f>+[1]COTIZACIONES!D141</f>
        <v>REPARACIÓN SISTEMA ELÉCTRICO EN GENERAL, REPARACIÓN CAJA DE FUSIBLES, REVISIÓN DE FUSIBLES, REVISIÓN FUSIBLES DE ALTA, REVISIÓN DE CONECTORES, MANTENIMIENTO COCUTO DE CABINA, MANTENIMIENTO BOMBILLO STOP, MANTENIMIENTO DE UNIDAD SELLADA, MANTENIMIENTO DE TABLERO DE INSTRUMENTOS, MANTENIMIENTO LAMPARAS LATERALES, REVISIÓN DE CONEXIONES</v>
      </c>
      <c r="C141" s="17" t="str">
        <f>+[1]COTIZACIONES!E141</f>
        <v>SERVICIO</v>
      </c>
      <c r="D141" s="17">
        <v>0</v>
      </c>
      <c r="E141" s="18">
        <v>3073889</v>
      </c>
      <c r="F141" s="26"/>
      <c r="G141" s="17">
        <f t="shared" si="2"/>
        <v>0</v>
      </c>
    </row>
    <row r="142" spans="1:7" ht="189.75" x14ac:dyDescent="0.25">
      <c r="A142" s="15" t="str">
        <f>+[1]COTIZACIONES!B142</f>
        <v>1.2</v>
      </c>
      <c r="B142" s="16" t="str">
        <f>+[1]COTIZACIONES!D142</f>
        <v>REPARACIÓN  SISTEMA REFRIGERACIÓN DEL MOTOR, CAMBIO DE FANCLUTCH, CAMBIO DE MOTOR VENTILADOR, BOMBA DE AGUA Y SONDEADA DE RADIADOR, CAMBIO DE MANGUERAS DE REFRIGERACIÓN, CAMBIO DE ABRAZADERAS, REFRIGERENTE, CAMBIO TAPA RADIADOR, MANTENIMIENTO SENSOR DE TEMPERATURA</v>
      </c>
      <c r="C142" s="17" t="str">
        <f>+[1]COTIZACIONES!E142</f>
        <v>SERVICIO</v>
      </c>
      <c r="D142" s="17">
        <v>1</v>
      </c>
      <c r="E142" s="18">
        <v>7735000</v>
      </c>
      <c r="F142" s="26"/>
      <c r="G142" s="17">
        <f t="shared" si="2"/>
        <v>0</v>
      </c>
    </row>
    <row r="143" spans="1:7" ht="206.25" x14ac:dyDescent="0.25">
      <c r="A143" s="15" t="str">
        <f>+[1]COTIZACIONES!B143</f>
        <v>1.3</v>
      </c>
      <c r="B143" s="16" t="str">
        <f>+[1]COTIZACIONES!D143</f>
        <v>MANTENIMIENTO DE CARROCERÍA, CAMBIO DE TUBERÍA DE BOMBEO, MANTENIMIENTO MOTOBOMBA, SOLDADURA TANQUE DE ALMACENAMIENTO, CAMBIO DE GUARDABARROS TRESEROS, CAMBIO DE ESPARRAGOS TRASEROS, LATONERÍA, RECONSTRUCCIÓN DE PARTES FIBRA DE VIDRIO Y PINTURA, TAPICERÍA DE SILLA, MOTOR DE LIMPIAVIDRIOS, JUEGO PLUMILLAS</v>
      </c>
      <c r="C143" s="17" t="str">
        <f>+[1]COTIZACIONES!E143</f>
        <v>SERVICIO</v>
      </c>
      <c r="D143" s="17">
        <v>1</v>
      </c>
      <c r="E143" s="18">
        <v>21658000</v>
      </c>
      <c r="F143" s="26"/>
      <c r="G143" s="17">
        <f t="shared" si="2"/>
        <v>0</v>
      </c>
    </row>
    <row r="144" spans="1:7" x14ac:dyDescent="0.25">
      <c r="A144" s="19" t="str">
        <f>+[1]COTIZACIONES!B144</f>
        <v>BICAB</v>
      </c>
      <c r="B144" s="20"/>
      <c r="C144" s="20"/>
      <c r="D144" s="21"/>
      <c r="E144" s="22"/>
      <c r="F144" s="26"/>
      <c r="G144" s="17"/>
    </row>
    <row r="145" spans="1:7" x14ac:dyDescent="0.25">
      <c r="A145" s="11" t="str">
        <f>+[1]COTIZACIONES!B145</f>
        <v>1. CAMION KODIAK EJE-027 CHEVROLET CC:EN3EL08388 EJC 14 N 03376</v>
      </c>
      <c r="B145" s="12"/>
      <c r="C145" s="12"/>
      <c r="D145" s="13"/>
      <c r="E145" s="14"/>
      <c r="F145" s="26"/>
      <c r="G145" s="17"/>
    </row>
    <row r="146" spans="1:7" ht="24.75" x14ac:dyDescent="0.25">
      <c r="A146" s="15" t="str">
        <f>+[1]COTIZACIONES!B146</f>
        <v>1.1</v>
      </c>
      <c r="B146" s="16" t="str">
        <f>+[1]COTIZACIONES!D146</f>
        <v>MANTENIMIENTO DEL SISTEMA DE FRENOS</v>
      </c>
      <c r="C146" s="17" t="str">
        <f>+[1]COTIZACIONES!E146</f>
        <v>SERVICIO</v>
      </c>
      <c r="D146" s="17">
        <v>0</v>
      </c>
      <c r="E146" s="18">
        <v>499800</v>
      </c>
      <c r="F146" s="26"/>
      <c r="G146" s="17">
        <f t="shared" si="2"/>
        <v>0</v>
      </c>
    </row>
    <row r="147" spans="1:7" x14ac:dyDescent="0.25">
      <c r="A147" s="11" t="str">
        <f>+[1]COTIZACIONES!B147</f>
        <v>2. CAMION KODIAK UIP-118 CHEVROLET CC:3N3EL08390 EJC 14 N 08032</v>
      </c>
      <c r="B147" s="12"/>
      <c r="C147" s="12"/>
      <c r="D147" s="13"/>
      <c r="E147" s="14"/>
      <c r="F147" s="26"/>
      <c r="G147" s="17"/>
    </row>
    <row r="148" spans="1:7" ht="24.75" x14ac:dyDescent="0.25">
      <c r="A148" s="15" t="str">
        <f>+[1]COTIZACIONES!B148</f>
        <v>1.2</v>
      </c>
      <c r="B148" s="16" t="str">
        <f>+[1]COTIZACIONES!D148</f>
        <v>MANTENIMIENTO DEL SISTEMA DE INYECCION</v>
      </c>
      <c r="C148" s="17" t="str">
        <f>+[1]COTIZACIONES!E148</f>
        <v>SERVICIO</v>
      </c>
      <c r="D148" s="17">
        <v>0</v>
      </c>
      <c r="E148" s="18">
        <v>8806000</v>
      </c>
      <c r="F148" s="26"/>
      <c r="G148" s="17">
        <f t="shared" si="2"/>
        <v>0</v>
      </c>
    </row>
    <row r="149" spans="1:7" ht="24.75" x14ac:dyDescent="0.25">
      <c r="A149" s="15" t="str">
        <f>+[1]COTIZACIONES!B149</f>
        <v>1.3</v>
      </c>
      <c r="B149" s="16" t="str">
        <f>+[1]COTIZACIONES!D149</f>
        <v>MANTENIMIENTO DEL SISTEMA DE FRENOS</v>
      </c>
      <c r="C149" s="17" t="str">
        <f>+[1]COTIZACIONES!E149</f>
        <v>SERVICIO</v>
      </c>
      <c r="D149" s="17">
        <v>0</v>
      </c>
      <c r="E149" s="18">
        <v>499800</v>
      </c>
      <c r="F149" s="26"/>
      <c r="G149" s="17">
        <f t="shared" si="2"/>
        <v>0</v>
      </c>
    </row>
    <row r="150" spans="1:7" x14ac:dyDescent="0.25">
      <c r="A150" s="11" t="str">
        <f>+[1]COTIZACIONES!B150</f>
        <v>3. CAMION KODIAK VCF-144 CHEVROLET CC:3N3EL08389 EJC 14 N 08031</v>
      </c>
      <c r="B150" s="12"/>
      <c r="C150" s="12"/>
      <c r="D150" s="13"/>
      <c r="E150" s="14"/>
      <c r="F150" s="26"/>
      <c r="G150" s="17"/>
    </row>
    <row r="151" spans="1:7" ht="24.75" x14ac:dyDescent="0.25">
      <c r="A151" s="15" t="str">
        <f>+[1]COTIZACIONES!B151</f>
        <v>3.1</v>
      </c>
      <c r="B151" s="16" t="str">
        <f>+[1]COTIZACIONES!D151</f>
        <v>REPARACION COMPRESOR AIRES DE FRENOS</v>
      </c>
      <c r="C151" s="17" t="str">
        <f>+[1]COTIZACIONES!E151</f>
        <v>SERVICIO</v>
      </c>
      <c r="D151" s="17">
        <v>0</v>
      </c>
      <c r="E151" s="18">
        <v>2100350</v>
      </c>
      <c r="F151" s="26"/>
      <c r="G151" s="17">
        <f t="shared" si="2"/>
        <v>0</v>
      </c>
    </row>
    <row r="152" spans="1:7" x14ac:dyDescent="0.25">
      <c r="A152" s="11" t="str">
        <f>+[1]COTIZACIONES!B152</f>
        <v>4. CAMION KODIAK EJE-027 CHEVROLET CC:EN3EL08388 EJC 14 N 03376</v>
      </c>
      <c r="B152" s="12"/>
      <c r="C152" s="12"/>
      <c r="D152" s="13"/>
      <c r="E152" s="14"/>
      <c r="F152" s="26"/>
      <c r="G152" s="17"/>
    </row>
    <row r="153" spans="1:7" ht="24.75" x14ac:dyDescent="0.25">
      <c r="A153" s="15" t="str">
        <f>+[1]COTIZACIONES!B153</f>
        <v>4.1</v>
      </c>
      <c r="B153" s="16" t="str">
        <f>+[1]COTIZACIONES!D153</f>
        <v>MANTENIMIENTO DEL KIT DE EMBRAGUE</v>
      </c>
      <c r="C153" s="17" t="str">
        <f>+[1]COTIZACIONES!E153</f>
        <v>SERVICIO</v>
      </c>
      <c r="D153" s="17">
        <v>0</v>
      </c>
      <c r="E153" s="18">
        <v>1840850.67</v>
      </c>
      <c r="F153" s="26"/>
      <c r="G153" s="17">
        <f t="shared" si="2"/>
        <v>0</v>
      </c>
    </row>
    <row r="154" spans="1:7" ht="24.75" x14ac:dyDescent="0.25">
      <c r="A154" s="15" t="str">
        <f>+[1]COTIZACIONES!B154</f>
        <v>4.2</v>
      </c>
      <c r="B154" s="16" t="str">
        <f>+[1]COTIZACIONES!D154</f>
        <v>MANTENIMIENTO DEL JUEGO DE SPLINDER</v>
      </c>
      <c r="C154" s="17" t="str">
        <f>+[1]COTIZACIONES!E154</f>
        <v>SERVICIO</v>
      </c>
      <c r="D154" s="17">
        <v>1</v>
      </c>
      <c r="E154" s="18">
        <v>1769530</v>
      </c>
      <c r="F154" s="26"/>
      <c r="G154" s="17">
        <f t="shared" si="2"/>
        <v>0</v>
      </c>
    </row>
    <row r="155" spans="1:7" ht="33" x14ac:dyDescent="0.25">
      <c r="A155" s="15" t="str">
        <f>+[1]COTIZACIONES!B155</f>
        <v>4.3</v>
      </c>
      <c r="B155" s="16" t="str">
        <f>+[1]COTIZACIONES!D155</f>
        <v>MANTENIMIENTO DEL JUEGO DE TERMINALES DE DIRECCION</v>
      </c>
      <c r="C155" s="17" t="str">
        <f>+[1]COTIZACIONES!E155</f>
        <v>SERVICIO</v>
      </c>
      <c r="D155" s="17">
        <v>1</v>
      </c>
      <c r="E155" s="18">
        <v>611184</v>
      </c>
      <c r="F155" s="26"/>
      <c r="G155" s="17">
        <f t="shared" si="2"/>
        <v>0</v>
      </c>
    </row>
    <row r="156" spans="1:7" ht="33" x14ac:dyDescent="0.25">
      <c r="A156" s="15" t="str">
        <f>+[1]COTIZACIONES!B156</f>
        <v>4.4</v>
      </c>
      <c r="B156" s="16" t="str">
        <f>+[1]COTIZACIONES!D156</f>
        <v>MANTENIMIENTO DEL BRAZO CORTO DE DIRECCION</v>
      </c>
      <c r="C156" s="17" t="str">
        <f>+[1]COTIZACIONES!E156</f>
        <v>SERVICIO</v>
      </c>
      <c r="D156" s="17">
        <v>1</v>
      </c>
      <c r="E156" s="18">
        <v>937601</v>
      </c>
      <c r="F156" s="26"/>
      <c r="G156" s="17">
        <f t="shared" si="2"/>
        <v>0</v>
      </c>
    </row>
    <row r="157" spans="1:7" x14ac:dyDescent="0.25">
      <c r="A157" s="11" t="str">
        <f>+[1]COTIZACIONES!B157</f>
        <v>5. CAMION KODIAK UIP-118 CHEVROLET CC:3N3EL08390 EJC 14 N 08032</v>
      </c>
      <c r="B157" s="12"/>
      <c r="C157" s="12"/>
      <c r="D157" s="13"/>
      <c r="E157" s="14"/>
      <c r="F157" s="26"/>
      <c r="G157" s="17"/>
    </row>
    <row r="158" spans="1:7" ht="33" x14ac:dyDescent="0.25">
      <c r="A158" s="15" t="str">
        <f>+[1]COTIZACIONES!B158</f>
        <v>5.1</v>
      </c>
      <c r="B158" s="16" t="str">
        <f>+[1]COTIZACIONES!D158</f>
        <v>MANTENIMIENTO RODAMIENTO INTERNO BOCIN TRASERO</v>
      </c>
      <c r="C158" s="17" t="str">
        <f>+[1]COTIZACIONES!E158</f>
        <v>SERVICIO</v>
      </c>
      <c r="D158" s="17">
        <v>0</v>
      </c>
      <c r="E158" s="18">
        <v>449344</v>
      </c>
      <c r="F158" s="26"/>
      <c r="G158" s="17">
        <f t="shared" si="2"/>
        <v>0</v>
      </c>
    </row>
    <row r="159" spans="1:7" ht="33" x14ac:dyDescent="0.25">
      <c r="A159" s="15" t="str">
        <f>+[1]COTIZACIONES!B159</f>
        <v>5.2</v>
      </c>
      <c r="B159" s="16" t="str">
        <f>+[1]COTIZACIONES!D159</f>
        <v>MANTENIMIENTO RODAMIENTO EXTERNO BOCIN TRASERO</v>
      </c>
      <c r="C159" s="17" t="str">
        <f>+[1]COTIZACIONES!E159</f>
        <v>SERVICIO</v>
      </c>
      <c r="D159" s="17">
        <v>0</v>
      </c>
      <c r="E159" s="18">
        <v>457555</v>
      </c>
      <c r="F159" s="26"/>
      <c r="G159" s="17">
        <f t="shared" si="2"/>
        <v>0</v>
      </c>
    </row>
    <row r="160" spans="1:7" ht="24.75" x14ac:dyDescent="0.25">
      <c r="A160" s="15" t="str">
        <f>+[1]COTIZACIONES!B160</f>
        <v>5.3</v>
      </c>
      <c r="B160" s="16" t="str">
        <f>+[1]COTIZACIONES!D160</f>
        <v>MANTENIMIENTO RETENEDOR BOCIN TRASERO</v>
      </c>
      <c r="C160" s="17" t="str">
        <f>+[1]COTIZACIONES!E160</f>
        <v>SERVICIO</v>
      </c>
      <c r="D160" s="17">
        <v>1</v>
      </c>
      <c r="E160" s="18">
        <v>104244</v>
      </c>
      <c r="F160" s="26"/>
      <c r="G160" s="17">
        <f t="shared" si="2"/>
        <v>0</v>
      </c>
    </row>
    <row r="161" spans="1:7" x14ac:dyDescent="0.25">
      <c r="A161" s="11" t="str">
        <f>+[1]COTIZACIONES!B161</f>
        <v>6. CAMION KODIAK VCF-144 CHEVROLET CC:3N3EL08389 EJC 14 N 08031</v>
      </c>
      <c r="B161" s="12"/>
      <c r="C161" s="12"/>
      <c r="D161" s="13"/>
      <c r="E161" s="14"/>
      <c r="F161" s="26"/>
      <c r="G161" s="17"/>
    </row>
    <row r="162" spans="1:7" ht="33" x14ac:dyDescent="0.25">
      <c r="A162" s="15" t="str">
        <f>+[1]COTIZACIONES!B162</f>
        <v>6.1</v>
      </c>
      <c r="B162" s="16" t="str">
        <f>+[1]COTIZACIONES!D162</f>
        <v>MANTENIMIENTO HOJA PRINCIPAL MUELLE DELANTERO</v>
      </c>
      <c r="C162" s="17" t="str">
        <f>+[1]COTIZACIONES!E162</f>
        <v>SERVICIO</v>
      </c>
      <c r="D162" s="17">
        <v>1</v>
      </c>
      <c r="E162" s="18">
        <v>647717</v>
      </c>
      <c r="F162" s="26"/>
      <c r="G162" s="17">
        <f t="shared" si="2"/>
        <v>0</v>
      </c>
    </row>
    <row r="163" spans="1:7" ht="24.75" x14ac:dyDescent="0.25">
      <c r="A163" s="15" t="str">
        <f>+[1]COTIZACIONES!B163</f>
        <v>6.2</v>
      </c>
      <c r="B163" s="16" t="str">
        <f>+[1]COTIZACIONES!D163</f>
        <v>MANTENIMIENTO CRUCETA DEL CARDAN</v>
      </c>
      <c r="C163" s="17" t="str">
        <f>+[1]COTIZACIONES!E163</f>
        <v>SERVICIO</v>
      </c>
      <c r="D163" s="17">
        <v>0</v>
      </c>
      <c r="E163" s="18">
        <v>358190</v>
      </c>
      <c r="F163" s="26"/>
      <c r="G163" s="17">
        <f t="shared" si="2"/>
        <v>0</v>
      </c>
    </row>
    <row r="164" spans="1:7" ht="41.25" x14ac:dyDescent="0.25">
      <c r="A164" s="15" t="str">
        <f>+[1]COTIZACIONES!B164</f>
        <v>6.3</v>
      </c>
      <c r="B164" s="16" t="str">
        <f>+[1]COTIZACIONES!D164</f>
        <v>MANTENIMIENTO CAUCHO CENTRAL DEL CARDAN CON BALINERA</v>
      </c>
      <c r="C164" s="17" t="str">
        <f>+[1]COTIZACIONES!E164</f>
        <v>SERVICIO</v>
      </c>
      <c r="D164" s="17">
        <v>1</v>
      </c>
      <c r="E164" s="18">
        <v>331534</v>
      </c>
      <c r="F164" s="26"/>
      <c r="G164" s="17">
        <f t="shared" si="2"/>
        <v>0</v>
      </c>
    </row>
    <row r="165" spans="1:7" ht="33" x14ac:dyDescent="0.25">
      <c r="A165" s="15" t="str">
        <f>+[1]COTIZACIONES!B165</f>
        <v>6.4</v>
      </c>
      <c r="B165" s="16" t="str">
        <f>+[1]COTIZACIONES!D165</f>
        <v>MANTENIMIENTO BOMBA HIDRAULICA DE DIRECCION</v>
      </c>
      <c r="C165" s="17" t="str">
        <f>+[1]COTIZACIONES!E165</f>
        <v>SERVICIO</v>
      </c>
      <c r="D165" s="17">
        <v>1</v>
      </c>
      <c r="E165" s="18">
        <v>1030302</v>
      </c>
      <c r="F165" s="26"/>
      <c r="G165" s="17">
        <f t="shared" si="2"/>
        <v>0</v>
      </c>
    </row>
    <row r="166" spans="1:7" x14ac:dyDescent="0.25">
      <c r="A166" s="11" t="str">
        <f>+[1]COTIZACIONES!B166</f>
        <v>7. CAMION NPR EJK-438 CHEVROLET CC:3N3EL08397 EJC 14 K 10205</v>
      </c>
      <c r="B166" s="12"/>
      <c r="C166" s="12"/>
      <c r="D166" s="13"/>
      <c r="E166" s="14"/>
      <c r="F166" s="26"/>
      <c r="G166" s="17"/>
    </row>
    <row r="167" spans="1:7" ht="33" x14ac:dyDescent="0.25">
      <c r="A167" s="15" t="str">
        <f>+[1]COTIZACIONES!B167</f>
        <v>7.1</v>
      </c>
      <c r="B167" s="16" t="str">
        <f>+[1]COTIZACIONES!D167</f>
        <v>MANTENIMIENTO RODILLO INTERNO BOCIN DELANTERO</v>
      </c>
      <c r="C167" s="17" t="str">
        <f>+[1]COTIZACIONES!E167</f>
        <v>SERVICIO</v>
      </c>
      <c r="D167" s="17">
        <v>1</v>
      </c>
      <c r="E167" s="18">
        <v>196588</v>
      </c>
      <c r="F167" s="26"/>
      <c r="G167" s="17">
        <f t="shared" si="2"/>
        <v>0</v>
      </c>
    </row>
    <row r="168" spans="1:7" ht="33" x14ac:dyDescent="0.25">
      <c r="A168" s="15" t="str">
        <f>+[1]COTIZACIONES!B168</f>
        <v>7.2</v>
      </c>
      <c r="B168" s="16" t="str">
        <f>+[1]COTIZACIONES!D168</f>
        <v>MANTENIMIENTO RODAMIENTO EXTERNO BOCIN TRASERO</v>
      </c>
      <c r="C168" s="17" t="str">
        <f>+[1]COTIZACIONES!E168</f>
        <v>SERVICIO</v>
      </c>
      <c r="D168" s="17">
        <v>0</v>
      </c>
      <c r="E168" s="18">
        <v>306782</v>
      </c>
      <c r="F168" s="26"/>
      <c r="G168" s="17">
        <f t="shared" si="2"/>
        <v>0</v>
      </c>
    </row>
    <row r="169" spans="1:7" ht="24.75" x14ac:dyDescent="0.25">
      <c r="A169" s="15" t="str">
        <f>+[1]COTIZACIONES!B169</f>
        <v>7.3</v>
      </c>
      <c r="B169" s="16" t="str">
        <f>+[1]COTIZACIONES!D169</f>
        <v>MANTENIMIENTO RETENEDOR BOCIN TRASERO</v>
      </c>
      <c r="C169" s="17" t="str">
        <f>+[1]COTIZACIONES!E169</f>
        <v>SERVICIO</v>
      </c>
      <c r="D169" s="17">
        <v>0</v>
      </c>
      <c r="E169" s="18">
        <v>164874.5</v>
      </c>
      <c r="F169" s="26"/>
      <c r="G169" s="17">
        <f t="shared" si="2"/>
        <v>0</v>
      </c>
    </row>
    <row r="170" spans="1:7" ht="16.5" x14ac:dyDescent="0.25">
      <c r="A170" s="15" t="str">
        <f>+[1]COTIZACIONES!B170</f>
        <v>7.4</v>
      </c>
      <c r="B170" s="16" t="str">
        <f>+[1]COTIZACIONES!D170</f>
        <v>MANTENIMIENTO ALTERNADOR</v>
      </c>
      <c r="C170" s="17" t="str">
        <f>+[1]COTIZACIONES!E170</f>
        <v>SERVICIO</v>
      </c>
      <c r="D170" s="17">
        <v>0</v>
      </c>
      <c r="E170" s="18">
        <v>164077.20000000001</v>
      </c>
      <c r="F170" s="26"/>
      <c r="G170" s="17">
        <f t="shared" si="2"/>
        <v>0</v>
      </c>
    </row>
    <row r="171" spans="1:7" ht="24.75" x14ac:dyDescent="0.25">
      <c r="A171" s="15" t="str">
        <f>+[1]COTIZACIONES!B171</f>
        <v>7.5</v>
      </c>
      <c r="B171" s="16" t="str">
        <f>+[1]COTIZACIONES!D171</f>
        <v>MANTENIMIENTO JUEGOS DE SPLINDER</v>
      </c>
      <c r="C171" s="17" t="str">
        <f>+[1]COTIZACIONES!E171</f>
        <v>SERVICIO</v>
      </c>
      <c r="D171" s="17">
        <v>0</v>
      </c>
      <c r="E171" s="18">
        <v>716975</v>
      </c>
      <c r="F171" s="26"/>
      <c r="G171" s="17">
        <f t="shared" si="2"/>
        <v>0</v>
      </c>
    </row>
    <row r="172" spans="1:7" x14ac:dyDescent="0.25">
      <c r="A172" s="11" t="str">
        <f>+[1]COTIZACIONES!B172</f>
        <v>8. CAMION NPR NISSAN SHI-199 CC:3N3EL08398 EJC 14 K 00130</v>
      </c>
      <c r="B172" s="12"/>
      <c r="C172" s="12"/>
      <c r="D172" s="13"/>
      <c r="E172" s="14"/>
      <c r="F172" s="26"/>
      <c r="G172" s="17"/>
    </row>
    <row r="173" spans="1:7" ht="25.5" thickBot="1" x14ac:dyDescent="0.3">
      <c r="A173" s="28" t="str">
        <f>+[1]COTIZACIONES!B173</f>
        <v>8.1</v>
      </c>
      <c r="B173" s="29" t="str">
        <f>+[1]COTIZACIONES!D173</f>
        <v>MANTENIMIENTO MOTOR DE ARRANQUE</v>
      </c>
      <c r="C173" s="30" t="str">
        <f>+[1]COTIZACIONES!E173</f>
        <v>SERVICIO</v>
      </c>
      <c r="D173" s="30">
        <v>0</v>
      </c>
      <c r="E173" s="31">
        <v>479236.8</v>
      </c>
      <c r="F173" s="32"/>
      <c r="G173" s="30">
        <f t="shared" si="2"/>
        <v>0</v>
      </c>
    </row>
    <row r="174" spans="1:7" ht="15.75" thickBot="1" x14ac:dyDescent="0.3">
      <c r="A174" s="34" t="s">
        <v>7</v>
      </c>
      <c r="B174" s="35"/>
      <c r="C174" s="35"/>
      <c r="D174" s="36"/>
      <c r="E174" s="37">
        <f>SUM(E6:E173)</f>
        <v>101954981.89999999</v>
      </c>
      <c r="F174" s="37">
        <f t="shared" ref="F174:G174" si="3">SUM(F6:F173)</f>
        <v>0</v>
      </c>
      <c r="G174" s="37">
        <f t="shared" si="3"/>
        <v>0</v>
      </c>
    </row>
    <row r="175" spans="1:7" x14ac:dyDescent="0.25">
      <c r="G175" s="33"/>
    </row>
  </sheetData>
  <mergeCells count="35">
    <mergeCell ref="A161:D161"/>
    <mergeCell ref="A166:D166"/>
    <mergeCell ref="A172:D172"/>
    <mergeCell ref="A174:D174"/>
    <mergeCell ref="A144:D144"/>
    <mergeCell ref="A145:D145"/>
    <mergeCell ref="A147:D147"/>
    <mergeCell ref="A150:D150"/>
    <mergeCell ref="A152:D152"/>
    <mergeCell ref="A157:D157"/>
    <mergeCell ref="A90:D90"/>
    <mergeCell ref="A106:D106"/>
    <mergeCell ref="A122:D122"/>
    <mergeCell ref="A138:D138"/>
    <mergeCell ref="A139:D139"/>
    <mergeCell ref="A140:D140"/>
    <mergeCell ref="A18:D18"/>
    <mergeCell ref="A31:D31"/>
    <mergeCell ref="A37:D37"/>
    <mergeCell ref="A48:D48"/>
    <mergeCell ref="A59:D59"/>
    <mergeCell ref="A73:D73"/>
    <mergeCell ref="A3:D3"/>
    <mergeCell ref="A4:D4"/>
    <mergeCell ref="A5:D5"/>
    <mergeCell ref="A9:D9"/>
    <mergeCell ref="A14:D14"/>
    <mergeCell ref="A17:D17"/>
    <mergeCell ref="G1:G2"/>
    <mergeCell ref="E1:E2"/>
    <mergeCell ref="F1:F2"/>
    <mergeCell ref="A1:A2"/>
    <mergeCell ref="B1:B2"/>
    <mergeCell ref="C1:C2"/>
    <mergeCell ref="D1: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PRECIOS DE REFERENCIA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2018-11-19T19:33:03Z</dcterms:created>
  <dcterms:modified xsi:type="dcterms:W3CDTF">2018-11-19T20:08:22Z</dcterms:modified>
</cp:coreProperties>
</file>