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C:\Users\Nasly Olarte\Desktop\RICARDO MOLINA\USME\LICITACION\SALONES\"/>
    </mc:Choice>
  </mc:AlternateContent>
  <xr:revisionPtr revIDLastSave="0" documentId="8_{0FA45003-3E68-45EF-AF06-29337318CF17}" xr6:coauthVersionLast="47" xr6:coauthVersionMax="47" xr10:uidLastSave="{00000000-0000-0000-0000-000000000000}"/>
  <bookViews>
    <workbookView xWindow="-120" yWindow="-120" windowWidth="20730" windowHeight="11160" xr2:uid="{00000000-000D-0000-FFFF-FFFF00000000}"/>
  </bookViews>
  <sheets>
    <sheet name="Matriz" sheetId="1" r:id="rId1"/>
    <sheet name="Panorama" sheetId="4" r:id="rId2"/>
    <sheet name="Hoja2" sheetId="2" r:id="rId3"/>
    <sheet name="Hoja3" sheetId="3" r:id="rId4"/>
  </sheets>
  <externalReferences>
    <externalReference r:id="rId5"/>
    <externalReference r:id="rId6"/>
    <externalReference r:id="rId7"/>
    <externalReference r:id="rId8"/>
  </externalReferences>
  <definedNames>
    <definedName name="_xlnm._FilterDatabase" localSheetId="1" hidden="1">Panorama!$A$2:$D$88</definedName>
    <definedName name="_xlnm.Print_Area" localSheetId="0">Matriz!$A$1:$W$100</definedName>
    <definedName name="_xlnm.Print_Area" localSheetId="1">Panorama!$A$1:$D$88</definedName>
    <definedName name="Lista_riesgos">'[1]Tabla CONPES 3714'!$N$5:$N$12</definedName>
    <definedName name="_xlnm.Print_Titles" localSheetId="1">Panorama!$1:$2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7" i="1" l="1"/>
  <c r="A19" i="1"/>
  <c r="A21" i="1"/>
  <c r="A23" i="1"/>
  <c r="A25" i="1"/>
  <c r="A27" i="1"/>
  <c r="A29" i="1"/>
  <c r="A31" i="1"/>
  <c r="A33" i="1"/>
  <c r="A35" i="1"/>
  <c r="A37" i="1"/>
  <c r="A39" i="1"/>
  <c r="A41" i="1"/>
  <c r="A43" i="1"/>
  <c r="A45" i="1"/>
  <c r="A47" i="1"/>
  <c r="A49" i="1"/>
  <c r="A51" i="1"/>
  <c r="A53" i="1"/>
  <c r="A55" i="1"/>
  <c r="A57" i="1"/>
  <c r="A59" i="1"/>
  <c r="A61" i="1"/>
  <c r="A63" i="1"/>
  <c r="A65" i="1"/>
  <c r="A67" i="1"/>
  <c r="A69" i="1"/>
  <c r="A71" i="1"/>
  <c r="A73" i="1"/>
  <c r="A75" i="1"/>
  <c r="A77" i="1"/>
  <c r="A79" i="1"/>
  <c r="A81" i="1"/>
  <c r="A83" i="1"/>
  <c r="A85" i="1"/>
  <c r="A87" i="1"/>
  <c r="A89" i="1"/>
  <c r="Q90" i="1"/>
  <c r="K90" i="1"/>
  <c r="Q89" i="1"/>
  <c r="K89" i="1"/>
  <c r="Q88" i="1" l="1"/>
  <c r="K88" i="1"/>
  <c r="Q87" i="1"/>
  <c r="K87" i="1"/>
  <c r="Q86" i="1"/>
  <c r="K86" i="1"/>
  <c r="Q85" i="1"/>
  <c r="K85" i="1"/>
  <c r="Q84" i="1"/>
  <c r="K84" i="1"/>
  <c r="Q83" i="1"/>
  <c r="K83" i="1"/>
  <c r="Q82" i="1"/>
  <c r="K82" i="1"/>
  <c r="Q81" i="1"/>
  <c r="K81" i="1"/>
  <c r="Q80" i="1"/>
  <c r="K80" i="1"/>
  <c r="Q79" i="1"/>
  <c r="K79" i="1"/>
  <c r="Q78" i="1"/>
  <c r="K78" i="1"/>
  <c r="Q77" i="1"/>
  <c r="K77" i="1"/>
  <c r="Q76" i="1"/>
  <c r="K76" i="1"/>
  <c r="Q75" i="1"/>
  <c r="Q74" i="1"/>
  <c r="K74" i="1"/>
  <c r="Q73" i="1"/>
  <c r="K73" i="1"/>
  <c r="K72" i="1"/>
  <c r="Q71" i="1"/>
  <c r="K71" i="1"/>
  <c r="Q70" i="1"/>
  <c r="K70" i="1"/>
  <c r="Q69" i="1"/>
  <c r="K69" i="1"/>
  <c r="Q68" i="1"/>
  <c r="K68" i="1"/>
  <c r="Q67" i="1"/>
  <c r="K67" i="1"/>
  <c r="Q66" i="1"/>
  <c r="K66" i="1"/>
  <c r="Q65" i="1"/>
  <c r="K65" i="1"/>
  <c r="Q64" i="1"/>
  <c r="K64" i="1"/>
  <c r="Q63" i="1"/>
  <c r="K63" i="1"/>
  <c r="Q62" i="1"/>
  <c r="K62" i="1"/>
  <c r="Q61" i="1"/>
  <c r="K61" i="1"/>
  <c r="Q60" i="1"/>
  <c r="K60" i="1"/>
  <c r="Q59" i="1"/>
  <c r="K59" i="1"/>
  <c r="Q58" i="1"/>
  <c r="K58" i="1"/>
  <c r="K57" i="1"/>
  <c r="Q56" i="1"/>
  <c r="K56" i="1"/>
  <c r="Q55" i="1"/>
  <c r="K55" i="1"/>
  <c r="Q54" i="1"/>
  <c r="K54" i="1"/>
  <c r="Q53" i="1"/>
  <c r="K53" i="1"/>
  <c r="Q52" i="1"/>
  <c r="K52" i="1"/>
  <c r="Q51" i="1"/>
  <c r="K51" i="1"/>
  <c r="Q50" i="1"/>
  <c r="K50" i="1"/>
  <c r="Q49" i="1"/>
  <c r="K49" i="1"/>
  <c r="Q48" i="1"/>
  <c r="K48" i="1"/>
  <c r="Q47" i="1"/>
  <c r="Q46" i="1"/>
  <c r="K46" i="1"/>
  <c r="Q45" i="1"/>
  <c r="K45" i="1"/>
  <c r="Q44" i="1"/>
  <c r="K44" i="1"/>
  <c r="Q43" i="1"/>
  <c r="K43" i="1"/>
  <c r="Q42" i="1"/>
  <c r="K42" i="1"/>
  <c r="Q41" i="1"/>
  <c r="K41" i="1"/>
  <c r="Q40" i="1"/>
  <c r="K40" i="1"/>
  <c r="Q39" i="1"/>
  <c r="K39" i="1"/>
  <c r="Q38" i="1"/>
  <c r="K38" i="1"/>
  <c r="Q37" i="1"/>
  <c r="K37" i="1"/>
  <c r="Q36" i="1"/>
  <c r="K36" i="1"/>
  <c r="Q35" i="1"/>
  <c r="K35" i="1"/>
  <c r="Q34" i="1"/>
  <c r="K34" i="1"/>
  <c r="Q33" i="1"/>
  <c r="K33" i="1"/>
  <c r="Q32" i="1"/>
  <c r="K32" i="1"/>
  <c r="Q31" i="1"/>
  <c r="K31" i="1"/>
  <c r="Q30" i="1"/>
  <c r="K30" i="1"/>
  <c r="Q29" i="1"/>
  <c r="K29" i="1"/>
  <c r="Q28" i="1"/>
  <c r="K28" i="1"/>
  <c r="Q27" i="1"/>
  <c r="K27" i="1"/>
  <c r="Q26" i="1"/>
  <c r="K26" i="1"/>
  <c r="Q25" i="1"/>
  <c r="K25" i="1"/>
  <c r="Q24" i="1"/>
  <c r="K24" i="1"/>
  <c r="Q23" i="1"/>
  <c r="K23" i="1"/>
  <c r="Q22" i="1"/>
  <c r="K22" i="1"/>
  <c r="Q21" i="1"/>
  <c r="K21" i="1"/>
  <c r="Q20" i="1"/>
  <c r="K20" i="1"/>
  <c r="Q19" i="1"/>
  <c r="K19" i="1"/>
  <c r="Q18" i="1"/>
  <c r="K18" i="1"/>
  <c r="Q17" i="1"/>
  <c r="K17" i="1"/>
  <c r="Q16" i="1"/>
  <c r="K16" i="1"/>
  <c r="Q15" i="1"/>
  <c r="K15" i="1"/>
  <c r="A15" i="1"/>
  <c r="Q14" i="1"/>
  <c r="A4" i="4" l="1"/>
  <c r="A5" i="4" s="1"/>
  <c r="A6" i="4" s="1"/>
  <c r="A7" i="4" s="1"/>
  <c r="A8" i="4" s="1"/>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45" i="4" s="1"/>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alcChain>
</file>

<file path=xl/sharedStrings.xml><?xml version="1.0" encoding="utf-8"?>
<sst xmlns="http://schemas.openxmlformats.org/spreadsheetml/2006/main" count="1545" uniqueCount="475">
  <si>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</si>
  <si>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</si>
  <si>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</si>
  <si>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</si>
  <si>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</si>
  <si>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</si>
  <si>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</si>
  <si>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</si>
  <si>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</si>
  <si>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</si>
  <si>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</si>
  <si>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</si>
  <si>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</si>
  <si>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</si>
  <si>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</si>
  <si>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</si>
  <si>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</si>
  <si>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</si>
  <si>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</si>
  <si>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</si>
  <si>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</si>
  <si>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</si>
  <si>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[Económico/ Social o político/ Operacional/ Financiero/ Regulatorio/ De la naturaleza/ Ambiental/ Tecnológico]</t>
  </si>
  <si>
    <t>[Describir el Riesgo]</t>
  </si>
  <si>
    <t>[Describir la consecuencia de la ocurrencia del evento]</t>
  </si>
  <si>
    <t>[1/2/3/4/5]</t>
  </si>
  <si>
    <t>[2/3/4/5/6/7/8/9/10]</t>
  </si>
  <si>
    <t>[Bajo/Medio/Alto/Extremo]</t>
  </si>
  <si>
    <t>[Describir el tratamiento o control a ser implementado]</t>
  </si>
  <si>
    <t>[Sí/No]</t>
  </si>
  <si>
    <t>[Incluir fecha o evento con el cual se inicia el tratamiento]</t>
  </si>
  <si>
    <t>[Definir la forma de realizar el monitoreo]</t>
  </si>
  <si>
    <t>[Definir la periodicidad del monitoreo]</t>
  </si>
  <si>
    <t>MATRIZ DE RIESGOS</t>
  </si>
  <si>
    <t>Operacionales</t>
  </si>
  <si>
    <t>Deficiencias, errores, atraso en la elaboración, modificación y aprobación de estudios y diseños,  necesarios para el desarrollo del proyecto, Pre construcción, construcción o mantenimiento ejecutados por el CONTRATISTA.</t>
  </si>
  <si>
    <t>Deficiencias, errores, atraso en la elaboración, modificación y aprobación de estudios y diseños,  necesarios para el desarrollo del proyecto, Pre construcción, construcción o mantenimiento ejecutados por el ACUEDUCTO.</t>
  </si>
  <si>
    <t>Insolvencia del CONTRATISTA.</t>
  </si>
  <si>
    <t>Regulatorio</t>
  </si>
  <si>
    <t>Demora en la iniciación del contrato por factores de competencia de la EAAB.</t>
  </si>
  <si>
    <t>Incumplimiento en la estabilidad de obra por parte del CONTRATISTA.</t>
  </si>
  <si>
    <t>No pago oportuno, por parte del CONTRATISTA, a los trabajadores y personal de la obra en relación con salarios, prestaciones sociales y demás beneficios a que tengan derecho.</t>
  </si>
  <si>
    <t>Daños a activos del ACUEDUCTO, del CONTRATISTA, de la INTERVENTORÍA o de terceros por acción omisión o inadecuadas prácticas del CONTRATISTA en las actividades del contrato.</t>
  </si>
  <si>
    <t>Errores que hayan quedado en los pliegos de condiciones, APU, unidades, rendimientos, cantidades de obra, especificaciones, descripción del proyecto, estudios previos, anexos técnicos, operaciones aritméticas, etc.</t>
  </si>
  <si>
    <t>Precios por debajo del presupuesto oficial (insumos, equipos, materiales, salarios, transportes, rendimientos) en la propuesta del CONTRATISTA.</t>
  </si>
  <si>
    <t xml:space="preserve">Muerte o lesión de empleados del CONTRATISTA, de la INTERVENTORÍA, FUNCIONARIOS DEL ACUEDUCTO, VISITANTES, TERCEROS U OTROS en areas a cargo del Contratista o que hacen parte de la obra, o en recorridos auspiciados por el CONTRATISTA o la INTERVENTORIA que tengan relación con la ejecución del contrato. </t>
  </si>
  <si>
    <t>Accidentalidad presentada por la falta o deficiente colocación de señalización  e iluminación en obra, equipos de comunicación, de seguridad industrial, dotación de los operarios y trabajadores ,etc. por parte del CONTRATISTA.</t>
  </si>
  <si>
    <t>Manejo del anticipo del CONTRATISTA.</t>
  </si>
  <si>
    <t>Prórrogas del contrato.</t>
  </si>
  <si>
    <t>Baja tasa y/o valoración errada del riesgo estimada por el CONTRATISTA comparada con el valor y tipo de contrato a ejecutar.</t>
  </si>
  <si>
    <t>Mayores cantidades de obra por cualquier motivo.</t>
  </si>
  <si>
    <t>Demoras ocasionadas por deficiencias en el funcionamiento y puesta a punto de la maquinaria y/o equipos en la obra por parte del CONTRATISTA.</t>
  </si>
  <si>
    <t>Discrepancias entre CONTRATISTA e INTERVENTOR.</t>
  </si>
  <si>
    <t>Modificaciones de algunas de las obras a ejecutar y/o de algunas de las cantidades de obra del contrato, manteniendo el valor del presupuesto.</t>
  </si>
  <si>
    <t>Deficiencias en la calidad y terminación de los elementos.</t>
  </si>
  <si>
    <t xml:space="preserve">Mayores cantidades de obra, respecto a las contenidas en los estudios y diseños proporcionados por el ACUEDUCTO. </t>
  </si>
  <si>
    <t>Problemas en la cuantificación y control de las cantidades de Obra</t>
  </si>
  <si>
    <t>No obtener los permisos ambientales, en los tiempos requeridos para la obra.</t>
  </si>
  <si>
    <t>Pluviometría fuera del promedio del comportamiento histórico.</t>
  </si>
  <si>
    <t xml:space="preserve">En Superficie. El riesgo en este aspecto puede surgir en taludes, en excavaciones, efectos de erosión, desprendimientos de rocas o revestimiento, avalanchas, variaciones geológicas, nuevos sistemas de falla, los cuales requieren de tratamiento especial de refuerzo, soporte, contenciones, consolidaciones, anclajes y de las actividades necesarias para dar estabilidad a la obra. 
Pueden estar asociados con mayores inversiones, mayores cantidades de obra y mayores plazos, los cuales deben ser asumidos por el CONTRATISTA por su cuenta y riesgo para los tramos a intervenir. También será asumido por cuenta y riesgo del CONTRATISTA, el riesgo geológico y geotécnico para todas las obras que sean necesarias durante la ejecución del proyecto.   </t>
  </si>
  <si>
    <t>Interno</t>
  </si>
  <si>
    <t>General</t>
  </si>
  <si>
    <t>Planeación</t>
  </si>
  <si>
    <t>[Bajo / Medio / Alto / Extremo]</t>
  </si>
  <si>
    <t>[Planeación / Selección / Contratación / Ejecución]</t>
  </si>
  <si>
    <t>[Interno / Externo]</t>
  </si>
  <si>
    <t>Externo</t>
  </si>
  <si>
    <t>Especifico</t>
  </si>
  <si>
    <t>Ejecución</t>
  </si>
  <si>
    <t>Selección</t>
  </si>
  <si>
    <t>Suspensión, Retrasos, mayores cantidades de obra y mayores costos y tiempo de ejecución de las obras.</t>
  </si>
  <si>
    <t>Contratista</t>
  </si>
  <si>
    <t>Tratamiento / Control a ser implementado</t>
  </si>
  <si>
    <t>SI</t>
  </si>
  <si>
    <t>Inicio del Contrato</t>
  </si>
  <si>
    <t>NO</t>
  </si>
  <si>
    <t>Al finalizar el Contrato</t>
  </si>
  <si>
    <t>No.</t>
  </si>
  <si>
    <t>CLASE DE RIESGO</t>
  </si>
  <si>
    <t>RIESGO</t>
  </si>
  <si>
    <t>ESTUDIOS y/o DISEÑOS</t>
  </si>
  <si>
    <t>Deficiencias, errores, atraso en la elaboración, modificación y aprobación de estudios y diseños,  necesarios para el desarrollo del proyecto, Pre construcción, construcción o mantenimiento ejecutados por OTRO CONSULTOR.</t>
  </si>
  <si>
    <t>Deficiencias, errores, atraso en la elaboración, modificación y aprobación de estudios y diseños,  necesarios para el desarrollo del proyecto, Pre construcción, construcción o mantenimiento ejecutados por el INTERVENTOR.</t>
  </si>
  <si>
    <t>FINANCIEROS y/o DE MERCADO</t>
  </si>
  <si>
    <t xml:space="preserve">Fluctuaciones de las tasas de interés, tasa de cambio, variaciones cambiarias y financieras por cualquier causa, encaminadas a la administración, consecución y disponibilidad oportuna de recursos financieros, propios o por medio de créditos en moneda nacional o extranjera, para el cumplimiento del objeto contractual, en los plazos fijados para tal efecto. </t>
  </si>
  <si>
    <t>Cambios imprevistos en el costo de materiales con precios no regulados por el Gobierno, no cubiertos con los ajsutes pactados.</t>
  </si>
  <si>
    <t>Fluctuación de precios en los materiales cuando están regulados por el Gobierno.</t>
  </si>
  <si>
    <t>Desequilibrio financiero del contrato de obra por la atención de emergencias en las que se realicen actividades no previstas y obras con mayor grado de complejidad con rendimientos menores a los previstos en los precios unitarios del contrato.</t>
  </si>
  <si>
    <t>Salida del mercado de insumos o materias primas para la elaboración de las obras objeto del contrato.</t>
  </si>
  <si>
    <t>Cambios en la normatividad técnica, regulatoria, administrativa y legal, que modifiquen favorable o desfavorablemente las finanza, ejecución o el plazo, en las actividades directamente relacionadas con el desarrollo del contrato, con posterioridad a la fecha de cierre del proceso de contratación.</t>
  </si>
  <si>
    <t>JURIDICOS y/o LEGALES y/o DOCUMENTALES  y/o REGULATORIOS</t>
  </si>
  <si>
    <t>No firma del contrato por parte del proponente y/o CONTRATISTA.</t>
  </si>
  <si>
    <t>Acciones legales por exceder en la jornada laboral el máximo de horas permitido.</t>
  </si>
  <si>
    <t>Procesos legales que desborden las pólizas de responsabilidad civil. Al ser la responsabilidad civil un conjunto tan amplio y las pólizas limitadas se debe evaluar la superación de las coberturas de dichas pólizas, actualizandolas cuando se presenten novedades que reduzcan al saldo del amparo.</t>
  </si>
  <si>
    <t>Incumplimiento o abandono de la obra por parte del CONTRATISTA.</t>
  </si>
  <si>
    <t>Paros ocasionados por los trabajadores y personal de la obra por la no cancelación oportuna de salarios y prestaciones sociales y demás beneficios a que tengan derecho.</t>
  </si>
  <si>
    <t>Hurto de activos del ACUEDUCTO, del CONTRATISTA, de la INTERVENTORÍA o de terceros.</t>
  </si>
  <si>
    <t xml:space="preserve">Errores cometidos por el CONTRATISTA en la elaboración de las propuestas  y/o en los documentos relacionados de los pliegos de condiciones o errores cometidos en documentos elaborados por el CONTRATISTA durante la ejecución del contrato. </t>
  </si>
  <si>
    <t>Problemas presentados entre socios y/o consorciados y/o integrantes de uniones temporales y/o familiares de las empresas y/o firmas que contratan con ACUEDUCTO.</t>
  </si>
  <si>
    <t>Muerte o incapacidad parcial o permanente del CONTRATISTA y/o representante legal.</t>
  </si>
  <si>
    <t>Escasez de cualquier tipo de material o el incumplimiento de algún proveedor.</t>
  </si>
  <si>
    <t>Demora en la radicación oportuna por parte del CONTRATISTA de las actas y/o cuentas (correctamente diligenciadas y firmadas).</t>
  </si>
  <si>
    <t>Errores cometidos por el CONTRATISTA en la elaboración y/o el INTERVENTOR en la revisión y aprobación de las actas y/o cuentas que ocasionan demoras en su radicación o pago.</t>
  </si>
  <si>
    <t>Aplicación de la Ley de intervención económica al CONTRATISTA.</t>
  </si>
  <si>
    <t>Demora en la legalización del contrato por parte del CONTRATISTA.</t>
  </si>
  <si>
    <t>Suspensiones del contrato por solicitud del ACUEDUCTO.</t>
  </si>
  <si>
    <t>Coordinación Interinstitucional Oficial.</t>
  </si>
  <si>
    <t>Desinformación de los medios de comunicación.</t>
  </si>
  <si>
    <t>Circulación de personas no autorizadas o divulgación de información confidencial del ACUEDUCTO.</t>
  </si>
  <si>
    <t xml:space="preserve">TECNICOS y/o OPERATIVOS y/o DE EJECUCION                               </t>
  </si>
  <si>
    <t>Suspensión de trabajos en el túnel por necesidad de restablecer el transporte de agua al embalse San Rafael desde el embalse de Chuza, daño en la red Tibitoc, restricciones de la CAR sobre el Rio Bogotá o cualquier otra fuente, condiciones hidrológicas, alteración del agua del embalse San Rafael, oportes inconvenientes al Embalse San Rafael del Rio Teusacá, exceso del niveles del embalse Chuza, o cualquier motivo.</t>
  </si>
  <si>
    <t>Fallas en el sistema de suministro eléctrico que puede ocasionar suspensión del bombeo de agua a la Planta de Tratamiento F. Weisner, requiriéndose reactivar el flujo desde el túnel. Suspensión de los trabajos de mantenimientos programados por daños en las líneas de transmisión, transformadores, plantas del sistema de energía eléctrica para el proyecto, alteraciones ocasionadas por agentes externos, conexiones erradas, daños en los equipos, suspensión en el suministro de energía por cualquier causa.</t>
  </si>
  <si>
    <t>Modificación y/o cambios de proveedor o ubicación en las fuentes de materiales, por cualquier motivo.</t>
  </si>
  <si>
    <t>Saturación de los materiales de construcción por deficiencias en su acopio.</t>
  </si>
  <si>
    <t>Daños en el funcionamiento de la maquinaria y/o equipos.</t>
  </si>
  <si>
    <t>Rechazo de obra cuando no se le hubiese permitido adelantar a la INTERVENTORÍA los correspondientes controles y mediciones.</t>
  </si>
  <si>
    <t>Demoler los productos y elementos defectuosos o  construidos con materiales que no cumplan con las especificaciones y normas.</t>
  </si>
  <si>
    <t>No tener vigentes por parte del CONTRATISTA los documentos necesarios y requeridos para el pago de las cuentas y/o actas de obra.</t>
  </si>
  <si>
    <t>Deficiencias en el montaje,  uso y desmontaje de las estructuras provisionales.</t>
  </si>
  <si>
    <t>Problemas en la calidad de los materiales.</t>
  </si>
  <si>
    <t xml:space="preserve">Mayores cantidades de materiales y desperdicios, por procedimientos constructivos inadecuados. </t>
  </si>
  <si>
    <t>Deficiencias  en la calidad de los insumos de los proveedores del CONTRATISTA.</t>
  </si>
  <si>
    <t>El riesgo originado en malas practicas de acopio de material.</t>
  </si>
  <si>
    <t>Mala Interpretación con relación al empleador. Ordenes o indicaciones que presuman o hagan entender subordinación que genere deberes del ACUEDUCTO ante empleados del CONTRATISA.</t>
  </si>
  <si>
    <t>Explosiones, accidentes, intoxicación o asfixia causados por deficiencias en la ventilación y/o iluminación.</t>
  </si>
  <si>
    <t>SOCIALES y/o AMBIENTALES</t>
  </si>
  <si>
    <t>Errores en la elaboración y ejecución del plan de socialización del proyecto a la comunidad, donde se definen los impactos con sus formas de mitigación y compensación, de acuerdo con la normatividad existente, incluyendo las gestiones con vecinos, minorías étnicas, afro colombianas y comunidad en general. así como todos los demás permisos y autorizaciones de las autoridades competentes.</t>
  </si>
  <si>
    <t>Demora en la etapa de socialización del proyecto.</t>
  </si>
  <si>
    <t xml:space="preserve">Inadecuada gestión ambiental que genera respuestas tardías de la autoridades ambientales y/o de parques naturales en otorgamiento de permisos  y/o su modificación. </t>
  </si>
  <si>
    <t>Incumplimiento del CONTRATISTA en la puesta en marcha del plan de manejo ambiental o daños ambientales por inadecuadas prácticas del proceso constructivo .</t>
  </si>
  <si>
    <t>Omisión del CONTRATISTA o sus proveedores en la realización del pago de regalías por uso y explotación de fuentes de materiales.</t>
  </si>
  <si>
    <t>Multas de la autoridad ambiental en relación al manejo de los ZODME</t>
  </si>
  <si>
    <t>Paros sociales o vecinales promovidos, ocasionados o liderados por comunidades.</t>
  </si>
  <si>
    <t>Incumplimiento de medidas establecidas por las Corporaciones Autónomas Regionales o por Parques Naturales para el otorgamiento de permisos.</t>
  </si>
  <si>
    <t>Suspensión de las obras por la alteración de la calidad del agua del rio Teusacá y/u otros afluentes al embalse San Rafael o restricción de la CAR para el desembalse de Tominé.</t>
  </si>
  <si>
    <t xml:space="preserve">Muerte o lesión de flora y/o fauna en los procesos de compensación ambiental u otra actividad relacionada indirectamente con el objeto del contrato. </t>
  </si>
  <si>
    <t xml:space="preserve">Muerte o lesión de fauna y/o flora en áreas que hacen parte de la obra, durante la en ejecución del contrato. </t>
  </si>
  <si>
    <t>Incendios, derrames quimicos, durante la ejecución del contrato.</t>
  </si>
  <si>
    <t>TRANSPORTE</t>
  </si>
  <si>
    <t>Cierre total o paso restringido de la vía de acceso a la obra, ocasionado por paros, obras, derrumbes, accidentes,  o deficiente mantenimiento de las vías de acceso por parte del CONTRATISTA.</t>
  </si>
  <si>
    <t>Lucro cesante, daño emergente, y responsabilidad civil de accidentes del transportador que lleve insumos y/o materiales y/o maquinaria y/o equipos y/o personal del CONTRATISTA.</t>
  </si>
  <si>
    <t>Costos asociados al transporte de equipos, materiales y/o personal, como vehículos escolta, sobredimensiones.</t>
  </si>
  <si>
    <t>Transporte y utilización de explosivos.</t>
  </si>
  <si>
    <t>CAUSAS y/o EVENTOS DE LA NATURALEZA, FUERZA MAYOR O CASO FORTUITO</t>
  </si>
  <si>
    <t>Hallazgos arqueológicos de minas o yacimientos.</t>
  </si>
  <si>
    <t>Terrorismo, guerras civiles y/o internacionales.</t>
  </si>
  <si>
    <t>Terremotos, huracanes, tornados, volcanes, deslizamientos exorbitantes, vientos exorbitantes, incendios no provocados y/o demás fuerzas de la naturaleza.</t>
  </si>
  <si>
    <t>GEOLOGICOS E HIDROLOGICOS</t>
  </si>
  <si>
    <t>Subterraneo. Son las acciones de remoción en masa, reptaciones, erosiones, derrumbes, movimientos de placas, activación de fallas geológicas, diaclasas, pliegues, foliaciones, deslizamientos, entre otros. El riesgo en este aspecto puede surgir al interior del túnel,  desprendimientos de rocas, variaciones geológicas, nuevos sistemas de falla, los cuales requieren de tratamiento especial de refuerzo, soporte, contenciones, consolidaciones, anclajes y de las actividades necesarias para dar estabilidad a la obra. Pueden estar asociados con mayores inversiones, mayores cantidades de obra y mayores plazos, los cuales deben ser asumidos por el CONTRATISTA por su cuenta y riesgo para los tramos a intervenir. También será asumido por cuenta y riesgo del CONTRATISTA, el riesgo geológico y geotécnico para todas las obras que sean necesarias durante la ejecución del proyecto.</t>
  </si>
  <si>
    <t>TOTAL</t>
  </si>
  <si>
    <t>Medio</t>
  </si>
  <si>
    <t xml:space="preserve">Mensual - Comité de Obra </t>
  </si>
  <si>
    <t>C/ 2 Meses - Comité de Obra</t>
  </si>
  <si>
    <t xml:space="preserve">Inspecciones permanentes por parte de la Interventoría y/o Supervisión </t>
  </si>
  <si>
    <t>N°</t>
  </si>
  <si>
    <t>OBJETO DEL PROCESO:</t>
  </si>
  <si>
    <t>PRESUPUESTO OFICIAL:</t>
  </si>
  <si>
    <t>[Entidad / Contratista]</t>
  </si>
  <si>
    <t>Declaratoria de desierto del Proceso de Contratación.</t>
  </si>
  <si>
    <t xml:space="preserve">Demoras en el inicio de ejecución del contrato. Reprogramación de actividades para apertura de nueva invitación. Posibilidad de pérdida de los recursos. Restructuración del proceso de contratacion. </t>
  </si>
  <si>
    <t>3 - Posible</t>
  </si>
  <si>
    <t>5 - Catastrofico</t>
  </si>
  <si>
    <t>Extremo</t>
  </si>
  <si>
    <t>Empresa</t>
  </si>
  <si>
    <t xml:space="preserve">Adecuada estructuración del proceso. Definir presupuesto y plazo razonables para la ejecución de las actividades del contrato. Revisar condiciones del contrato entre el área de responsable del proceso  y el área de contratación y compras.  
</t>
  </si>
  <si>
    <t>4 - Mayor</t>
  </si>
  <si>
    <t>Desde la fecha de convocatoia del contrato</t>
  </si>
  <si>
    <t>Hasta la fecha de Suscripción del Contrato</t>
  </si>
  <si>
    <t>Seguimiento a los procedimientos requeridos para convocar, evaluar y adjudicar los contratos de obra e interventoria (alarmas: visita de proponentes, preguntas de los oferentes y evaluacion de las ofertas)</t>
  </si>
  <si>
    <t>Semanal, durante el preriodo de contratacion de las obras e interventoria.</t>
  </si>
  <si>
    <t xml:space="preserve">Seleccionar un contratista que no tenga las capacidades para cumplir con el objeto contractual </t>
  </si>
  <si>
    <t>Elegir un Contratista que no resulte idóneo para llevar a cabo el objeto contractual. Retrasos en la ejecución del contrato. Incumplimientos. Incremento en costos.</t>
  </si>
  <si>
    <t>2 - Improbable</t>
  </si>
  <si>
    <t>La estructuración del proceso de selección considera criterios generales de análisis y estudios de mercado para procesos y/o actividades similares a las requeridas para la ejecución del contrato. Verificar la información suministrada por los proponentes para escoger a los que tengan la capacidad administrativa, financiera y técnica para ejecutar las labores contratadas. Identificar a los oferentes con capacidad de garantizar el cumplimiento del objeto contractual.</t>
  </si>
  <si>
    <t>3 - Moderado</t>
  </si>
  <si>
    <t>Desde el acto de apertura del proceso de contratación</t>
  </si>
  <si>
    <t>Hasta la fecha de adjudicación del Contrato</t>
  </si>
  <si>
    <t xml:space="preserve">Seguimiento de procesos, procedimientos y registros </t>
  </si>
  <si>
    <t>Cuando se requiera la actividad.</t>
  </si>
  <si>
    <t>Regulatorios</t>
  </si>
  <si>
    <t xml:space="preserve">Seleccionar a un contratista que esté inmerso en una inhabilidad o incompatibilidad </t>
  </si>
  <si>
    <t>Nulidad del Contrato de acuerdo con el artículo 44 numeral 1 de la Ley 80 de 1993</t>
  </si>
  <si>
    <t>Con la presentación de la propuesta los proponentes declararán bajo la gravedad de juramento no encontrarse inmersos en inhabilidades o incompatibilidades. Adicionalmente, la entidad realizará la verificación correspondiente en los registros públicos.</t>
  </si>
  <si>
    <t>1 - Raro</t>
  </si>
  <si>
    <t>2 - Menor</t>
  </si>
  <si>
    <t>Desde la Fecha de Cierre de la invitación</t>
  </si>
  <si>
    <t>Hasta la fecha de suscripción del Contrato</t>
  </si>
  <si>
    <t>Demoras en la apertura del proceso de contratación.</t>
  </si>
  <si>
    <t>Atrasos en la ejecucion del contrato. Incremento en costos. Reprogramación de actividades.</t>
  </si>
  <si>
    <t>Revisión del proceso por parte de las áreas involucradas. Hacer seguimiento al conograma del proceso. Contar con plan de contingencia. Escalar hasta la Dirección de compras y contratación y a la Gerencia General.</t>
  </si>
  <si>
    <t>Proceso de selección</t>
  </si>
  <si>
    <t>Adjudicación del contrato</t>
  </si>
  <si>
    <t>Monitoreo proceso de selección y contratación.</t>
  </si>
  <si>
    <t>Durante el proceso de selección</t>
  </si>
  <si>
    <t>Proceso de contratación fallido.</t>
  </si>
  <si>
    <t>Atrasos en la ejecución del contrato. Reprogramación de actividades. Incremento en costos. Apertura nueva invitación. Afectación de las actividades de la EEAB.</t>
  </si>
  <si>
    <t>Revisar las fallas y/o errores del proceso (administrativas, técnicas, juridicas, económicas, etc). Adelantar un nuevo proceso a la mayor brevedad.
Poponer alternativas para agilizar los procesos de contratación.</t>
  </si>
  <si>
    <t>Falta de claridad en la descripción de las normas técnicas, condiciones técnicas, obligaciones técnicas, condiciones particulares y/o especificaciones técnicas.</t>
  </si>
  <si>
    <t xml:space="preserve">Potenciales oferentes se pueden abstener de presentar propuesta ya que las condiciones contractuales no son claras. Restructuración del proceso de contratacion. Reprogramación de actividades para apertura de nueva invitación. Posibilidad de incremento en costos. Apertura de nueva invitación. Retrasos en los plazos derivados de la expedición de adendas adicionales.  </t>
  </si>
  <si>
    <t>Revisión de las condiciones contractuales. Requerir la participación de las áreas involucradas en el proceso para revisar las normas técnicas, condiciones técnicas, obligaciones técnicas y/o cualquier otra relacionada  en las condiciones del contrato. Revisar los estudios técnicos desarrollados durante la estructuración del proceso de contratación.</t>
  </si>
  <si>
    <t>Desde el inicio de la Etapa de Planeación del Proceso de Contratación</t>
  </si>
  <si>
    <t xml:space="preserve">Seguimiento de procesos, procedimientos y análisis realizados como parte de la estructuración del proceso de contratación </t>
  </si>
  <si>
    <t>Durante la ejecución de la estructuración del proceso de contratación</t>
  </si>
  <si>
    <t>Inadecuada definición de los requisitos  habilitantes y criterios para la adjudicación del contrato.</t>
  </si>
  <si>
    <t>Potenciales oferentes con capacidad para ejecutar las actividades del contrato pueden ser rechazados o se pueden abstener de presentar propuesta. Afectación de la pluralidad de oferentes en el proceso de contratación. Restructuración del proceso de selección. Incremento en costos.</t>
  </si>
  <si>
    <t>Revisión de los requisitos habilitantes y criterios aplicables durante la estructuración de la propuesta, de acuerdo con las normas vigentes. Verificación de los requisitos habilitantes por las áreas involucradas.</t>
  </si>
  <si>
    <t>Desde  el inicio de la Etapa de Planeación Proceso de Contratación</t>
  </si>
  <si>
    <t>Errores en las condiciones y términos , unidades, especificaciones, descripción del proyecto y/o estudios previos, operaciones aritméticas, etc.</t>
  </si>
  <si>
    <t xml:space="preserve">Potenciales oferentes se pueden abstener de presentar propuesta ya que las especificaciones del proyecto o las condiciones y términos  no son claros. Revisión de las condiciones técnicas y financieras contempladas en el contrato. Ampliación en los plazos de ejecución por la necesidad de expedir adendas adicionales. </t>
  </si>
  <si>
    <t>La estructuración de las condiciones y términos  comprendió el estudio detallado para determinar la forma en que la necesidad de la entidad puede ser satisfecha por los proponentes. Seguimiento y revisión de la estructuración del proceso por parte de la EAAB.</t>
  </si>
  <si>
    <t xml:space="preserve">Que los alcances del Objeto del contrato se queden cortos o sean insuficientes frente a las necesidades de la Empresa </t>
  </si>
  <si>
    <t>Que no se satisfagan las expectativas y/o necesidades de la Entidad durante la ejecución del contrato. Incremento en costos. Ampliación del plazo de ejecución del contrato.</t>
  </si>
  <si>
    <t>Revisión de la necesidad y re estructuración completa de los estudios previos con acompañamiento del area de Contratación y Compras y el área responsable del proceso.</t>
  </si>
  <si>
    <t xml:space="preserve">Desde la aprobación de los estudios previos </t>
  </si>
  <si>
    <t>Hasta la Legalización</t>
  </si>
  <si>
    <t xml:space="preserve">Monitoreo de las etapas precontractuales y asesoramiento con el area de Contratación y compras </t>
  </si>
  <si>
    <t>Cronograma de planeación</t>
  </si>
  <si>
    <t>Que el contrato no sea coherente con la misión, objetivos y metas de la Empresa</t>
  </si>
  <si>
    <t>Que el contrato  exceda la competencia y/o la misión de la Empresa. Retrasos en la ejecución del contrato. Reprogramación de actividades.</t>
  </si>
  <si>
    <t>Verificación por parte del área responsable del proceso de las necesidades que se requieren suplir. Revisión de las necesidades de la empresa respecto a la difusión y masificación de la información en medios. Estructuración completa de los estudios previo a la selección del contratista con acompañamiento del área de contratación y compras.  </t>
  </si>
  <si>
    <t> Desde la revisión de los estudios previos por parte de la Secretaria General </t>
  </si>
  <si>
    <t>hasta la terminación del contrato </t>
  </si>
  <si>
    <t>Monitoreo de las etapas precontractuales y asesoramiento con el area de Contratación y compras </t>
  </si>
  <si>
    <t>Interno </t>
  </si>
  <si>
    <t>Financieros</t>
  </si>
  <si>
    <t>Que la estimación del presupuesto no sea concordante con las obligaciones del contrato. </t>
  </si>
  <si>
    <t>Retrasos en la ejecución del contrato. Reprogramación de actividades. Incremento en costos.</t>
  </si>
  <si>
    <t>Examen de la necesidad con las diferentes áreas de la Empresa en la etapa de estudios previos. Análisis de otros contratos celebrados por la empresa con objetos contractuales similares para realizar el calculo del presupuesto. Análisis de los costos de las empresas del sector con base en las cotizaciones solicitadas.</t>
  </si>
  <si>
    <t>Desde la esrtructuración de los estudios previos </t>
  </si>
  <si>
    <t>Hasta la suscripcion del contrato </t>
  </si>
  <si>
    <t>Monitoreo de las etapas precontractuales</t>
  </si>
  <si>
    <t>Errores cometidos por el Contratista en la elaboración de la propuesta y/o en los documentos relacionados con las condiciones y términos o errores cometidos en documentos elaborados por el Contratista.</t>
  </si>
  <si>
    <t xml:space="preserve">El Contratista es responsable de realizar la correcta elaboración de la propuesta y de verificar que los documentos soporte suministrados cumplan con las condiciones solicitadas en las condiciones y términos. </t>
  </si>
  <si>
    <t>Contratación</t>
  </si>
  <si>
    <t>Suspensión del proceso de adjudicación antes de la firma del contrato.</t>
  </si>
  <si>
    <t>Retrasos en la ejecución del contrato. Incremento en costos. Reprogramación de actividades.</t>
  </si>
  <si>
    <t>5 - Catastrófico</t>
  </si>
  <si>
    <t>Estructuración de un proceso de selección en cumplimiento de la ley aplicable y con apego a las reglas que gobiernan el proceso, para evitar que se configuren las causales de suspensión previstas en la ley.</t>
  </si>
  <si>
    <t>Desde la fecha de adjudicación del contrato</t>
  </si>
  <si>
    <t xml:space="preserve">Seguimiento a los procedimientos requeridos para suscribir el Contrato </t>
  </si>
  <si>
    <t>Desde el momento en que se adjudique el contrato hasta que se dé inicio al mismo</t>
  </si>
  <si>
    <t>Tecnologicos</t>
  </si>
  <si>
    <t>Problemas o fallas en la plataforma tecnológica de la Empresa y/o sistemas de comunicación (voz y datos) requeridos durante la ejecución del contrato.</t>
  </si>
  <si>
    <t xml:space="preserve">Demoras en el incio de la ejecución del contrato. Reprogramación de actividades. </t>
  </si>
  <si>
    <t xml:space="preserve">Contar con planes de contingencia para ejecutar y/o tramitar el proceso.   </t>
  </si>
  <si>
    <t xml:space="preserve">Interno </t>
  </si>
  <si>
    <t xml:space="preserve">Que el Contratista se niegue firmar el contrato. </t>
  </si>
  <si>
    <t>No poder iniciar a tiempo la ejecucion del contrato. Incumplimiento contractual.</t>
  </si>
  <si>
    <t xml:space="preserve">Reunión entre la EAAB y el contratista para establecer las razones por las cuales se abstiene de firmar el contrato. Notificar a la compañía de seguros que emitió la póliza de Seriedad de la oferta, solicitar al área usuaria los documentos soporte para presentar la reclamación formal a la compañía de seguros. 
</t>
  </si>
  <si>
    <t>Empresa y Contratista</t>
  </si>
  <si>
    <t xml:space="preserve">Durante la Planificación del contrato </t>
  </si>
  <si>
    <t xml:space="preserve">Hasta la Contratación </t>
  </si>
  <si>
    <t xml:space="preserve">Reuniones de seguimiento </t>
  </si>
  <si>
    <t xml:space="preserve">Durante la contratación </t>
  </si>
  <si>
    <t>Demora en el cumplimiento de los requisitos previos necesarios para la firma del acta de inicio.</t>
  </si>
  <si>
    <t xml:space="preserve">Demoras en el incio de la ejecución del contrato. Reprogramación de actividades. Incremento en costos. </t>
  </si>
  <si>
    <t>Exigir al contratista adjudicatario el cumplimiento de los requisitos contractuales. Requerir la participación del Supervisor/Interventor. Contar con póliza de Seriedad de la oferta.</t>
  </si>
  <si>
    <t>Perfeccionamiento e inicio del contrato</t>
  </si>
  <si>
    <t>Monitoreo y seguimiento con el contratista e interventoría</t>
  </si>
  <si>
    <t>Durante el proceso precontractual</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</si>
  <si>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</si>
  <si>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</si>
  <si>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Aplicación del Manual de Contratación resolución 0791 del 12 de agosto de 2019. Cumplir con la publicación relacionada con los procesos contractuales como se contempla en la ley 1712 de 2014 en el sistema de información de invitaciones de la EAAB, Secop II y Secop I. Publicación del plan anual de adquisiciones en el sitema de información de invitaciones de la EAAB y Secop II. Publicación en la pagina web de la matriz de riesgos de corrupción  para consulta a los grupos de interés.</t>
  </si>
  <si>
    <t xml:space="preserve">Errores u omisiones del Contratista en el procesamiento y/o entendimiento del objeto del contrato y de las actividades requeridas, derivando en fallas, desviaciones o errores en la ejecución de las actividades. </t>
  </si>
  <si>
    <t xml:space="preserve">Reprogramación de actividades. Demoras en la ejecución del contrato. Duplicación de actividades. Incumplimiento. </t>
  </si>
  <si>
    <t>Fecha de inicio del contrato</t>
  </si>
  <si>
    <t>Fecha de terminacion del contrato</t>
  </si>
  <si>
    <t>Verificación del Plan operativo</t>
  </si>
  <si>
    <t>Durante todo el plazo del contrato, en cada comité de seguimiento de avance.</t>
  </si>
  <si>
    <t>Errores u omisiones en la definición de los perfiles del personal profesional y/o técnico a contratar o asignado para la ejecución de las actividades. Demoras en los procesos de selección y contratación del personal.</t>
  </si>
  <si>
    <t xml:space="preserve">Retrasos en la ejecución del contrato. Reprogramación de actividades. Incremento en costos. Tiempos muertos. </t>
  </si>
  <si>
    <t>Cuadros de monitoreo y control de perfiles de personal en procesos de selección y contratación.</t>
  </si>
  <si>
    <t>Previo a la suscripción de los contratos del personal profesional</t>
  </si>
  <si>
    <t>Fallas, vacíos, faltantes o insuficiencias en la información de los diseños, georeferenciación, planos, documentos, etc, suministrados por la EAAB, debidamente comunicados y sustentados por el Contratista, derivando en consultas o revisiones.</t>
  </si>
  <si>
    <t>Retrasos en la ejecución del contrato. Reprogramación de actividades. Incremento en costos. Reprocesos por la revisión de la información suministrada.</t>
  </si>
  <si>
    <t>Verificación del Plan de Calidad</t>
  </si>
  <si>
    <t>Durante la etapa de verificación de diseños y en cada comité técnico</t>
  </si>
  <si>
    <t>Paradas no programadas por revisiones a los diseños suministrados, derivado de dudas o inquietudes consultadas por el contratista de obra al Interventor o la EAAB.</t>
  </si>
  <si>
    <t>Específico</t>
  </si>
  <si>
    <t>Demoras en el trámite de los permisos y/o licencias que requiera el Contratista para la ejecución de las obras, tales como pero no limitadas a:
I. Permiso de movilidad, PMT.
II. Permiso de excavación.
III. Permiso para trabajos nocturnos.
IV. Permiso sitio disposición final.
V. Permiso de canteras.
VI. Aprobación UAESP, Codensa, Gas natural, ETB, Claro, Tigo, etc.
VII. ICANH.
VIII. Ocupación de cauce y aprovechamiento forestal</t>
  </si>
  <si>
    <t xml:space="preserve">Reprogramación de actividades. Retraso en el inicio de la ejecución de las actividades. Tiempos muertos. </t>
  </si>
  <si>
    <t>Incluir en el plan operativo como ítem crítico de control la verificación de los inicios de los procesos del trámite de permisos y/o licencias y el avance de los mismos. Implementar un cronograma de seguimiento a los trámites, llevar una relación de las personas responsables en las entidades y designar un responsable con experiencia para ejecutar está  labor. Establecer holguras suficientes en el cronograma del proyecto. Contar con póliza de Cumplimiento del contrato.</t>
  </si>
  <si>
    <t>Si</t>
  </si>
  <si>
    <t>Al inicio del contrato</t>
  </si>
  <si>
    <t>Hasta la obtención de los permisos respectivos.</t>
  </si>
  <si>
    <t>Insuficiencia en el método constructivo implementado para la ejecución de las actividades del contrato, por errores u omisiones en el direccionamiento dichas actividades.</t>
  </si>
  <si>
    <t>Retrasos en la ejecución del contrato. Reprogramación de actividades. Incremento en costos. Reprocesos en la ejecución de las actividades de obra.</t>
  </si>
  <si>
    <t>Durante todo el plazo del contrato, previo al inicio de la ejecución de cada actividad y  en cada comité operativo.</t>
  </si>
  <si>
    <t xml:space="preserve">Errores u omisiones en la elaboración y ejecución del plan de socialización del proyecto con la comunidad, donde se definen los impactos, formas de mitigación y compensación, de acuerdo con la normatividad existente, incluyendo las gestiones con vecinos, minorías étnicas y comunidad en general. </t>
  </si>
  <si>
    <t>Riesgo reputacional. Descontento de la comunidad generando afectaciones sociales y posibles problemas de acción legal encontra de la Empresa, por no definir al inicio y desarrollo del contrato los impactos y las mitigaciones que correspondan.</t>
  </si>
  <si>
    <t>Profesionales residentes haciendo seguimiento el optimo cumplimiento del PMA</t>
  </si>
  <si>
    <t>Semanal</t>
  </si>
  <si>
    <t>Errores u omisiones en la disposición de los residuos de materiales, escombros, desechos, sedimientos, residuos solidos o líquidos o peligrosos generados en desarrollo de las actividades del contrato. Implementación incorrecta del plan de manejo ambiental.</t>
  </si>
  <si>
    <t>Suspensión de los trabajos. Retrasos en la ejecución del contrato. Reprogramación de actividades. Incremento en costos. Sanciones administrativas.</t>
  </si>
  <si>
    <t xml:space="preserve">El Contratista deberá tener vigentes todos los permisos y/o las autorizaciones exigidas por las autoridades ambientales competentes y de verificar el cumplimiento de la normatividad técnica exigida, respecto al manejo de materiales, escombros, desechos, sedimentos, residuos sólidos o líquidos o peligrosos incluyendo su recolección, transporte y disposición final. El personal utilizado para realizar estas gestiones deberá contar con experiencia e idoneidad. El Contratista es reponsable de atender oportunamente todas las observaciones y requerimientos que le realicen las autoridades ambientales. Contemplar actividades de prevención en el plan de manejo ambiental. Contar con póliza de Responsabilidad civil extracontractual con el amparo de RC contaminación accidental. </t>
  </si>
  <si>
    <t>Plan de gestión ambiental</t>
  </si>
  <si>
    <t>Plan de Calidad</t>
  </si>
  <si>
    <t>Durante todo el plazo del contrato, al inicio de la ejecución y en cada comité de seguimiento de avance.</t>
  </si>
  <si>
    <t>Demoras en los pagos, por parte del contratista, a los trabajadores y personal del contrato en relación con salarios, prestaciones sociales y demás beneficios a que tengan derecho, por errores, omisiones, actos deshonestos del contratista.</t>
  </si>
  <si>
    <t>Suspensión del contrato. Multas o sanciones administrativas por ejecución del contrato sin cumplimiento de requisitos legales.</t>
  </si>
  <si>
    <t>Validar vinculaciones al sistema de seguridad social de todo el personal involucrado en el contrato. Suministrar comprobantes de afiliación y cumplimiento de pago de aportes al SGSS. Contar con póliza de Cumplimiento del contrato con el amparo de pago de salarios y prestaciones sociales.</t>
  </si>
  <si>
    <t>Cuadros de monitoreo y control del personal vinculado al contrato</t>
  </si>
  <si>
    <t>Durante todo el plazo del contrato, previo al inicio de la ejecución y  a la realización de cada pago al contratista.</t>
  </si>
  <si>
    <t>Daños o perjuicios a empleados por accidentes laborales con incapacidad temporal o permanente o muerte.</t>
  </si>
  <si>
    <t>Retrasos en la ejecución del contrato. Reprogramación de actividades. Incremento en costos. Demandas.</t>
  </si>
  <si>
    <t>Plan de Calidad
Plan de Gestión de Salud y Seguridad en el Trabajo</t>
  </si>
  <si>
    <t>De la Naturaleza</t>
  </si>
  <si>
    <t>Incapacidades médicas del personal por enfermedad causada por factores biológicos propios de la zona de trabajo</t>
  </si>
  <si>
    <t>Incluir en el plan operativo como ítem crítico de control el seguimiento del estado de fenómenos biológicos en la zona de labores. Verificar actividades de la ruta crítica con mayor exposición, incrementar holguras en las de mayor incidencia. Contemplar en el plan de gestión de salud y seguridad en el trabajo.</t>
  </si>
  <si>
    <t>Cuando se presente el evento</t>
  </si>
  <si>
    <t>Plan operativo
Plan de Gestión de Salud y Seguridad en el Trabajo</t>
  </si>
  <si>
    <t>Externa</t>
  </si>
  <si>
    <t xml:space="preserve">Errores u omisiones en el cumplimiento del suministro de dotación y/o elementos de seguridad requeridos por los empleados para la ejecución de las actividades del contrato. </t>
  </si>
  <si>
    <t>Plan de gestión de salud y seguridad en el trabajo</t>
  </si>
  <si>
    <t>Fallas, demoras o falta en el suministro maquinaria, equipos, materiales, herramientas o demás bienes necesarios para la ejecución del contrato. Problemas o fallas en las vías de acceso o falta de medios de transporte a los lugares en los que se deban realizar las labores. Errores u omisiones en la coordinación del personal contratado para la ejecución del contrato.</t>
  </si>
  <si>
    <t xml:space="preserve">Retrasos en la ejecución del contrato. Reprogramación de actividades. Incremento en costos. </t>
  </si>
  <si>
    <t>Incluir en el plan operativo el cronograma de entrega de los bienes requeridos para ejecutar las labores. Designar un responsable de la coordinación del personal que va a realizar las obras. Verificar rutas alternas de acceso y medios de transporte alternativos. Implementar plan de contingencia y asignar holguras. Contar con póliza de Cumplimiento del contrato.</t>
  </si>
  <si>
    <t>Plan operativo</t>
  </si>
  <si>
    <t>Fallas, errores u omisiones en la coordinación e integración de la maquinaria, equipos, materiales, herramientas y recurso humano requerido para la ejecución de las actividades del contrato</t>
  </si>
  <si>
    <t>Incumplimiento, cumplimiento tardio o defectuoso por parte del contratista en el suministro de maquinaria, equipo, heramientas, materiales, transporte y demás servicios conexos necesarios para la ejecución de las labores del contrato.</t>
  </si>
  <si>
    <t>Demoras y/o fallas en los procesos y operaciones de tesorería generando demoras en los pagos, por errores en el cumplimiento de requisitos de pago.</t>
  </si>
  <si>
    <t>Establecer y difundir requisitos de pago, elaborar lista de chequeo de requisitos. Establecer puntos intermedios de control en el proceso de tesorería.</t>
  </si>
  <si>
    <t>Daños o pérdida de las obras, maquinaria, equipos, herramientas, materiales o insumos necesarios para cumplir con las condiciones del contrato o demoras en la ejecución de las actividades por ocurrencia de fenómenos de la naturaleza como: terremoto, temblor, anegación, avalancha, deslizamiento, granizo, lluvias fuertes, vientos huracanados, vendavales, riesgos geológicos, hidrológicos, freáticos u otros eventos de la naturaleza que sean asegurables.</t>
  </si>
  <si>
    <t xml:space="preserve">Destrucción total o parcial de los bienes. Retrasos en la ejecución del contrato. Reprogramación de actividades. Incremento en costos. Suspensión del contrato. </t>
  </si>
  <si>
    <t>Durante todo el plazo del contrato, al inicio de la ejecución y en cada comité de seguimiento de avance y Terminado el plazo de ejecución del contrato.</t>
  </si>
  <si>
    <t>Sociales o Politicos</t>
  </si>
  <si>
    <t xml:space="preserve">Daños o pérdida de las obras, maquinaria, equipos, herramientas, materiales o insumos necesarios para cumplir con las condiciones del contrato o demoras en la ejecución de las actividades por alteraciones del orden público como asonada, motín, conmoción civil o popular y huelga y actos mal intencionados de terceros incluyendo terrorismo y sabotaje. </t>
  </si>
  <si>
    <t>Daños o pérdida de las obras, maquinaria, equipos, herramientas, materiales o insumos necesarios para cumplir con las condiciones del contrato o demoras en la ejecución de las actividades a consecuencia de Incendio y/o rayo, Explosión, Daños por agua o cualquier otro evento asegurable bajo una póliza de seguro.</t>
  </si>
  <si>
    <t>Revisión después de ocurrido el suceso</t>
  </si>
  <si>
    <t>Una vez se presente el hecho</t>
  </si>
  <si>
    <t xml:space="preserve">Hurto y/o hurto calificado de maquinaria, equipos, heramientas, materiales o insumos necesarios para la ejecución de las actividades. </t>
  </si>
  <si>
    <t>Plan Plan de Calidad</t>
  </si>
  <si>
    <t>Durante todo el plazo del contrato, al inicio de la ejecución y en cada informe de gestión</t>
  </si>
  <si>
    <t>Obstrucción de la realización de los trabajos por acciones de grupo con intereses en contra de las actividades derivadas del  contrato.</t>
  </si>
  <si>
    <t>Retrasos en la ejecución del contrato. Reprogramación de actividades. Suspesión de los trabajos. Riesgo reputacional.</t>
  </si>
  <si>
    <t xml:space="preserve">El Contratista debe velar por la ejecución del programa de gestión social para informar permanentemente a la comunidad donde se desarrollarán las obras, el alcance, magnitud, impacto y beneficio de las mismas. Atender oportunamente las observaciones y/o requerimientos que haga la comunidad respecto a la ejecución del proyecto. Incluir en el plan de ejecución como ítem crítico de control el seguimiento del estado del orden público. </t>
  </si>
  <si>
    <t>Variación en los costos de materiales, insumos e implementos requeridos para la ejecución de los trabajos por variaciones en el tipo de cambio, si los materiales son importados.</t>
  </si>
  <si>
    <t>Reprogramación de actividades. Retrasos en la ejecución del contrato. Incremento en costos. Modificaciones al alcance del contrato.</t>
  </si>
  <si>
    <t>Variación de los costos de recursos financieros requeridos para la ejecución de las actividades del contrato por variación de las tasas de interés</t>
  </si>
  <si>
    <t>Modificaciones al alcance del contrato. Incremento en costos</t>
  </si>
  <si>
    <t>Variación de costos de materiales, insumos e implementos, costos de personal requeridos para la ejecución de las actividades del contrato por efecto de la inflación</t>
  </si>
  <si>
    <t>Variación de costos de materiales, insumos e implementos requeridos para la ejecución de las actividades del contrato por desequilibrio en los niveles de oferta y demanda</t>
  </si>
  <si>
    <t>Variación en los costos de honorarios profesionales, personal técnico especializado, mano de obra por desequilibrio en los niveles de oferta y demanda en el lugar de ejecución del contrato</t>
  </si>
  <si>
    <t>Daños o pérdida de la obra en construcción por errores u omisiones del contratista en el proceso constructivo y/o en la ejecución de las actividades de obra.</t>
  </si>
  <si>
    <t>Posible 3</t>
  </si>
  <si>
    <t>Menor 2</t>
  </si>
  <si>
    <t>Daños o pérdidas de equipos, herramientas, materiales, insumos o implementos requeridos para la ejecución de las actividades del contrato por actos voluntarios o culposos de empleados</t>
  </si>
  <si>
    <t>El personal asignado para ejecutar las labores deberá contar con conocimiento, experiencia e idoneidad. Establecer en el plan operativo la capacitación del personal, realizar validación de competencias y solicitar referencias. Incluir obligaciones de responsabilidad sobre los bienes entregados en custodia. Contar con póliza TRDM y/o PYME incluyendo bienes de propiedad de terceros bajo cuidado, tenencia y control.</t>
  </si>
  <si>
    <t>Ineficiencia en el manejo de maquinaria, equipos y herramientas. Daños o pérdida de la maquinaria, equipo y/o materiales por falta de habilidad y/o conocimiento de empleados.</t>
  </si>
  <si>
    <t>Contratar personal que cuente con experiencia, idoneidad y este debidamente capacitado para manejar la maquinaria y/o equipo. Establecer en el plan operativo la capacitación del personal y validar sus competencias. Incluir en el contrato obligaciones de responsabilidad sobre los bienes bajo cuidado, tenencia y control. El contratista deberá contar con póliza de TRDM y/o PYME con el amparo de bienes de propiedad de terceros bajo cuidado, tenencia y control.</t>
  </si>
  <si>
    <t>Fallas de coordinación y/o programación de recursos para la realización de los trabajos por errores u omisiones en las actividades de supervisión y control.</t>
  </si>
  <si>
    <t>Errores o fallas en el proceso de manejo de inventarios de materiales e insumos requeridos para ejecutar las actividades del contrato, derivando en costos por pérdidas en inventario</t>
  </si>
  <si>
    <t xml:space="preserve">El contratista deberá implementar un plan de auditoria y control de inventarios que garantice la entrega de los bienes dentro de los plazos pactados. Establecer cadena de responsabilidad en la custodia de bienes. </t>
  </si>
  <si>
    <t>Al finalizar el contrato</t>
  </si>
  <si>
    <t>Pérdidas por actos de hurto, hurto calificado, abuso de confianza, falsedad o falsificación y estafa, apropiación indebida de bienes del contrato realizados por personal involucrado en  el contrato.</t>
  </si>
  <si>
    <t xml:space="preserve">Reprogramación de actividades. Demoras en la ejecución del contrato. Incremento en costos. </t>
  </si>
  <si>
    <t>El Contratista deberá establecer un plan de auditoria, control y seguimiento de los bienes. Designar el personal encargado de la cadena de custodia y responsabilidad de los bienes. Contar con póliza de Manejo global comercial con el amparo de bienes de propiedad de terceros.</t>
  </si>
  <si>
    <t xml:space="preserve">Baja y/o mala calidad de los materiales e insumos utilizados para la ejecución de las actividades del contrato, por errores u omisiones en la validación de las condiciones o especificaciones de diseño frente al producto entregado.  </t>
  </si>
  <si>
    <t>Implementar plan de gestión de calidad para la recepción de los materiales, insumos y demás bienes necesarios para ejecutar las obras, garantizar que sean nuevos, libres de defectos e imperfecciones, que cumplan con las normas y especificaciones técnicas y sean fabricados por empresas reconocidas. Establecer niveles de muestreo y reinspecciones. Verificar que cumplan con las especificaciones del producto solicitado. Suministrar certificados de conformidad de la tubería suministrada y de calidad de los demás bienes. Contar con póliza de Cumplimiento del contrato con el amparo de Estabilidad y calidad de las obras.</t>
  </si>
  <si>
    <t>Falta de liquidez  por errores u omisiones del contratista en la estimación del flujo de caja del proyecto.</t>
  </si>
  <si>
    <t>Reprogramación de actividades. Demoras en la ejecución del contrato. Incremento en costos.</t>
  </si>
  <si>
    <t>Huelgas o paros que afecten los servicios de transporte de personal, maquinaria, equipo, materiales, insumos y combustibles</t>
  </si>
  <si>
    <t>Contemplar en el plan de contingencia alternativas para suplir los servicios, verificar rutas alternas de acceso a las obras, contar con un listado de proveedores adicionales. Contactar las autoridades competentes para hacer seguimiento al orden público del sector.</t>
  </si>
  <si>
    <t>Demoras en la radicación para pago por errores u omisiones por parte del contratista en la elaboración de las actas y/o cuentas (correctamente diligenciadas y firmadas).</t>
  </si>
  <si>
    <t>Retrasos en la ejecución del contrato.
Incumplimiento del Programa Anualizado de Caja y Cronograma de ejecución (Plan de Calidad)</t>
  </si>
  <si>
    <t xml:space="preserve">Validación del proceso de elaboración de actas y cuentas de cobro, capacitación al personal involucrado. Establecer canal de comunicación para consultas de inquietudes frente al proceso de radicación y pago de cuentas. Requerir la participación del Supervisor/Interventor.
</t>
  </si>
  <si>
    <t>Retrasos en la ejecucion del contrato.</t>
  </si>
  <si>
    <t>Incumplimiento o abandono del contrato por parte del Contratista.</t>
  </si>
  <si>
    <t>Incumplimiento del contrato. Retrasos en la ejecución de la obra.</t>
  </si>
  <si>
    <t>La EAAB deberá notificar por escrito a la Compañía de seguros que emitió la póliza de Cumplimiento. La EAAB podrá solicitar al Contratista y la Compañía aseguradora realizar las acciones necesarias para garantizar la ejecución del contrato.</t>
  </si>
  <si>
    <t>Cuando se observe el incumplimiento a las condiciones pactadas.</t>
  </si>
  <si>
    <t>Al momento de imponer la multa al contratista</t>
  </si>
  <si>
    <t>Seguimiento permanente</t>
  </si>
  <si>
    <t>Mensual</t>
  </si>
  <si>
    <t>Incumplimiento del cronograma establecido</t>
  </si>
  <si>
    <t xml:space="preserve">Incumplimiento del plazo contractual, incumplimiento del objeto del contrato, Atrasos en las actividades. </t>
  </si>
  <si>
    <t xml:space="preserve">Fecha de terminación del contrato </t>
  </si>
  <si>
    <t>Informes mensuales</t>
  </si>
  <si>
    <t>Insolvencia o quiebra del Contratista.</t>
  </si>
  <si>
    <t>Incumplimiento del objeto contractual</t>
  </si>
  <si>
    <t>El contratista debe hacer un correcto manejo de sus finanzas, la correcta y oportuna facturación y la correcta programación del flujo de caja.  La EAAB realiza control mensual  y supervisa y controla el cumplimiento del flujo de inversión del Anticipo otorgado. La EAAB deberá notificar por escrito a la Compañía que emitió la póliza de Cumplimiento del contrato con el amparo de Buen manejo y correcta inversión del anticipo.</t>
  </si>
  <si>
    <t>Fecha en la que pierden vigencia las polizas de cumplimiento</t>
  </si>
  <si>
    <t>Control mensual de inversión y amortizacion del anticipo</t>
  </si>
  <si>
    <t>Fecha de finalización del contrato</t>
  </si>
  <si>
    <t>Informes de avance donde sea explicito porcentaje de obra ejecutada.</t>
  </si>
  <si>
    <t>Deficiencias, errores o daños causados durante el montaje, uso o desmontaje de estructuras provisionales y/o de la maquinaria y equipo requerido para ejecutar las actividades del contrato.</t>
  </si>
  <si>
    <t>Reprogramación de actividades. Demoras en la ejecución del contrato. Incremento en costos. Riesgo para el personal de obra que tenga que cumplir tareas especificas relacionadas con dichas estructuras.</t>
  </si>
  <si>
    <t>El Contratista deberá cumplir con las normas legales de seguridad y salud en el trabajo incluyendo las exigidas por la EAAB para realizar el montaje o desmontaje de las estructuras provisionales y/o de la maquinaria y equipo. El Contratista deberá cumplir con las instrucciones del fabricante y/o proveedor de los equipos durante el montaje o desmontaje de los mismos. Certificar que las estructuras provisionales cumplan con la norma de sismo resistencia (si se requiere). Contar con póliza de Responsabilidad civil extracontractual con el amparo de RC Patronal, RC bienes bajo cuidado, tenencia y control y RC propiedades adyacentes y/o estructuras existentes incluidos los de propiedad o bajo cuidado, tenencia y/o control por parte de la EAAB.</t>
  </si>
  <si>
    <t>Alto</t>
  </si>
  <si>
    <t>Informes técnicos donde se expliquen lso procesos de montaje, desmontaje  y los materiales utilizados con sus respectivas fichas técnicas</t>
  </si>
  <si>
    <t>Incumplimiento del contrato. Reprogramación de las actividades. Incremento en costos. Demoras en la ejecución del contrato.</t>
  </si>
  <si>
    <t>Daños materiales y/o daños personales a empleados del acueducto, a bienes de la EAAB o a terceros por errores, omisiones o inadecuadas prácticas del Contratista durante la ejecución de las actividades del contrato.</t>
  </si>
  <si>
    <t>Retrasos en la ejecución del contrato. Reprogramación de actividades. Demandas.</t>
  </si>
  <si>
    <t xml:space="preserve">El Contratista será responsable por las perdidas o daños de los bienes bajo su responsabilidad, cuidado, tenencia y control. Contar con póliza de Responsabilidad civil extracontractual con el amparo de RC Patronal, RC contratistas y subcontratistas, RC Cruzada, RC vehículos propios y no propios, RC Contaminación accidental, RC bienes bajo cuidado, tenencia y control, RC propiedades adyacentes o estructuras existentes incluidos los de propiedad o bajo cuidado, tenencia y control por parte de la EAAB, RC daños a redes de conducción, RC perjuicios provenientes de cimentación y Gastos médicos. </t>
  </si>
  <si>
    <t>Uso del anticipo para fines diferentes a los que figuran en el Contrato. Mala o incorrecta inversión del anticipo.</t>
  </si>
  <si>
    <t>Retrasos en la ejecución de las actividades. Incumplimiento del contrato. Incremento en costos.</t>
  </si>
  <si>
    <t>4 - Probable</t>
  </si>
  <si>
    <t>La EAAB deberá notificar al Contratista de la incorrecta inversión del anticipo y exigirle que proceda a aplicar este dinero en la ejecución en el contrato fimado. Contar con póliza de Cumplimiento del contrato con el amparo de Buen manejo y correcta inversión del anticipo.</t>
  </si>
  <si>
    <t>Retrasos y/o demoras generados durante la revisión y/o aprobación de las modificaciones o aclaraciones solicitadas por el Contratista de obra a los diseños suministrados por la EEAB.</t>
  </si>
  <si>
    <t>Hasta la aprobación de los estudios y diseños</t>
  </si>
  <si>
    <t>Incremento en el presupuesto por mayores cantidades de obra y/o por requerimiento de materiales o bienes no previstos.</t>
  </si>
  <si>
    <t>Retraso en la ejecución de actividades. Incremento en costos. Modificaciones al contrato.</t>
  </si>
  <si>
    <t>Incumplimiento de las normas y/o resoluciones exigidas para ejecutar trabajos en alturas y/o en espacios confinados.</t>
  </si>
  <si>
    <t xml:space="preserve">Desde el inicio de la ejecución del contrato. </t>
  </si>
  <si>
    <t>Hasta la terminación de la ejecución del contrato.</t>
  </si>
  <si>
    <t>Control de trabajo en alturas.</t>
  </si>
  <si>
    <t xml:space="preserve">Previo al inicio de los trabajos. </t>
  </si>
  <si>
    <t>Accidentalidad presentada por la falta o deficiente colocación de señalización e iluminación en obra y/o falta de equipos de comunicación.</t>
  </si>
  <si>
    <t xml:space="preserve">Sanciones por el no cumplimiento de sus obligaciones. Reprogramación de actividades. Demoras en la ejecución del contrato. Incremento en costos. </t>
  </si>
  <si>
    <t>Establecer procedimientos de control y cadena de responsabilidad en el plan de gestión de salud y seguridad en el trabajo. Capacitar al personal en la impementación de la señalización y de las medidas de  seguridad requeridas de acuedo con SISO/HSEQ. Contar con póliza de Responsabilidad civil extracontractual.</t>
  </si>
  <si>
    <t>Plan de gestión de riesgos que afectan la ejecución del contrato</t>
  </si>
  <si>
    <t>Reprocesos, reparaciones, devoluciones o reemplazo de tubería, accesorios, materiales, elementos y demás bienes suministrados en desarrollo del contrato, que se encuentran defectuosos o no cumplan con los parámetros de calidad, diseño, capacidad y/o funcionamiento requeridos.</t>
  </si>
  <si>
    <t>Reprogramación de actividades. Demoras en la ejección del contrato. Incremento en costos. Duplicación de actividades..</t>
  </si>
  <si>
    <t>Contar con plan de gestión de calidad para garantizar que los bienes suministrados cumplan con las normas técnicas nacionales o internacionales requeridas por la EAAB. Contar con certificados de garantía del fabricante o proveedor de los bienes. La tubería deberá cumplir con los requisitos, pruebas y verificaciones establecidos en las normas técnicas nacionales, internacionales  y/o de la EAAB. Contar con reserva de contingenica para reparaciones y/o reemplazos de los bienes. Contar con póliza de cumplimiento con el amparo de Estabilidad y calidad de las obras.</t>
  </si>
  <si>
    <t>Daños y/o fallas  mecánicas y/o eléctricas de la maquinaria, equipo o vehículos requeridos para la ejecución del contrato.</t>
  </si>
  <si>
    <t>El contratista deberá realizar el mantenimiento preventivo y correctivo de la maquinaria y equipo necesarios para ejecutar las actividades del contrato llevando su respectiva hoja de vida. Contar con equipos de respaldo y/o proveedores que los puedan suministrar. Los vehículos deberán contar con la revisión técnico mecánica y SOAT vigente y con planes de mantenimiento preventivo. Los conductores y operarios deberan estar debidamente capacitados y cumplir con las normas legales que regulen el manejo de maquinaria y/o vehículos que desarrollen actividades en espacio público. Revisión periódica de cambio de condiciones de operación de los equipos. Cumplir con los modelos requeridos (años) para la maquinaria, equipo y los vehículos. Los equipos de Topografia deberán contar con certificado de calibración vigente y verificación metrológica. Contar con póliza de Cumplimiento del contrato.</t>
  </si>
  <si>
    <t>Discrepancias entre el Contratista de obra y el Interventor del contrato.</t>
  </si>
  <si>
    <t xml:space="preserve">Suspensión de las labores. Reprogramación de actividades. Demoras en la ejecución del contrato. </t>
  </si>
  <si>
    <t xml:space="preserve">Las discrepancias o diferencias presentadas entre el Contratista y el Supervisor/Interventor deberán ser conciliadas por ambas partes. En caso de no lograr un acuerdo deberán notificar al área responsable del proyecto en la  EAAB para que evalue la información y tome la determinación que corresponda. </t>
  </si>
  <si>
    <t>Reprogramación de actividades. Demoras en la ejección del contrato. Incremento en costos. Duplicación de actividades.</t>
  </si>
  <si>
    <t>Verificación del Plan operativo y verificación del seguimiento y registro de alineamientos durante el hincado de tubería</t>
  </si>
  <si>
    <t>Daño en registros e informes de ejecución por falla en medios de almacenamiento y/o procesamiento de información.</t>
  </si>
  <si>
    <t>Reprogramación de actividades. Demoras en la ejecución del contrato. Incremento en costos. Repetición de toma de datos y procesamiento.</t>
  </si>
  <si>
    <t>Adoptar medidas de seguridad de la información de acuerdo con la norma ISO 27001.
Incrementar periodicidad de copias de respaldo.
Mantener actualizados los equipos de procesamiento de datos.</t>
  </si>
  <si>
    <t xml:space="preserve">Cambios en la normatividad técnica, administrativa, jurídica y financiera en general que se conocen y que  entrarán en vigencia durante la ejecución del contrato y por los cuales sea legalmente responsable la EAAB.
</t>
  </si>
  <si>
    <t>Modificaciones al contrato. Incremento en costos.</t>
  </si>
  <si>
    <t>Previo a la ejecución del proceso la EAAB estudiará los cambios normativos que se puedan presentar, como pueden afectar la ejecución del contrato y si inciden en el calculo del presupuesto. Requerir la participación del Interventor para revisar los cambios y como afectan la ejecución del contrato.</t>
  </si>
  <si>
    <t>Cambios en la normatividad técnica, administrativa, jurídica y financiera en general que se conocen y que  entrarán en vigencia durante la ejecución del contrato y por los cuales es legalmente responsable el Contratista.</t>
  </si>
  <si>
    <t>El contratista es responsable de realizar un presupuesto debidamente estructurado (ingresos, costos, gastos fijos, gastos variables, etc) para determinar los supuestos críticos y establecer la reserva de contingencia respectiva. Contar con póliza de Cumplimiento del contrato.</t>
  </si>
  <si>
    <t xml:space="preserve">Demoras, reprocesos en los trámites ante autoridades para obtención de permisos no ambientales o autorizaciones para la ejecución de la obra, tales como intervención de espacio público, horas extras, etc. </t>
  </si>
  <si>
    <t>Incluir en el plan operativo como ítem crítico de control la verificación de los inicios de los procesos de trámite de licencias y permisos con las entidades públicas y el avance de los mismos. Implementar un cronograma de seguimiento a los trámites,  llevar una relación de las personas responsables en las entidades  y designar una persona para ejecutar está  labor. Establecer holguras suficientes en el cronograma del proyecto. Contar con póliza de Cumplimiento del contrato.</t>
  </si>
  <si>
    <t>Incumplimiento, omisión o descuido en la apertura de los frentes de obra requeridos para cumplir con las actividades del contrato.</t>
  </si>
  <si>
    <t>Contar con plan de gestión de calidad para garantizar que los frentes de obra propuestos para la ejecución de las actividades cuenten con el personal, maquinaria, equipo y demás bienes requeridos para la ejecucción de las labores. Designar un responsable de verificar su cumplimiento. Contar con póliza de Cumplimiento del contrato.</t>
  </si>
  <si>
    <t>Errores, omisiones o fallas en la revisión e implementación de las principales actividades a realizar.</t>
  </si>
  <si>
    <t>Una vez revisadas las condiciones contractuales el proponente puede solicitar a la EAAB todas las aclaraciones que considere necesarias a las condiciones y términos previo a presentar la propuesta. Si el proponente decide presentar propuesta con base en la información suministrada, es reponsable de ejecutar el contrato en las condiciones pactadas. Requerir la participación del Interventor. Contar con póliza de Cumplimiento del contrato.</t>
  </si>
  <si>
    <t xml:space="preserve">Cumplir con los requisitos exigidos por la EAAB respecto al perfil profesional y/o técnico del personal que va a ejecutar el contrato teniendo en cuenta las condiciones del contrato (Personal y perfiles). Validar experiencia y verificar frente a oferta de disciplinas profesionales. El Contratista deberá suministrar la relación del personal contratado incluyendo hoja de vida, tarjeta profesional y experiencia. Requerir la participación del Interventor. Contar con póliza de Cumplimiento del contrato. </t>
  </si>
  <si>
    <t>Requerir acompañamiento en obra del personal responsable del proceso en la EAAB. Establecer protocolo de atención de dudas e inquietudes respecto de la información suministrada, transfiriéndola ágil y efectivamente al consultor y el interventor de los diseños. Planificación de reuniones entre la EAAB, el consultor de los diseños, el contratista y el interventor de los diseños para revisar y aclarar las observaciones y/o propuestas presentadas por el Contratista de obra, a los diseños suministrados por la EAAB para ejecutar las obras. El Contratista de obra no podrá implementar ningún ajuste y/o modificación a los diseños suministrados por la EAAB sin autorización previa del Interventor o de la EAAB. Contar con póliza de Cumplimiento del contrato.</t>
  </si>
  <si>
    <t>Implementar cronograma de reuniones entre el contratista que va a realizar las obras, la EAAB y/o el Interventor, para aclarar las dudas, imprecisiones o confusiones que tenga respecto de los diseños suministradas por la EAAB. Establecer protocolo de atención de dudas e inquietudes respecto a la información suministrada, transfiriéndolas ágil y efectivamente a la EAAB, el Interventor y/o el Consultor de los diseños. Realizar los estudios técnicos y financieros para presentar los ajustes o modificaciones que se requieran a la Interventoría para la respectiva revisión y aprobación, previo a implementar las modificaciones. Requerir la participación de consultor y del interventor de los diseños. Contar con póliza de Cumpimiento del contrato.</t>
  </si>
  <si>
    <t xml:space="preserve">El Contratista deberá contar con plan de gestión de calidad para garantizar la correcta implementación y ejecución de los metodos constructivos durante la realización de las obras. Suministrar a la EAAB los certificados de conformidad de la tubería y de calidad de los demás materiales y suministros empleados para ejecutar las obras;  teniendo en cuenta las Normas Técnicas Colombianas NTC y las normas técnicas y especificaciones técnicas de la EAAB. Requerir la participación del Interventor. Contar con póliza de Cumpimiento del contrato con el amparo de Estabilidad y calidad de las obras. 
</t>
  </si>
  <si>
    <t>El contratista debe velar por la ejecución del programa de gestión social donde se incluya el plan de comunicación en coordinación con la Dirección de gestión comunitaria, para informar permanentemente a la comunidad donde se desarrollarán las obras del alcance, magnitud, impacto y beneficio de las mismas. Realizar reuniones previas con la comunidad para atender dudas e inquietudes. El personal utilizado para estas gestiones deberá contar experiencia e idoneidad. El Contratista atenderá oportunamente las observaciones y requerimientos que le realicen las autoridades competentes.</t>
  </si>
  <si>
    <t>Establecer en el plan de gestión de salud y seguridad en el trabajo. Validar afiliaciones y pagos al SGSS. Contar con póliza de Responsabilidad civil extracontractual con amparo de RC patronal.</t>
  </si>
  <si>
    <t>El Contratista deberá cumplir con todas las normas legales de seguridad y salud en el trabajo incluyendo las exigidas por la EAAB. Requerir la participación del Interventor para hacer seguimiento. Suministrar los elementos de seguridad requeridos por los empleados de acuerdo con las actividades a realizar. Contar con póliza de Responsabilidad civil extracontractual con el amparo de RC Patronal.</t>
  </si>
  <si>
    <t>El contratista deberá contemplar dentro del plan de gestión un cronograma para coordinar la entrega de los bienes y el suministro del personal necesario para ejecutar las labores. Designar un responsable de realizar  la coordinación e integración de las actividades. Asignar holguras. Contar con póliza de Cumplimiento del contrato.</t>
  </si>
  <si>
    <t>Establecer niveles de supervisión y seguimiento para cumplir con el cronograma pactado. Exigir a los proveedores el cumplimiento de las entregas de los bienes. Disponer de proveedores adicionales. Requerir la participación del Interventor. Contar con póliza de Cumplimiento del contrato.</t>
  </si>
  <si>
    <t>El Contratista deberá tener como item de control el seguimiento al estado del clima para implementar el cronograma para la realización de actividades. La obras deberán contar con sistemas de protección adecuados. Mantener asegurados los bienes hasta la firma del acta de entrega. Contar con póliza de Todo riesgo construcción incluyendo el amparo de bienes de propiedad de terceros bajo cuidado, tenencia y control.</t>
  </si>
  <si>
    <t>Implementar las medidas de seguridad necesarias para amparar los bienes propios y/o los de terceros. La EAAB en ningún caso responderá por las pérdidas o daños de los bienes a consecuencia de alteraciones del orden público. Implementar reuniones con las autoridades competentes para  realizar seguimiento al orden público en las zonas donde se van a ejecutar las labores. Mantener asegurados los bienes hasta la firma del acta de entrega. Contar con póliza de Todo riesgo construcción incluyendo el amparo de bienes de propiedad de terceros bajo cuidado, tenencia y control.</t>
  </si>
  <si>
    <t>El contratista deberá implementar las protecciones físicas contra incendio que se requieran durante la ejecución de las actividades. Mantener asegurados los bienes hasta la firma del acta de entrega. Contar con  póliza de Todo riesgo construcción incluyendo el amparo de bienes de propiedad de terceros bajo cuidado, tenencia y control.</t>
  </si>
  <si>
    <t>Incluir en el plan de ejecución como ítem crítico de control el seguimiento a las condiciones de seguridad del sector donde se van a desarrollar las labores. El contratista deberá implementar las medidas de seguridad  para proteger sus bienes y/o los de propiedad de terceros bajo su cuidado, tenencia y control. Contar con póliza de Todo riesgo construcción, PYME y/o TRDM incluyendo el amparo de Sustracción con y sin violencia y el amparo de bienes de propiedad de terceros bajo cuidado, tenencia y control.</t>
  </si>
  <si>
    <t xml:space="preserve">El Contratista es responsable de realizar un presupuesto debidamente estructurado (ingresos, costos, gastos fijos, gastos variables, etc) para determinar los supuestos críticos y establecer la reserva de contingencia respectiva. Si se presenta un desequilibrio económico durante la ejecución del contrato, el contratista deberá soportarlo ante la EAAB con los estudios técnicos, financieros y jurídicos que se requieran. Requerir la participación del Interventor. </t>
  </si>
  <si>
    <t>El Contratista deberá realizar un presupuesto debidamente estructurado (ingresos, costos, gastos fijos, gastos variables, etc) para determinar los supuestos críticos y establecer la reserva de contingencia respectiva.  Si se presenta un desequilibrio económico durante la ejecución del contrato, el contratista deberá soportarlo ante la EAAB con los estudios técnicos, financieros y jurídicos que se requieran. Requerir la participación del Interventor.</t>
  </si>
  <si>
    <t>El Contratista es responsable de realizar un presupuesto debidamente estructurado (ingresos, costos, gastos fijos, gastos variables, etc) para determinar los supuestos críticos y establecer la reserva de contingencia respectiva. Si se presenta un desequilibrio económico durante la ejecución del contrato, el contratista deberá soportarlo ante la EAAB con los estudios técnicos, financieros y jurídicos que se requieran. Requerir la participación del Interventor.</t>
  </si>
  <si>
    <t>El contratista es responsable de realizar un presupuesto debidamente estructurado para calcular los costos del personal requerido para ejecutar las labores, establecer los supuestos críticos y calcular la reserva de contingencia respectiva. Si se presenta un desequilibrio económico durante la ejecución del contrato deberá soportarlo con los estudios técnicos, financieros y jurídicos que solicite la EAAB para revisión y análisis. Requerir la participación del Interventor.</t>
  </si>
  <si>
    <t>Contar con plan de gestión de calidad para hacer seguimiento y verificar la correcta implementación y ejecución del proceso constructivo incluyendo la revisión de la calidad de los materiales utilizados. Suministrar los certificados de conformidad de la tubería suministrada de acuerdo con lo previsto en la resolución 501 de 2017 y los certificados de calidad de los demás bienes empleados para ejecutar las obras. Requerir la participación del Interventor. Contar con póliza de Cumplimiento del contrato con el amparo de Estabilidad y calidad de las obras.</t>
  </si>
  <si>
    <t>El contratista deberá implementar un cronograma de actividades para coordinar y programar los recursos requeridos para la ejecución del contrato y disminuir las ineficiencias y tiempos muertos. Designar un responsable de realizar las actividades de supervisión y control. Requerir la participación del Interventor. Contar con póliza de Cumplimiento del contrato.</t>
  </si>
  <si>
    <t>Realizar análisis de sensibilidad en la estimación del flujo de caja, establecer reserva de contingencia de acuerdo con el máximo requerimiento de capital arrojado en el análisis de sensibilidad. Requerir la participación del Interventor para revisar la correcta inversión del anticipo en la ejecución de las actividades del contrato. Contar con póliza de Cumplimiento del contrato.</t>
  </si>
  <si>
    <t>Errores cometidos por el  Interventor en la revisión y aprobación de las actas y/o cuentas que ocasionan demoras en su radicación o pago.</t>
  </si>
  <si>
    <t>Capacitación y/o formación a Interventores en el proceso de revisión de actas y/o cuentas.</t>
  </si>
  <si>
    <t>Seguimiento permanente al cronograma aprobado por el Interventor del contrato. La EAAB deberá notificar por escrito al Contratista el incumplimiento del cronograma, copia de la comunicación deberá ser enviada a la compañía de seguros que emitio la póliza de Cumplimiento del contrato.</t>
  </si>
  <si>
    <t>Rechazo de la obra cuando no se le hubiese permitido adelantar al Interventor los correspondientes controles y mediciones.</t>
  </si>
  <si>
    <t>Control por parte del Interventor para que el contratista tenga al día los informes y haga entrega de los mismos a la EAAB dentro de los plazos pactados. El Interventor deberá informar al área responsable en la EAAB que el Contratista no le permite realizar sus funciones de control, mediciones y/o levantamiento de información. La EAAB exigirá el apoyo del Contratista para que el Interventor pueda realizar sus labores. La EAAB deberá notificar por escrito al Contratista y copia de la comunicación deberá ser enviada a la Compañía de seguros que emitió la póliza de Cumplimiento del contrato.</t>
  </si>
  <si>
    <t>Implementar un cronograma de seguimiento a los trámites de aprobación bajo responsabilidad del Interventor y controlar que cumplan con los plazos requeridos para entregar las aprobaciones. Tener pendiente la recepción de las aprobaciones marcadas con "aprobado en general" o "aprobado excepto lo anotado" o con la solicitud de complementaciones a las modificaciones. Notificar a la EAAB cuando el Interventor se demore en entregar las aprobaciones requeridas. Establecer holguras. El contratista de obra no podrá implementar las modificaciones sin la autorización del Interventor y/o de la EAAB.</t>
  </si>
  <si>
    <t>Seguimiento estricto y continuo por parte de la Interventoría a la ejecución de las actividades del contrato. Si se requiere un ajuste en el presupuesto por mayores cantidades de obra y/o materiales, el Contratista deberá suministrar a la EAAB los estudios técnicos y financieros que se requieran para solicitar el incremento. Requerir la participación del Interventor para revisar la información.</t>
  </si>
  <si>
    <t>El contratista debe contar con un programa de prevención y protección contra caída en alturas y/o trabajos en espacios confinados y los empleados deben estar debidamente certificados para realizar los trabajos. Disponer de un coordinador SISO/HSEQ para verificar las actividades. Requerir la participación del Interventor. Contar con póliza de Responsabilidad civil extracontractual con el amparo de RC Patronal.</t>
  </si>
  <si>
    <t xml:space="preserve">Retrasos en la ejecución del contrato. Suspensión de las actividades. Reprogramación de actividades. </t>
  </si>
  <si>
    <t xml:space="preserve">Reprogramación de actividades. Demoras en la ejección del contrato. Incremento en costos. Duplicación de actividades. </t>
  </si>
  <si>
    <t>Errores u omisiones en el cumplimiento y aplicación de las obligaciones técnicas, especificaciones técnicas, condiciones técnicas, normas técnicas o cualquier otra relacionada en el contrato.</t>
  </si>
  <si>
    <t>Establecer en el plan de gestión de calidad actividades de revisión y verificación del cumplimiento de las obligaciones técnicas, especificaciones técnicas, condiciones técnicas, normas técnicas o cualquier otra exigida por la EAAB para la ejecución del contrato. Contar con póliza de Cumplimiento del contrato.</t>
  </si>
  <si>
    <t>Contar con plan de gestión de calidad para garantizar la correcta ejecución de las principales actividades a realizar de acuerdo con las condiciones del contrato (Excavación y demolición de estructuras, Rellenos, Suministro e instalación de tuberías, Construcción de pozos, Retiro y disposición de sobrantes, Lavado e inspección de la red, verificación de diámetro, cortes y fresados, suministro e instalación de la manga según especificaciones y diseño e inspección final de la red renovada, etc). Requerir la participación del Interventor. Contar con póliza de Cumplimiento del contrato.</t>
  </si>
  <si>
    <t>Errores, omisiones o fallas en el cumplimiento de las actividades a ejecutar para la ejecución de las actividades del alcantarillado pluvial y del alcantarillado sanitario.</t>
  </si>
  <si>
    <t>Contar con plan de gestión de calidad para garantizar la correcta ejecución de las principales actividades a ejecutar de acuerdo con las condiciones del contrato para el alcantarillado pluvial y el alcantarillado sanitario. Requerir la participación del Interventor. Contar con póliza de Cumplimiento del contrato.</t>
  </si>
  <si>
    <t>Errores, omisiones o fallas en el desarrollo e implementación de los metodos constructivos .</t>
  </si>
  <si>
    <t>Contar con plan de gestión de calidad para garantizar la correcta implementación de los metodos constructivos incluyendo las actividades relacionadas para cado uno de ellos (el primero corresponde al método tradicional o zanja abierta el cual será utilizado en los tramos de construcción de redes nuevas y el segundo corresponde al uso de metodología de CIPP (manga curada en sitio mediante UV) para rehabilitación de redes existentes, identificado en la planta general de los planos de diseño). Requerir la participación del Interventor. Contar con póliza de Cumplimiento del contrato.</t>
  </si>
  <si>
    <t>Ingeniero FDLU</t>
  </si>
  <si>
    <t xml:space="preserve">JOHN L. BETANCOURTH GUTIERREZ </t>
  </si>
  <si>
    <t xml:space="preserve"> 
REALIZAR A PRECIOS UNITARIOS FIJOS, SIN FORMULA DE AJUSTE A MONTO AGOTABLE LA ADECUACIÓN Y/O MANTENIMIENTO PREVENTIVO Y/O CORRECTIVO DE LOS SALONES COMUNALES UBICADOS EN LA LOCALIDAD DE USME EN BOGOTA D.C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</si>
</sst>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_);_(&quot;$&quot;\ * \(#,##0\);_(&quot;$&quot;\ * &quot;-&quot;??_);_(@_)"/>
  </numFmts>
  <fonts count="24" x14ac:knownFonts="1">
    <font>
      <sz val="11"/>
      <color theme="1"/>
      <name val="Calibri"/>
      <family val="2"/>
      <scheme val="minor"/>
    </font>
    <font>
      <sz val="11"/>
      <color theme="1"/>
      <name val="Calibri"/>
      <family val="2"/>
      <scheme val="minor"/>
    </font>
    <font>
      <sz val="11"/>
      <color rgb="FFFF0000"/>
      <name val="Calibri"/>
      <family val="2"/>
      <scheme val="minor"/>
    </font>
    <font>
      <b/>
      <sz val="8"/>
      <name val="Arial Narrow"/>
      <family val="2"/>
    </font>
    <font>
      <b/>
      <sz val="12"/>
      <name val="Arial Narrow"/>
      <family val="2"/>
    </font>
    <font>
      <b/>
      <sz val="10"/>
      <name val="Arial Narrow"/>
      <family val="2"/>
    </font>
    <font>
      <sz val="8"/>
      <name val="Arial Narrow"/>
      <family val="2"/>
    </font>
    <font>
      <b/>
      <sz val="12"/>
      <color theme="1"/>
      <name val="Calibri"/>
      <family val="2"/>
      <scheme val="minor"/>
    </font>
    <font>
      <sz val="11"/>
      <color indexed="8"/>
      <name val="Calibri"/>
      <family val="2"/>
    </font>
    <font>
      <b/>
      <sz val="10"/>
      <name val="Arial"/>
      <family val="2"/>
    </font>
    <font>
      <sz val="10"/>
      <name val="Arial"/>
      <family val="2"/>
    </font>
    <font>
      <b/>
      <sz val="11"/>
      <name val="Arial"/>
      <family val="2"/>
    </font>
    <font>
      <sz val="10"/>
      <name val="Calibri"/>
      <family val="2"/>
      <scheme val="minor"/>
    </font>
    <font>
      <sz val="12"/>
      <name val="Arial"/>
      <family val="2"/>
    </font>
    <font>
      <b/>
      <sz val="14"/>
      <name val="Arial"/>
      <family val="2"/>
    </font>
    <font>
      <sz val="14"/>
      <name val="Calibri"/>
      <family val="2"/>
      <scheme val="minor"/>
    </font>
    <font>
      <b/>
      <sz val="14"/>
      <name val="Calibri"/>
      <family val="2"/>
      <scheme val="minor"/>
    </font>
    <font>
      <sz val="16"/>
      <name val="Arial"/>
      <family val="2"/>
    </font>
    <font>
      <sz val="18"/>
      <name val="Arial"/>
      <family val="2"/>
    </font>
    <font>
      <b/>
      <sz val="20"/>
      <name val="Arial"/>
      <family val="2"/>
    </font>
    <font>
      <b/>
      <sz val="12"/>
      <name val="Arial"/>
      <family val="2"/>
    </font>
    <font>
      <sz val="12"/>
      <color rgb="FF2F2F2F"/>
      <name val="Segoe UI"/>
      <family val="2"/>
    </font>
    <font>
      <b/>
      <sz val="18"/>
      <name val="Arial"/>
      <family val="2"/>
    </font>
    <font>
      <sz val="10"/>
      <color theme="1"/>
      <name val="Calibri"/>
      <family val="2"/>
      <scheme val="minor"/>
    </font>
  </fonts>
  <fills count="10">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
      <patternFill patternType="solid">
        <fgColor indexed="22"/>
        <bgColor indexed="64"/>
      </patternFill>
    </fill>
    <fill>
      <patternFill patternType="mediumGray">
        <fgColor indexed="9"/>
      </patternFill>
    </fill>
    <fill>
      <patternFill patternType="mediumGray">
        <fgColor indexed="9"/>
        <bgColor theme="0"/>
      </patternFill>
    </fill>
    <fill>
      <patternFill patternType="mediumGray">
        <fgColor indexed="9"/>
        <bgColor rgb="FFFFFF66"/>
      </patternFill>
    </fill>
    <fill>
      <patternFill patternType="solid">
        <fgColor rgb="FF00B05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3">
    <xf numFmtId="0" fontId="0" fillId="0" borderId="0"/>
    <xf numFmtId="164" fontId="1" fillId="0" borderId="0" applyFont="0" applyFill="0" applyBorder="0" applyAlignment="0" applyProtection="0"/>
    <xf numFmtId="9" fontId="8" fillId="0" borderId="0" applyFont="0" applyFill="0" applyBorder="0" applyAlignment="0" applyProtection="0"/>
  </cellStyleXfs>
  <cellXfs count="140">
    <xf numFmtId="0" fontId="0" fillId="0" borderId="0" xfId="0"/>
    <xf numFmtId="0" fontId="2" fillId="0" borderId="0" xfId="0" applyFont="1"/>
    <xf numFmtId="0" fontId="2" fillId="4" borderId="0" xfId="0" applyFont="1" applyFill="1"/>
    <xf numFmtId="0" fontId="0" fillId="0" borderId="1" xfId="0" applyBorder="1" applyAlignment="1">
      <alignment horizontal="center" vertical="center" wrapText="1"/>
    </xf>
    <xf numFmtId="0" fontId="6" fillId="7" borderId="1" xfId="0" applyFont="1" applyFill="1" applyBorder="1" applyAlignment="1">
      <alignment horizontal="left" vertical="center" wrapText="1"/>
    </xf>
    <xf numFmtId="0" fontId="0" fillId="0" borderId="0" xfId="0" applyAlignment="1">
      <alignment wrapText="1"/>
    </xf>
    <xf numFmtId="0" fontId="6" fillId="7" borderId="1" xfId="0" applyFont="1" applyFill="1" applyBorder="1" applyAlignment="1">
      <alignment horizontal="justify" vertical="center" wrapText="1"/>
    </xf>
    <xf numFmtId="0" fontId="6" fillId="4" borderId="1" xfId="0" applyFont="1" applyFill="1" applyBorder="1" applyAlignment="1">
      <alignment horizontal="left" vertical="center" wrapText="1"/>
    </xf>
    <xf numFmtId="0" fontId="6" fillId="7" borderId="2" xfId="0" applyFont="1" applyFill="1" applyBorder="1" applyAlignment="1">
      <alignment horizontal="left" vertical="center" wrapText="1"/>
    </xf>
    <xf numFmtId="0" fontId="0" fillId="0" borderId="0" xfId="0"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left" vertical="center" wrapText="1"/>
    </xf>
    <xf numFmtId="0" fontId="6" fillId="8" borderId="1" xfId="0" applyFont="1" applyFill="1" applyBorder="1" applyAlignment="1">
      <alignment horizontal="left"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0" fillId="0" borderId="0" xfId="0" applyFont="1" applyAlignment="1">
      <alignment vertical="center" wrapText="1"/>
    </xf>
    <xf numFmtId="0" fontId="13" fillId="0" borderId="8" xfId="0" applyFont="1" applyBorder="1" applyAlignment="1">
      <alignment horizontal="center" vertical="center" textRotation="90" wrapText="1"/>
    </xf>
    <xf numFmtId="0" fontId="13" fillId="0" borderId="9" xfId="0" applyFont="1" applyBorder="1" applyAlignment="1">
      <alignment horizontal="center" vertical="center" textRotation="90"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5" fillId="0" borderId="0" xfId="0" applyFont="1" applyBorder="1" applyAlignment="1">
      <alignment horizontal="center" vertical="center" wrapText="1"/>
    </xf>
    <xf numFmtId="0" fontId="16" fillId="0" borderId="0" xfId="0" applyFont="1" applyBorder="1" applyAlignment="1">
      <alignment horizontal="center" vertical="center" wrapText="1"/>
    </xf>
    <xf numFmtId="0" fontId="15" fillId="0" borderId="0" xfId="0" applyFont="1" applyBorder="1" applyAlignment="1">
      <alignment vertical="center" wrapText="1"/>
    </xf>
    <xf numFmtId="0" fontId="15" fillId="0" borderId="0" xfId="0" applyFont="1" applyAlignment="1">
      <alignment horizontal="center" vertical="center" wrapText="1"/>
    </xf>
    <xf numFmtId="0" fontId="15"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18" fillId="0" borderId="0" xfId="0" applyFont="1" applyAlignment="1">
      <alignment vertical="center" wrapText="1"/>
    </xf>
    <xf numFmtId="0" fontId="18" fillId="0" borderId="0" xfId="0" applyFont="1" applyAlignment="1">
      <alignment horizontal="center" vertical="center" wrapText="1"/>
    </xf>
    <xf numFmtId="0" fontId="15" fillId="0" borderId="15" xfId="0" applyFont="1" applyBorder="1" applyAlignment="1">
      <alignment horizontal="center" vertical="center" wrapText="1"/>
    </xf>
    <xf numFmtId="0" fontId="15" fillId="0" borderId="15" xfId="0" applyFont="1" applyBorder="1" applyAlignment="1">
      <alignment vertical="center" wrapText="1"/>
    </xf>
    <xf numFmtId="0" fontId="12" fillId="0" borderId="0" xfId="0" applyFont="1" applyBorder="1" applyAlignment="1">
      <alignment vertical="center" wrapText="1"/>
    </xf>
    <xf numFmtId="0" fontId="12" fillId="0" borderId="0" xfId="0" applyFont="1" applyBorder="1" applyAlignment="1">
      <alignment horizontal="center" vertical="center" wrapText="1"/>
    </xf>
    <xf numFmtId="0" fontId="12" fillId="4" borderId="0" xfId="0" applyFont="1" applyFill="1" applyAlignment="1">
      <alignment vertical="center" wrapText="1"/>
    </xf>
    <xf numFmtId="0" fontId="12" fillId="4" borderId="0" xfId="0" applyFont="1" applyFill="1" applyAlignment="1">
      <alignment horizontal="center" vertical="center" wrapText="1"/>
    </xf>
    <xf numFmtId="0" fontId="21" fillId="0" borderId="0" xfId="0" applyFont="1"/>
    <xf numFmtId="164" fontId="17" fillId="0" borderId="0" xfId="1" applyFont="1" applyFill="1" applyAlignment="1">
      <alignment horizontal="center" vertic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12" fillId="4" borderId="1" xfId="0" applyFont="1" applyFill="1" applyBorder="1" applyAlignment="1">
      <alignment horizontal="center" vertical="center" wrapText="1"/>
    </xf>
    <xf numFmtId="0" fontId="12" fillId="4" borderId="1" xfId="0" applyFont="1" applyFill="1" applyBorder="1" applyAlignment="1">
      <alignment horizontal="center" vertical="center" textRotation="90" wrapText="1"/>
    </xf>
    <xf numFmtId="0" fontId="12" fillId="4" borderId="1" xfId="0" applyFont="1" applyFill="1" applyBorder="1" applyAlignment="1">
      <alignment horizontal="center" vertical="center" textRotation="90"/>
    </xf>
    <xf numFmtId="0" fontId="12" fillId="4" borderId="1" xfId="0" applyFont="1" applyFill="1" applyBorder="1" applyAlignment="1">
      <alignment horizontal="justify" vertical="center" wrapText="1"/>
    </xf>
    <xf numFmtId="0" fontId="12" fillId="4" borderId="2" xfId="0" applyFont="1" applyFill="1" applyBorder="1" applyAlignment="1">
      <alignment horizontal="center" vertical="center" textRotation="90"/>
    </xf>
    <xf numFmtId="0" fontId="12" fillId="4" borderId="2" xfId="0" applyFont="1" applyFill="1" applyBorder="1" applyAlignment="1">
      <alignment horizontal="justify" vertical="center" wrapText="1"/>
    </xf>
    <xf numFmtId="0" fontId="12" fillId="4" borderId="2" xfId="0" applyFont="1" applyFill="1" applyBorder="1" applyAlignment="1">
      <alignment horizontal="justify" vertical="center"/>
    </xf>
    <xf numFmtId="0" fontId="12" fillId="4" borderId="2" xfId="0" applyFont="1" applyFill="1" applyBorder="1" applyAlignment="1">
      <alignment horizontal="center" vertical="center" textRotation="90" wrapText="1"/>
    </xf>
    <xf numFmtId="0" fontId="12" fillId="4" borderId="2" xfId="0" applyFont="1" applyFill="1" applyBorder="1" applyAlignment="1">
      <alignment horizontal="center" vertical="center" wrapText="1"/>
    </xf>
    <xf numFmtId="0" fontId="12" fillId="0" borderId="1" xfId="0" applyFont="1" applyBorder="1" applyAlignment="1">
      <alignment horizontal="center" vertical="center" textRotation="90"/>
    </xf>
    <xf numFmtId="0" fontId="12" fillId="0" borderId="1" xfId="0" applyFont="1" applyFill="1" applyBorder="1" applyAlignment="1">
      <alignment horizontal="justify" vertical="center" wrapText="1"/>
    </xf>
    <xf numFmtId="0" fontId="12" fillId="0" borderId="1" xfId="0" applyFont="1" applyBorder="1" applyAlignment="1">
      <alignment horizontal="justify" vertical="center"/>
    </xf>
    <xf numFmtId="0" fontId="12" fillId="0" borderId="1" xfId="0" applyFont="1" applyBorder="1" applyAlignment="1">
      <alignment horizontal="justify" vertical="center" wrapText="1"/>
    </xf>
    <xf numFmtId="0" fontId="12"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Border="1" applyAlignment="1">
      <alignment horizontal="center" vertical="center" textRotation="90" wrapText="1"/>
    </xf>
    <xf numFmtId="0" fontId="12" fillId="4" borderId="3" xfId="0" applyFont="1" applyFill="1" applyBorder="1" applyAlignment="1">
      <alignment horizontal="center" vertical="center" textRotation="90"/>
    </xf>
    <xf numFmtId="14" fontId="12" fillId="4" borderId="1" xfId="0" applyNumberFormat="1" applyFont="1" applyFill="1" applyBorder="1" applyAlignment="1">
      <alignment horizontal="center" vertical="center" wrapText="1"/>
    </xf>
    <xf numFmtId="0" fontId="12" fillId="4" borderId="1" xfId="0" applyFont="1" applyFill="1" applyBorder="1" applyAlignment="1" applyProtection="1">
      <alignment horizontal="center" vertical="center" textRotation="90" wrapText="1"/>
      <protection locked="0"/>
    </xf>
    <xf numFmtId="0" fontId="12" fillId="0" borderId="1" xfId="0" applyFont="1" applyBorder="1" applyAlignment="1">
      <alignment horizontal="center" vertical="center" wrapText="1"/>
    </xf>
    <xf numFmtId="0" fontId="12" fillId="0" borderId="12" xfId="0" applyFont="1" applyBorder="1" applyAlignment="1">
      <alignment horizontal="center" vertical="center" textRotation="90" wrapText="1"/>
    </xf>
    <xf numFmtId="0" fontId="12" fillId="4" borderId="1" xfId="0" applyFont="1" applyFill="1" applyBorder="1" applyAlignment="1">
      <alignment horizontal="center" vertical="center"/>
    </xf>
    <xf numFmtId="0" fontId="12" fillId="4" borderId="1" xfId="0" applyFont="1" applyFill="1" applyBorder="1" applyAlignment="1">
      <alignment horizontal="justify" vertical="center"/>
    </xf>
    <xf numFmtId="0" fontId="23" fillId="4" borderId="1" xfId="0" applyFont="1" applyFill="1" applyBorder="1" applyAlignment="1">
      <alignment horizontal="center" vertical="center" textRotation="90"/>
    </xf>
    <xf numFmtId="0" fontId="23" fillId="0" borderId="1" xfId="0" applyFont="1" applyBorder="1" applyAlignment="1">
      <alignment horizontal="center" vertical="center" textRotation="90"/>
    </xf>
    <xf numFmtId="0" fontId="12" fillId="0" borderId="1" xfId="0" applyFont="1" applyFill="1" applyBorder="1" applyAlignment="1">
      <alignment horizontal="center" vertical="center" textRotation="90"/>
    </xf>
    <xf numFmtId="0" fontId="23" fillId="0" borderId="1" xfId="0" applyFont="1" applyBorder="1" applyAlignment="1">
      <alignment horizontal="justify" vertical="center" wrapText="1"/>
    </xf>
    <xf numFmtId="0" fontId="12" fillId="0" borderId="1" xfId="0" applyFont="1" applyFill="1" applyBorder="1" applyAlignment="1">
      <alignment horizontal="center" vertical="center" textRotation="90" wrapText="1"/>
    </xf>
    <xf numFmtId="0" fontId="23" fillId="0" borderId="1" xfId="0" applyFont="1" applyBorder="1" applyAlignment="1">
      <alignment horizontal="center" vertical="center" textRotation="90" wrapText="1"/>
    </xf>
    <xf numFmtId="0" fontId="23" fillId="0" borderId="1" xfId="0" applyFont="1" applyBorder="1" applyAlignment="1">
      <alignment horizontal="center" vertical="center" wrapText="1"/>
    </xf>
    <xf numFmtId="0" fontId="12" fillId="0" borderId="3" xfId="0" applyFont="1" applyFill="1" applyBorder="1" applyAlignment="1">
      <alignment horizontal="center" vertical="center" textRotation="90"/>
    </xf>
    <xf numFmtId="0" fontId="12" fillId="0" borderId="1" xfId="0" applyFont="1" applyFill="1" applyBorder="1" applyAlignment="1">
      <alignment horizontal="center" vertical="center"/>
    </xf>
    <xf numFmtId="0" fontId="12" fillId="0" borderId="12" xfId="0" applyFont="1" applyFill="1" applyBorder="1" applyAlignment="1">
      <alignment horizontal="center" vertical="center" textRotation="90" wrapText="1"/>
    </xf>
    <xf numFmtId="0" fontId="23" fillId="0" borderId="1" xfId="0" applyFont="1" applyFill="1" applyBorder="1" applyAlignment="1">
      <alignment horizontal="center" vertical="center" textRotation="90" wrapText="1"/>
    </xf>
    <xf numFmtId="0" fontId="23" fillId="0" borderId="1" xfId="0" applyFont="1" applyBorder="1" applyAlignment="1">
      <alignment horizontal="center" vertical="center"/>
    </xf>
    <xf numFmtId="0" fontId="23" fillId="4" borderId="1" xfId="0" applyFont="1" applyFill="1" applyBorder="1" applyAlignment="1">
      <alignment horizontal="center" vertical="center" textRotation="90" wrapText="1"/>
    </xf>
    <xf numFmtId="0" fontId="23" fillId="0" borderId="1" xfId="0" applyFont="1" applyFill="1" applyBorder="1" applyAlignment="1">
      <alignment horizontal="justify" vertical="center" wrapText="1"/>
    </xf>
    <xf numFmtId="0" fontId="23" fillId="0" borderId="1" xfId="0" applyFont="1" applyFill="1" applyBorder="1" applyAlignment="1">
      <alignment horizontal="center" vertical="center" wrapText="1"/>
    </xf>
    <xf numFmtId="0" fontId="23" fillId="0" borderId="12" xfId="0" applyFont="1" applyBorder="1" applyAlignment="1">
      <alignment horizontal="center" vertical="center" textRotation="90" wrapText="1"/>
    </xf>
    <xf numFmtId="0" fontId="23" fillId="0" borderId="1" xfId="0" applyFont="1" applyFill="1" applyBorder="1" applyAlignment="1">
      <alignment horizontal="center" vertical="center" textRotation="90"/>
    </xf>
    <xf numFmtId="0" fontId="23" fillId="0" borderId="1" xfId="0" applyFont="1" applyFill="1" applyBorder="1" applyAlignment="1">
      <alignment horizontal="center" vertical="center"/>
    </xf>
    <xf numFmtId="0" fontId="23" fillId="0" borderId="12" xfId="0" applyFont="1" applyFill="1" applyBorder="1" applyAlignment="1">
      <alignment horizontal="center" vertical="center" textRotation="90" wrapText="1"/>
    </xf>
    <xf numFmtId="0" fontId="23" fillId="0" borderId="12" xfId="0" applyFont="1" applyBorder="1" applyAlignment="1">
      <alignment horizontal="center" vertical="center" textRotation="90"/>
    </xf>
    <xf numFmtId="0" fontId="23" fillId="4" borderId="1" xfId="0" applyFont="1" applyFill="1" applyBorder="1" applyAlignment="1">
      <alignment horizontal="justify" vertical="center" wrapText="1"/>
    </xf>
    <xf numFmtId="0" fontId="23" fillId="4" borderId="12" xfId="0" applyFont="1" applyFill="1" applyBorder="1" applyAlignment="1">
      <alignment horizontal="center" vertical="center" textRotation="90" wrapText="1"/>
    </xf>
    <xf numFmtId="0" fontId="23" fillId="0" borderId="2" xfId="0" applyFont="1" applyFill="1" applyBorder="1" applyAlignment="1">
      <alignment horizontal="justify" vertical="center" wrapText="1"/>
    </xf>
    <xf numFmtId="0" fontId="23" fillId="0" borderId="1" xfId="0" applyFont="1" applyFill="1" applyBorder="1" applyAlignment="1">
      <alignment horizontal="justify" vertical="center"/>
    </xf>
    <xf numFmtId="0" fontId="23" fillId="0" borderId="1" xfId="0" applyNumberFormat="1" applyFont="1" applyFill="1" applyBorder="1" applyAlignment="1">
      <alignment horizontal="justify" vertical="center" wrapText="1"/>
    </xf>
    <xf numFmtId="0" fontId="23" fillId="9" borderId="1" xfId="0" applyFont="1" applyFill="1" applyBorder="1" applyAlignment="1">
      <alignment horizontal="justify" vertical="center" wrapText="1"/>
    </xf>
    <xf numFmtId="0" fontId="12" fillId="9" borderId="1" xfId="0" applyFont="1" applyFill="1" applyBorder="1" applyAlignment="1" applyProtection="1">
      <alignment horizontal="justify" vertical="center" wrapText="1"/>
      <protection locked="0"/>
    </xf>
    <xf numFmtId="0" fontId="13" fillId="4" borderId="9" xfId="0" applyFont="1" applyFill="1" applyBorder="1" applyAlignment="1">
      <alignment horizontal="center" vertical="center" wrapText="1"/>
    </xf>
    <xf numFmtId="0" fontId="12" fillId="4" borderId="1" xfId="0" applyFont="1" applyFill="1" applyBorder="1" applyAlignment="1" applyProtection="1">
      <alignment horizontal="justify" vertical="center" wrapText="1"/>
      <protection locked="0"/>
    </xf>
    <xf numFmtId="0" fontId="23" fillId="4" borderId="1" xfId="0" applyFont="1" applyFill="1" applyBorder="1" applyAlignment="1">
      <alignment horizontal="justify" vertical="top" wrapText="1"/>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14" fillId="0" borderId="0" xfId="0" applyFont="1" applyAlignment="1">
      <alignment horizontal="center" vertical="center" wrapText="1"/>
    </xf>
    <xf numFmtId="0" fontId="22" fillId="0" borderId="0" xfId="0" applyFont="1" applyAlignment="1">
      <alignment horizontal="center" vertical="center" wrapText="1"/>
    </xf>
    <xf numFmtId="0" fontId="14" fillId="0" borderId="0" xfId="0" applyFont="1" applyAlignment="1">
      <alignment horizontal="right" vertical="center" wrapText="1"/>
    </xf>
    <xf numFmtId="165" fontId="14" fillId="0" borderId="0" xfId="1" applyNumberFormat="1" applyFont="1" applyAlignment="1">
      <alignment horizontal="right" vertical="center" wrapText="1"/>
    </xf>
    <xf numFmtId="0" fontId="20" fillId="2" borderId="16"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18" fillId="0" borderId="0" xfId="0" applyFont="1" applyAlignment="1">
      <alignment horizontal="left" vertical="center" wrapText="1"/>
    </xf>
    <xf numFmtId="0" fontId="19" fillId="0" borderId="0" xfId="0" applyFont="1" applyBorder="1" applyAlignment="1">
      <alignment horizontal="center" vertical="center" wrapText="1"/>
    </xf>
    <xf numFmtId="0" fontId="18" fillId="0" borderId="0" xfId="0" applyFont="1" applyAlignment="1">
      <alignment horizontal="center" vertical="center" wrapText="1"/>
    </xf>
    <xf numFmtId="0" fontId="14" fillId="3" borderId="8"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20" fillId="3" borderId="16" xfId="0" applyFont="1" applyFill="1" applyBorder="1" applyAlignment="1">
      <alignment horizontal="center" vertical="center" textRotation="90" wrapText="1"/>
    </xf>
    <xf numFmtId="0" fontId="20" fillId="3" borderId="4" xfId="0" applyFont="1" applyFill="1" applyBorder="1" applyAlignment="1">
      <alignment horizontal="center" vertical="center" textRotation="90" wrapText="1"/>
    </xf>
    <xf numFmtId="0" fontId="20" fillId="3" borderId="5" xfId="0" applyFont="1" applyFill="1" applyBorder="1" applyAlignment="1">
      <alignment horizontal="center" vertical="center" textRotation="90" wrapText="1"/>
    </xf>
    <xf numFmtId="0" fontId="4" fillId="6" borderId="2" xfId="0" applyFont="1" applyFill="1" applyBorder="1" applyAlignment="1">
      <alignment horizontal="center" vertical="center" textRotation="90" wrapText="1"/>
    </xf>
    <xf numFmtId="0" fontId="4" fillId="6" borderId="4" xfId="0" applyFont="1" applyFill="1" applyBorder="1" applyAlignment="1">
      <alignment horizontal="center" vertical="center" textRotation="90" wrapText="1"/>
    </xf>
    <xf numFmtId="0" fontId="4" fillId="6" borderId="3" xfId="0" applyFont="1" applyFill="1" applyBorder="1" applyAlignment="1">
      <alignment horizontal="center" vertical="center" textRotation="90" wrapText="1"/>
    </xf>
    <xf numFmtId="0" fontId="3"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5" fillId="6" borderId="2" xfId="0" applyFont="1" applyFill="1" applyBorder="1" applyAlignment="1">
      <alignment horizontal="center" vertical="center" textRotation="90" wrapText="1"/>
    </xf>
    <xf numFmtId="0" fontId="5" fillId="6" borderId="4" xfId="0" applyFont="1" applyFill="1" applyBorder="1" applyAlignment="1">
      <alignment horizontal="center" vertical="center" textRotation="90" wrapText="1"/>
    </xf>
    <xf numFmtId="0" fontId="5" fillId="6" borderId="3" xfId="0" applyFont="1" applyFill="1" applyBorder="1" applyAlignment="1">
      <alignment horizontal="center" vertical="center" textRotation="90" wrapText="1"/>
    </xf>
    <xf numFmtId="49" fontId="5" fillId="6" borderId="2" xfId="0" applyNumberFormat="1" applyFont="1" applyFill="1" applyBorder="1" applyAlignment="1">
      <alignment horizontal="center" vertical="center" textRotation="90" wrapText="1" shrinkToFit="1"/>
    </xf>
    <xf numFmtId="49" fontId="5" fillId="6" borderId="4" xfId="0" applyNumberFormat="1" applyFont="1" applyFill="1" applyBorder="1" applyAlignment="1">
      <alignment horizontal="center" vertical="center" textRotation="90" wrapText="1" shrinkToFit="1"/>
    </xf>
    <xf numFmtId="49" fontId="5" fillId="6" borderId="3" xfId="0" applyNumberFormat="1" applyFont="1" applyFill="1" applyBorder="1" applyAlignment="1">
      <alignment horizontal="center" vertical="center" textRotation="90" wrapText="1" shrinkToFit="1"/>
    </xf>
    <xf numFmtId="0" fontId="4" fillId="6" borderId="5" xfId="0" applyFont="1" applyFill="1" applyBorder="1" applyAlignment="1">
      <alignment horizontal="center" vertical="center" textRotation="90" wrapText="1"/>
    </xf>
  </cellXfs>
  <cellStyles count="3">
    <cellStyle name="Moneda" xfId="1" builtinId="4"/>
    <cellStyle name="Normal" xfId="0" builtinId="0"/>
    <cellStyle name="Porcentual 2" xfId="2" xr:uid="{00000000-0005-0000-0000-000002000000}"/>
  </cellStyles>
  <dxfs count="0"/>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ona%204_Alcantarillado/Proyectos-TDR/Matriz%20de%20Riesgos_Aguas%20Claras_Vf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gtorresg\Downloads\Nueva%20carpeta\matriz%20de%20riesgo_Obr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suario%20Final/Desktop/Nueva%20carpeta/matriz%20de%20riesgo_Obr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forerot/Documents/MATRICES%20DE%20RIESGO/CONTRATO%20EJECUCI&#211;N%20DE%20OB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bientales"/>
      <sheetName val="Naturaleza"/>
      <sheetName val="Tecnológicos"/>
      <sheetName val="Regulatorio"/>
      <sheetName val="Financieros"/>
      <sheetName val="Hoja2"/>
      <sheetName val="Hoja3"/>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bientales"/>
      <sheetName val="Naturaleza"/>
      <sheetName val="Tecnológicos"/>
      <sheetName val="Regulatorio"/>
      <sheetName val="Financieros"/>
      <sheetName val="Hoja2"/>
      <sheetName val="Hoja3"/>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DIONISIO - EL CONSUELO"/>
      <sheetName val="PARAISO - P. RUBIO"/>
      <sheetName val="Hoja2"/>
      <sheetName val="Hoja3"/>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6:X114"/>
  <sheetViews>
    <sheetView tabSelected="1" zoomScale="90" zoomScaleNormal="90" zoomScaleSheetLayoutView="70" workbookViewId="0">
      <selection activeCell="G8" sqref="G8"/>
    </sheetView>
  </sheetViews>
  <sheetFormatPr baseColWidth="10" defaultColWidth="11.42578125" defaultRowHeight="12.75" x14ac:dyDescent="0.25"/>
  <cols>
    <col min="1" max="1" width="8.28515625" style="15" customWidth="1"/>
    <col min="2" max="4" width="8.7109375" style="15" customWidth="1"/>
    <col min="5" max="5" width="8.7109375" style="16" customWidth="1"/>
    <col min="6" max="6" width="38.7109375" style="16" customWidth="1"/>
    <col min="7" max="7" width="38.7109375" style="15" customWidth="1"/>
    <col min="8" max="12" width="8.7109375" style="15" customWidth="1"/>
    <col min="13" max="13" width="60.7109375" style="16" customWidth="1"/>
    <col min="14" max="18" width="8.7109375" style="16" customWidth="1"/>
    <col min="19" max="19" width="10.7109375" style="16" customWidth="1"/>
    <col min="20" max="20" width="12.7109375" style="15" customWidth="1"/>
    <col min="21" max="21" width="12.7109375" style="16" customWidth="1"/>
    <col min="22" max="23" width="15.7109375" style="15" customWidth="1"/>
    <col min="24" max="16384" width="11.42578125" style="16"/>
  </cols>
  <sheetData>
    <row r="6" spans="1:24" ht="23.25" x14ac:dyDescent="0.25">
      <c r="A6" s="27"/>
      <c r="B6" s="27"/>
      <c r="C6" s="27"/>
      <c r="D6" s="27"/>
      <c r="E6" s="28"/>
      <c r="F6" s="104" t="s">
        <v>33</v>
      </c>
      <c r="G6" s="104"/>
      <c r="H6" s="104"/>
      <c r="I6" s="104"/>
      <c r="J6" s="104"/>
      <c r="K6" s="104"/>
      <c r="L6" s="104"/>
      <c r="M6" s="104"/>
      <c r="N6" s="104"/>
      <c r="O6" s="104"/>
      <c r="P6" s="104"/>
      <c r="Q6" s="104"/>
      <c r="R6" s="104"/>
      <c r="S6" s="104"/>
      <c r="T6" s="104"/>
      <c r="U6" s="104"/>
      <c r="V6" s="104"/>
      <c r="W6" s="104"/>
    </row>
    <row r="7" spans="1:24" ht="41.25" customHeight="1" x14ac:dyDescent="0.25">
      <c r="A7" s="105" t="s">
        <v>155</v>
      </c>
      <c r="B7" s="105"/>
      <c r="C7" s="105"/>
      <c r="D7" s="105"/>
      <c r="E7" s="103" t="s">
        <v>474</v>
      </c>
      <c r="F7" s="103"/>
      <c r="G7" s="103"/>
      <c r="H7" s="103"/>
      <c r="I7" s="103"/>
      <c r="J7" s="103"/>
      <c r="K7" s="103"/>
      <c r="L7" s="103"/>
      <c r="M7" s="103"/>
      <c r="N7" s="103"/>
      <c r="O7" s="103"/>
      <c r="P7" s="103"/>
      <c r="Q7" s="103"/>
      <c r="R7" s="103"/>
      <c r="S7" s="103"/>
      <c r="T7" s="103"/>
      <c r="U7" s="103"/>
      <c r="V7" s="103"/>
      <c r="W7" s="103"/>
    </row>
    <row r="8" spans="1:24" ht="42" customHeight="1" x14ac:dyDescent="0.25">
      <c r="A8" s="105" t="s">
        <v>156</v>
      </c>
      <c r="B8" s="105"/>
      <c r="C8" s="105"/>
      <c r="D8" s="105"/>
      <c r="E8" s="106"/>
      <c r="F8" s="106"/>
      <c r="G8" s="38"/>
      <c r="H8" s="39"/>
      <c r="I8" s="39"/>
      <c r="J8" s="39"/>
      <c r="K8" s="39"/>
      <c r="L8" s="39"/>
      <c r="M8" s="40"/>
      <c r="N8" s="40"/>
      <c r="O8" s="40"/>
      <c r="P8" s="40"/>
      <c r="Q8" s="40"/>
      <c r="R8" s="40"/>
      <c r="S8" s="40"/>
      <c r="T8" s="39"/>
      <c r="U8" s="40"/>
      <c r="V8" s="39"/>
      <c r="W8" s="39"/>
    </row>
    <row r="9" spans="1:24" ht="13.5" customHeight="1" thickBot="1" x14ac:dyDescent="0.3"/>
    <row r="10" spans="1:24" ht="28.5" customHeight="1" x14ac:dyDescent="0.25">
      <c r="A10" s="115" t="s">
        <v>154</v>
      </c>
      <c r="B10" s="118" t="s">
        <v>0</v>
      </c>
      <c r="C10" s="118" t="s">
        <v>1</v>
      </c>
      <c r="D10" s="118" t="s">
        <v>2</v>
      </c>
      <c r="E10" s="121" t="s">
        <v>3</v>
      </c>
      <c r="F10" s="121" t="s">
        <v>4</v>
      </c>
      <c r="G10" s="121" t="s">
        <v>5</v>
      </c>
      <c r="H10" s="124" t="s">
        <v>6</v>
      </c>
      <c r="I10" s="124" t="s">
        <v>7</v>
      </c>
      <c r="J10" s="124" t="s">
        <v>8</v>
      </c>
      <c r="K10" s="124" t="s">
        <v>9</v>
      </c>
      <c r="L10" s="107" t="s">
        <v>10</v>
      </c>
      <c r="M10" s="107" t="s">
        <v>72</v>
      </c>
      <c r="N10" s="101" t="s">
        <v>11</v>
      </c>
      <c r="O10" s="110"/>
      <c r="P10" s="110"/>
      <c r="Q10" s="111"/>
      <c r="R10" s="98" t="s">
        <v>12</v>
      </c>
      <c r="S10" s="98" t="s">
        <v>13</v>
      </c>
      <c r="T10" s="98" t="s">
        <v>14</v>
      </c>
      <c r="U10" s="98" t="s">
        <v>15</v>
      </c>
      <c r="V10" s="101" t="s">
        <v>16</v>
      </c>
      <c r="W10" s="102"/>
      <c r="X10" s="17"/>
    </row>
    <row r="11" spans="1:24" ht="21.75" customHeight="1" x14ac:dyDescent="0.25">
      <c r="A11" s="116"/>
      <c r="B11" s="119"/>
      <c r="C11" s="119"/>
      <c r="D11" s="119"/>
      <c r="E11" s="122"/>
      <c r="F11" s="122"/>
      <c r="G11" s="122"/>
      <c r="H11" s="125"/>
      <c r="I11" s="125"/>
      <c r="J11" s="125"/>
      <c r="K11" s="125"/>
      <c r="L11" s="108"/>
      <c r="M11" s="108"/>
      <c r="N11" s="94" t="s">
        <v>6</v>
      </c>
      <c r="O11" s="94" t="s">
        <v>7</v>
      </c>
      <c r="P11" s="94" t="s">
        <v>17</v>
      </c>
      <c r="Q11" s="94" t="s">
        <v>9</v>
      </c>
      <c r="R11" s="99"/>
      <c r="S11" s="99"/>
      <c r="T11" s="99"/>
      <c r="U11" s="99"/>
      <c r="V11" s="94" t="s">
        <v>18</v>
      </c>
      <c r="W11" s="96" t="s">
        <v>19</v>
      </c>
      <c r="X11" s="17"/>
    </row>
    <row r="12" spans="1:24" ht="36.75" customHeight="1" thickBot="1" x14ac:dyDescent="0.3">
      <c r="A12" s="117"/>
      <c r="B12" s="120"/>
      <c r="C12" s="120"/>
      <c r="D12" s="120"/>
      <c r="E12" s="123"/>
      <c r="F12" s="123"/>
      <c r="G12" s="123"/>
      <c r="H12" s="126"/>
      <c r="I12" s="126"/>
      <c r="J12" s="126"/>
      <c r="K12" s="126"/>
      <c r="L12" s="109"/>
      <c r="M12" s="109"/>
      <c r="N12" s="95"/>
      <c r="O12" s="95"/>
      <c r="P12" s="95"/>
      <c r="Q12" s="95"/>
      <c r="R12" s="100"/>
      <c r="S12" s="100"/>
      <c r="T12" s="100"/>
      <c r="U12" s="100"/>
      <c r="V12" s="95"/>
      <c r="W12" s="97"/>
      <c r="X12" s="17"/>
    </row>
    <row r="13" spans="1:24" ht="124.5" customHeight="1" x14ac:dyDescent="0.25">
      <c r="A13" s="18" t="s">
        <v>20</v>
      </c>
      <c r="B13" s="19" t="s">
        <v>21</v>
      </c>
      <c r="C13" s="19" t="s">
        <v>65</v>
      </c>
      <c r="D13" s="19" t="s">
        <v>64</v>
      </c>
      <c r="E13" s="19" t="s">
        <v>22</v>
      </c>
      <c r="F13" s="91" t="s">
        <v>23</v>
      </c>
      <c r="G13" s="20" t="s">
        <v>24</v>
      </c>
      <c r="H13" s="19" t="s">
        <v>25</v>
      </c>
      <c r="I13" s="19" t="s">
        <v>25</v>
      </c>
      <c r="J13" s="19" t="s">
        <v>26</v>
      </c>
      <c r="K13" s="19" t="s">
        <v>63</v>
      </c>
      <c r="L13" s="19" t="s">
        <v>157</v>
      </c>
      <c r="M13" s="20" t="s">
        <v>28</v>
      </c>
      <c r="N13" s="19" t="s">
        <v>25</v>
      </c>
      <c r="O13" s="19" t="s">
        <v>25</v>
      </c>
      <c r="P13" s="19" t="s">
        <v>26</v>
      </c>
      <c r="Q13" s="19" t="s">
        <v>27</v>
      </c>
      <c r="R13" s="19" t="s">
        <v>29</v>
      </c>
      <c r="S13" s="19" t="s">
        <v>157</v>
      </c>
      <c r="T13" s="20" t="s">
        <v>30</v>
      </c>
      <c r="U13" s="20" t="s">
        <v>30</v>
      </c>
      <c r="V13" s="20" t="s">
        <v>31</v>
      </c>
      <c r="W13" s="21" t="s">
        <v>32</v>
      </c>
      <c r="X13" s="17"/>
    </row>
    <row r="14" spans="1:24" ht="140.1" customHeight="1" x14ac:dyDescent="0.25">
      <c r="A14" s="41">
        <v>1</v>
      </c>
      <c r="B14" s="42" t="s">
        <v>61</v>
      </c>
      <c r="C14" s="42" t="s">
        <v>60</v>
      </c>
      <c r="D14" s="42" t="s">
        <v>69</v>
      </c>
      <c r="E14" s="43" t="s">
        <v>34</v>
      </c>
      <c r="F14" s="44" t="s">
        <v>158</v>
      </c>
      <c r="G14" s="44" t="s">
        <v>159</v>
      </c>
      <c r="H14" s="42" t="s">
        <v>160</v>
      </c>
      <c r="I14" s="42" t="s">
        <v>161</v>
      </c>
      <c r="J14" s="41">
        <v>8</v>
      </c>
      <c r="K14" s="42" t="s">
        <v>162</v>
      </c>
      <c r="L14" s="42" t="s">
        <v>163</v>
      </c>
      <c r="M14" s="44" t="s">
        <v>164</v>
      </c>
      <c r="N14" s="42" t="s">
        <v>160</v>
      </c>
      <c r="O14" s="42" t="s">
        <v>165</v>
      </c>
      <c r="P14" s="41">
        <v>7</v>
      </c>
      <c r="Q14" s="42" t="str">
        <f t="shared" ref="Q14:Q56" si="0">IF(P14&lt;=4,"Bajo",IF((P14&gt;=5)*AND(P14&lt;6),"Medio","Alto"))</f>
        <v>Alto</v>
      </c>
      <c r="R14" s="41" t="s">
        <v>73</v>
      </c>
      <c r="S14" s="41" t="s">
        <v>163</v>
      </c>
      <c r="T14" s="41" t="s">
        <v>166</v>
      </c>
      <c r="U14" s="41" t="s">
        <v>167</v>
      </c>
      <c r="V14" s="42" t="s">
        <v>168</v>
      </c>
      <c r="W14" s="42" t="s">
        <v>169</v>
      </c>
    </row>
    <row r="15" spans="1:24" ht="140.1" customHeight="1" x14ac:dyDescent="0.25">
      <c r="A15" s="41">
        <f>+A14+1</f>
        <v>2</v>
      </c>
      <c r="B15" s="42" t="s">
        <v>61</v>
      </c>
      <c r="C15" s="42" t="s">
        <v>60</v>
      </c>
      <c r="D15" s="42" t="s">
        <v>69</v>
      </c>
      <c r="E15" s="43" t="s">
        <v>34</v>
      </c>
      <c r="F15" s="44" t="s">
        <v>170</v>
      </c>
      <c r="G15" s="44" t="s">
        <v>171</v>
      </c>
      <c r="H15" s="42" t="s">
        <v>172</v>
      </c>
      <c r="I15" s="42" t="s">
        <v>165</v>
      </c>
      <c r="J15" s="41">
        <v>6</v>
      </c>
      <c r="K15" s="42" t="str">
        <f t="shared" ref="K15:K46" si="1">IF(J15&lt;=4,"Bajo",IF((J15&gt;=5)*AND(J15&lt;6),"Medio","Alto"))</f>
        <v>Alto</v>
      </c>
      <c r="L15" s="42" t="s">
        <v>163</v>
      </c>
      <c r="M15" s="44" t="s">
        <v>173</v>
      </c>
      <c r="N15" s="42" t="s">
        <v>172</v>
      </c>
      <c r="O15" s="42" t="s">
        <v>174</v>
      </c>
      <c r="P15" s="41">
        <v>5</v>
      </c>
      <c r="Q15" s="42" t="str">
        <f t="shared" si="0"/>
        <v>Medio</v>
      </c>
      <c r="R15" s="41" t="s">
        <v>73</v>
      </c>
      <c r="S15" s="41" t="s">
        <v>163</v>
      </c>
      <c r="T15" s="41" t="s">
        <v>175</v>
      </c>
      <c r="U15" s="41" t="s">
        <v>176</v>
      </c>
      <c r="V15" s="42" t="s">
        <v>177</v>
      </c>
      <c r="W15" s="42" t="s">
        <v>178</v>
      </c>
    </row>
    <row r="16" spans="1:24" ht="140.1" customHeight="1" x14ac:dyDescent="0.25">
      <c r="A16" s="41">
        <v>2</v>
      </c>
      <c r="B16" s="42" t="s">
        <v>61</v>
      </c>
      <c r="C16" s="42" t="s">
        <v>60</v>
      </c>
      <c r="D16" s="42" t="s">
        <v>69</v>
      </c>
      <c r="E16" s="43" t="s">
        <v>179</v>
      </c>
      <c r="F16" s="44" t="s">
        <v>180</v>
      </c>
      <c r="G16" s="44" t="s">
        <v>181</v>
      </c>
      <c r="H16" s="42" t="s">
        <v>172</v>
      </c>
      <c r="I16" s="42" t="s">
        <v>174</v>
      </c>
      <c r="J16" s="41">
        <v>5</v>
      </c>
      <c r="K16" s="42" t="str">
        <f t="shared" si="1"/>
        <v>Medio</v>
      </c>
      <c r="L16" s="42" t="s">
        <v>163</v>
      </c>
      <c r="M16" s="44" t="s">
        <v>182</v>
      </c>
      <c r="N16" s="42" t="s">
        <v>183</v>
      </c>
      <c r="O16" s="42" t="s">
        <v>184</v>
      </c>
      <c r="P16" s="41">
        <v>3</v>
      </c>
      <c r="Q16" s="42" t="str">
        <f t="shared" si="0"/>
        <v>Bajo</v>
      </c>
      <c r="R16" s="41" t="s">
        <v>73</v>
      </c>
      <c r="S16" s="41" t="s">
        <v>163</v>
      </c>
      <c r="T16" s="41" t="s">
        <v>185</v>
      </c>
      <c r="U16" s="41" t="s">
        <v>186</v>
      </c>
      <c r="V16" s="42" t="s">
        <v>177</v>
      </c>
      <c r="W16" s="42" t="s">
        <v>178</v>
      </c>
    </row>
    <row r="17" spans="1:23" ht="140.1" customHeight="1" x14ac:dyDescent="0.25">
      <c r="A17" s="41">
        <f t="shared" ref="A17" si="2">+A16+1</f>
        <v>3</v>
      </c>
      <c r="B17" s="45" t="s">
        <v>67</v>
      </c>
      <c r="C17" s="45" t="s">
        <v>60</v>
      </c>
      <c r="D17" s="45" t="s">
        <v>69</v>
      </c>
      <c r="E17" s="45" t="s">
        <v>34</v>
      </c>
      <c r="F17" s="46" t="s">
        <v>187</v>
      </c>
      <c r="G17" s="47" t="s">
        <v>188</v>
      </c>
      <c r="H17" s="48" t="s">
        <v>160</v>
      </c>
      <c r="I17" s="48" t="s">
        <v>174</v>
      </c>
      <c r="J17" s="49">
        <v>6</v>
      </c>
      <c r="K17" s="48" t="str">
        <f t="shared" si="1"/>
        <v>Alto</v>
      </c>
      <c r="L17" s="48" t="s">
        <v>163</v>
      </c>
      <c r="M17" s="46" t="s">
        <v>189</v>
      </c>
      <c r="N17" s="48" t="s">
        <v>172</v>
      </c>
      <c r="O17" s="48" t="s">
        <v>174</v>
      </c>
      <c r="P17" s="49">
        <v>5</v>
      </c>
      <c r="Q17" s="48" t="str">
        <f t="shared" si="0"/>
        <v>Medio</v>
      </c>
      <c r="R17" s="41" t="s">
        <v>73</v>
      </c>
      <c r="S17" s="49" t="s">
        <v>163</v>
      </c>
      <c r="T17" s="49" t="s">
        <v>190</v>
      </c>
      <c r="U17" s="49" t="s">
        <v>191</v>
      </c>
      <c r="V17" s="48" t="s">
        <v>192</v>
      </c>
      <c r="W17" s="48" t="s">
        <v>193</v>
      </c>
    </row>
    <row r="18" spans="1:23" ht="140.1" customHeight="1" x14ac:dyDescent="0.25">
      <c r="A18" s="41">
        <v>3</v>
      </c>
      <c r="B18" s="50" t="s">
        <v>61</v>
      </c>
      <c r="C18" s="50" t="s">
        <v>60</v>
      </c>
      <c r="D18" s="50" t="s">
        <v>69</v>
      </c>
      <c r="E18" s="50" t="s">
        <v>34</v>
      </c>
      <c r="F18" s="44" t="s">
        <v>194</v>
      </c>
      <c r="G18" s="52" t="s">
        <v>195</v>
      </c>
      <c r="H18" s="48" t="s">
        <v>172</v>
      </c>
      <c r="I18" s="48" t="s">
        <v>174</v>
      </c>
      <c r="J18" s="49">
        <v>5</v>
      </c>
      <c r="K18" s="48" t="str">
        <f t="shared" si="1"/>
        <v>Medio</v>
      </c>
      <c r="L18" s="48" t="s">
        <v>163</v>
      </c>
      <c r="M18" s="53" t="s">
        <v>196</v>
      </c>
      <c r="N18" s="48" t="s">
        <v>183</v>
      </c>
      <c r="O18" s="48" t="s">
        <v>184</v>
      </c>
      <c r="P18" s="49">
        <v>3</v>
      </c>
      <c r="Q18" s="48" t="str">
        <f t="shared" si="0"/>
        <v>Bajo</v>
      </c>
      <c r="R18" s="54" t="s">
        <v>73</v>
      </c>
      <c r="S18" s="49" t="s">
        <v>163</v>
      </c>
      <c r="T18" s="55" t="s">
        <v>190</v>
      </c>
      <c r="U18" s="55" t="s">
        <v>191</v>
      </c>
      <c r="V18" s="56" t="s">
        <v>192</v>
      </c>
      <c r="W18" s="56" t="s">
        <v>193</v>
      </c>
    </row>
    <row r="19" spans="1:23" ht="140.1" customHeight="1" x14ac:dyDescent="0.25">
      <c r="A19" s="41">
        <f t="shared" ref="A19" si="3">+A18+1</f>
        <v>4</v>
      </c>
      <c r="B19" s="42" t="s">
        <v>61</v>
      </c>
      <c r="C19" s="42" t="s">
        <v>60</v>
      </c>
      <c r="D19" s="42" t="s">
        <v>62</v>
      </c>
      <c r="E19" s="45" t="s">
        <v>34</v>
      </c>
      <c r="F19" s="44" t="s">
        <v>197</v>
      </c>
      <c r="G19" s="44" t="s">
        <v>198</v>
      </c>
      <c r="H19" s="42" t="s">
        <v>160</v>
      </c>
      <c r="I19" s="42" t="s">
        <v>174</v>
      </c>
      <c r="J19" s="41">
        <v>6</v>
      </c>
      <c r="K19" s="42" t="str">
        <f t="shared" si="1"/>
        <v>Alto</v>
      </c>
      <c r="L19" s="42" t="s">
        <v>163</v>
      </c>
      <c r="M19" s="44" t="s">
        <v>199</v>
      </c>
      <c r="N19" s="42" t="s">
        <v>172</v>
      </c>
      <c r="O19" s="42" t="s">
        <v>174</v>
      </c>
      <c r="P19" s="41">
        <v>5</v>
      </c>
      <c r="Q19" s="42" t="str">
        <f t="shared" si="0"/>
        <v>Medio</v>
      </c>
      <c r="R19" s="41" t="s">
        <v>73</v>
      </c>
      <c r="S19" s="41" t="s">
        <v>163</v>
      </c>
      <c r="T19" s="41" t="s">
        <v>200</v>
      </c>
      <c r="U19" s="41" t="s">
        <v>176</v>
      </c>
      <c r="V19" s="42" t="s">
        <v>201</v>
      </c>
      <c r="W19" s="42" t="s">
        <v>202</v>
      </c>
    </row>
    <row r="20" spans="1:23" ht="140.1" customHeight="1" x14ac:dyDescent="0.25">
      <c r="A20" s="41">
        <v>4</v>
      </c>
      <c r="B20" s="42" t="s">
        <v>61</v>
      </c>
      <c r="C20" s="42" t="s">
        <v>60</v>
      </c>
      <c r="D20" s="42" t="s">
        <v>62</v>
      </c>
      <c r="E20" s="43" t="s">
        <v>34</v>
      </c>
      <c r="F20" s="44" t="s">
        <v>203</v>
      </c>
      <c r="G20" s="44" t="s">
        <v>204</v>
      </c>
      <c r="H20" s="42" t="s">
        <v>172</v>
      </c>
      <c r="I20" s="42" t="s">
        <v>165</v>
      </c>
      <c r="J20" s="41">
        <v>6</v>
      </c>
      <c r="K20" s="42" t="str">
        <f t="shared" si="1"/>
        <v>Alto</v>
      </c>
      <c r="L20" s="42" t="s">
        <v>163</v>
      </c>
      <c r="M20" s="44" t="s">
        <v>205</v>
      </c>
      <c r="N20" s="42" t="s">
        <v>172</v>
      </c>
      <c r="O20" s="42" t="s">
        <v>174</v>
      </c>
      <c r="P20" s="41">
        <v>5</v>
      </c>
      <c r="Q20" s="42" t="str">
        <f t="shared" si="0"/>
        <v>Medio</v>
      </c>
      <c r="R20" s="41" t="s">
        <v>73</v>
      </c>
      <c r="S20" s="41" t="s">
        <v>163</v>
      </c>
      <c r="T20" s="41" t="s">
        <v>206</v>
      </c>
      <c r="U20" s="41" t="s">
        <v>176</v>
      </c>
      <c r="V20" s="42" t="s">
        <v>201</v>
      </c>
      <c r="W20" s="42" t="s">
        <v>202</v>
      </c>
    </row>
    <row r="21" spans="1:23" ht="140.1" customHeight="1" x14ac:dyDescent="0.25">
      <c r="A21" s="41">
        <f t="shared" ref="A21" si="4">+A20+1</f>
        <v>5</v>
      </c>
      <c r="B21" s="42" t="s">
        <v>61</v>
      </c>
      <c r="C21" s="42" t="s">
        <v>60</v>
      </c>
      <c r="D21" s="42" t="s">
        <v>62</v>
      </c>
      <c r="E21" s="57" t="s">
        <v>34</v>
      </c>
      <c r="F21" s="44" t="s">
        <v>207</v>
      </c>
      <c r="G21" s="44" t="s">
        <v>208</v>
      </c>
      <c r="H21" s="42" t="s">
        <v>160</v>
      </c>
      <c r="I21" s="42" t="s">
        <v>174</v>
      </c>
      <c r="J21" s="41">
        <v>6</v>
      </c>
      <c r="K21" s="42" t="str">
        <f t="shared" si="1"/>
        <v>Alto</v>
      </c>
      <c r="L21" s="42" t="s">
        <v>163</v>
      </c>
      <c r="M21" s="44" t="s">
        <v>209</v>
      </c>
      <c r="N21" s="42" t="s">
        <v>172</v>
      </c>
      <c r="O21" s="42" t="s">
        <v>174</v>
      </c>
      <c r="P21" s="41">
        <v>5</v>
      </c>
      <c r="Q21" s="42" t="str">
        <f t="shared" si="0"/>
        <v>Medio</v>
      </c>
      <c r="R21" s="41" t="s">
        <v>73</v>
      </c>
      <c r="S21" s="41" t="s">
        <v>163</v>
      </c>
      <c r="T21" s="41" t="s">
        <v>200</v>
      </c>
      <c r="U21" s="41" t="s">
        <v>176</v>
      </c>
      <c r="V21" s="42" t="s">
        <v>201</v>
      </c>
      <c r="W21" s="42" t="s">
        <v>202</v>
      </c>
    </row>
    <row r="22" spans="1:23" ht="140.1" customHeight="1" x14ac:dyDescent="0.25">
      <c r="A22" s="41">
        <v>5</v>
      </c>
      <c r="B22" s="42" t="s">
        <v>61</v>
      </c>
      <c r="C22" s="42" t="s">
        <v>60</v>
      </c>
      <c r="D22" s="42" t="s">
        <v>62</v>
      </c>
      <c r="E22" s="43" t="s">
        <v>34</v>
      </c>
      <c r="F22" s="44" t="s">
        <v>210</v>
      </c>
      <c r="G22" s="44" t="s">
        <v>211</v>
      </c>
      <c r="H22" s="42" t="s">
        <v>172</v>
      </c>
      <c r="I22" s="42" t="s">
        <v>165</v>
      </c>
      <c r="J22" s="41">
        <v>6</v>
      </c>
      <c r="K22" s="42" t="str">
        <f t="shared" si="1"/>
        <v>Alto</v>
      </c>
      <c r="L22" s="42" t="s">
        <v>163</v>
      </c>
      <c r="M22" s="44" t="s">
        <v>212</v>
      </c>
      <c r="N22" s="42" t="s">
        <v>183</v>
      </c>
      <c r="O22" s="42" t="s">
        <v>174</v>
      </c>
      <c r="P22" s="41">
        <v>4</v>
      </c>
      <c r="Q22" s="42" t="str">
        <f t="shared" si="0"/>
        <v>Bajo</v>
      </c>
      <c r="R22" s="41" t="s">
        <v>75</v>
      </c>
      <c r="S22" s="41" t="s">
        <v>163</v>
      </c>
      <c r="T22" s="58" t="s">
        <v>213</v>
      </c>
      <c r="U22" s="58" t="s">
        <v>214</v>
      </c>
      <c r="V22" s="42" t="s">
        <v>215</v>
      </c>
      <c r="W22" s="42" t="s">
        <v>216</v>
      </c>
    </row>
    <row r="23" spans="1:23" ht="140.1" customHeight="1" x14ac:dyDescent="0.25">
      <c r="A23" s="41">
        <f t="shared" ref="A23" si="5">+A22+1</f>
        <v>6</v>
      </c>
      <c r="B23" s="42" t="s">
        <v>61</v>
      </c>
      <c r="C23" s="42" t="s">
        <v>60</v>
      </c>
      <c r="D23" s="42" t="s">
        <v>62</v>
      </c>
      <c r="E23" s="43" t="s">
        <v>34</v>
      </c>
      <c r="F23" s="44" t="s">
        <v>217</v>
      </c>
      <c r="G23" s="44" t="s">
        <v>218</v>
      </c>
      <c r="H23" s="42" t="s">
        <v>172</v>
      </c>
      <c r="I23" s="42" t="s">
        <v>165</v>
      </c>
      <c r="J23" s="41">
        <v>6</v>
      </c>
      <c r="K23" s="42" t="str">
        <f t="shared" si="1"/>
        <v>Alto</v>
      </c>
      <c r="L23" s="42" t="s">
        <v>163</v>
      </c>
      <c r="M23" s="44" t="s">
        <v>219</v>
      </c>
      <c r="N23" s="42" t="s">
        <v>183</v>
      </c>
      <c r="O23" s="42" t="s">
        <v>174</v>
      </c>
      <c r="P23" s="41">
        <v>4</v>
      </c>
      <c r="Q23" s="42" t="str">
        <f t="shared" si="0"/>
        <v>Bajo</v>
      </c>
      <c r="R23" s="41" t="s">
        <v>75</v>
      </c>
      <c r="S23" s="41" t="s">
        <v>163</v>
      </c>
      <c r="T23" s="41" t="s">
        <v>220</v>
      </c>
      <c r="U23" s="41" t="s">
        <v>221</v>
      </c>
      <c r="V23" s="42" t="s">
        <v>222</v>
      </c>
      <c r="W23" s="42" t="s">
        <v>216</v>
      </c>
    </row>
    <row r="24" spans="1:23" ht="140.1" customHeight="1" x14ac:dyDescent="0.25">
      <c r="A24" s="41">
        <v>6</v>
      </c>
      <c r="B24" s="42" t="s">
        <v>67</v>
      </c>
      <c r="C24" s="42" t="s">
        <v>223</v>
      </c>
      <c r="D24" s="42" t="s">
        <v>62</v>
      </c>
      <c r="E24" s="43" t="s">
        <v>224</v>
      </c>
      <c r="F24" s="44" t="s">
        <v>225</v>
      </c>
      <c r="G24" s="44" t="s">
        <v>226</v>
      </c>
      <c r="H24" s="42" t="s">
        <v>172</v>
      </c>
      <c r="I24" s="42" t="s">
        <v>174</v>
      </c>
      <c r="J24" s="41">
        <v>5</v>
      </c>
      <c r="K24" s="42" t="str">
        <f t="shared" si="1"/>
        <v>Medio</v>
      </c>
      <c r="L24" s="42" t="s">
        <v>163</v>
      </c>
      <c r="M24" s="44" t="s">
        <v>227</v>
      </c>
      <c r="N24" s="42" t="s">
        <v>183</v>
      </c>
      <c r="O24" s="42" t="s">
        <v>174</v>
      </c>
      <c r="P24" s="41">
        <v>4</v>
      </c>
      <c r="Q24" s="42" t="str">
        <f t="shared" si="0"/>
        <v>Bajo</v>
      </c>
      <c r="R24" s="41" t="s">
        <v>75</v>
      </c>
      <c r="S24" s="41" t="s">
        <v>163</v>
      </c>
      <c r="T24" s="41" t="s">
        <v>228</v>
      </c>
      <c r="U24" s="41" t="s">
        <v>229</v>
      </c>
      <c r="V24" s="42" t="s">
        <v>230</v>
      </c>
      <c r="W24" s="42" t="s">
        <v>216</v>
      </c>
    </row>
    <row r="25" spans="1:23" ht="140.1" customHeight="1" x14ac:dyDescent="0.25">
      <c r="A25" s="41">
        <f t="shared" ref="A25" si="6">+A24+1</f>
        <v>7</v>
      </c>
      <c r="B25" s="56" t="s">
        <v>67</v>
      </c>
      <c r="C25" s="56" t="s">
        <v>66</v>
      </c>
      <c r="D25" s="42" t="s">
        <v>62</v>
      </c>
      <c r="E25" s="59" t="s">
        <v>38</v>
      </c>
      <c r="F25" s="92" t="s">
        <v>231</v>
      </c>
      <c r="G25" s="53" t="s">
        <v>70</v>
      </c>
      <c r="H25" s="56" t="s">
        <v>172</v>
      </c>
      <c r="I25" s="56" t="s">
        <v>174</v>
      </c>
      <c r="J25" s="60">
        <v>5</v>
      </c>
      <c r="K25" s="56" t="str">
        <f t="shared" si="1"/>
        <v>Medio</v>
      </c>
      <c r="L25" s="56" t="s">
        <v>71</v>
      </c>
      <c r="M25" s="53" t="s">
        <v>232</v>
      </c>
      <c r="N25" s="56" t="s">
        <v>172</v>
      </c>
      <c r="O25" s="56" t="s">
        <v>184</v>
      </c>
      <c r="P25" s="60">
        <v>4</v>
      </c>
      <c r="Q25" s="56" t="str">
        <f t="shared" si="0"/>
        <v>Bajo</v>
      </c>
      <c r="R25" s="60" t="s">
        <v>73</v>
      </c>
      <c r="S25" s="60" t="s">
        <v>71</v>
      </c>
      <c r="T25" s="60" t="s">
        <v>74</v>
      </c>
      <c r="U25" s="60" t="s">
        <v>76</v>
      </c>
      <c r="V25" s="56" t="s">
        <v>153</v>
      </c>
      <c r="W25" s="61" t="s">
        <v>151</v>
      </c>
    </row>
    <row r="26" spans="1:23" ht="140.1" customHeight="1" x14ac:dyDescent="0.25">
      <c r="A26" s="41">
        <v>7</v>
      </c>
      <c r="B26" s="42" t="s">
        <v>61</v>
      </c>
      <c r="C26" s="42" t="s">
        <v>60</v>
      </c>
      <c r="D26" s="43" t="s">
        <v>233</v>
      </c>
      <c r="E26" s="57" t="s">
        <v>34</v>
      </c>
      <c r="F26" s="44" t="s">
        <v>234</v>
      </c>
      <c r="G26" s="44" t="s">
        <v>235</v>
      </c>
      <c r="H26" s="42" t="s">
        <v>172</v>
      </c>
      <c r="I26" s="42" t="s">
        <v>236</v>
      </c>
      <c r="J26" s="41">
        <v>7</v>
      </c>
      <c r="K26" s="42" t="str">
        <f t="shared" si="1"/>
        <v>Alto</v>
      </c>
      <c r="L26" s="42" t="s">
        <v>163</v>
      </c>
      <c r="M26" s="44" t="s">
        <v>237</v>
      </c>
      <c r="N26" s="42" t="s">
        <v>183</v>
      </c>
      <c r="O26" s="42" t="s">
        <v>165</v>
      </c>
      <c r="P26" s="41">
        <v>5</v>
      </c>
      <c r="Q26" s="42" t="str">
        <f t="shared" si="0"/>
        <v>Medio</v>
      </c>
      <c r="R26" s="41" t="s">
        <v>73</v>
      </c>
      <c r="S26" s="41" t="s">
        <v>163</v>
      </c>
      <c r="T26" s="41" t="s">
        <v>238</v>
      </c>
      <c r="U26" s="41" t="s">
        <v>167</v>
      </c>
      <c r="V26" s="42" t="s">
        <v>239</v>
      </c>
      <c r="W26" s="42" t="s">
        <v>240</v>
      </c>
    </row>
    <row r="27" spans="1:23" ht="140.1" customHeight="1" x14ac:dyDescent="0.25">
      <c r="A27" s="41">
        <f t="shared" ref="A27" si="7">+A26+1</f>
        <v>8</v>
      </c>
      <c r="B27" s="42" t="s">
        <v>61</v>
      </c>
      <c r="C27" s="42" t="s">
        <v>60</v>
      </c>
      <c r="D27" s="43" t="s">
        <v>233</v>
      </c>
      <c r="E27" s="57" t="s">
        <v>241</v>
      </c>
      <c r="F27" s="44" t="s">
        <v>242</v>
      </c>
      <c r="G27" s="44" t="s">
        <v>243</v>
      </c>
      <c r="H27" s="42" t="s">
        <v>172</v>
      </c>
      <c r="I27" s="42" t="s">
        <v>174</v>
      </c>
      <c r="J27" s="41">
        <v>5</v>
      </c>
      <c r="K27" s="42" t="str">
        <f t="shared" si="1"/>
        <v>Medio</v>
      </c>
      <c r="L27" s="42" t="s">
        <v>163</v>
      </c>
      <c r="M27" s="44" t="s">
        <v>244</v>
      </c>
      <c r="N27" s="42" t="s">
        <v>172</v>
      </c>
      <c r="O27" s="42" t="s">
        <v>184</v>
      </c>
      <c r="P27" s="41">
        <v>4</v>
      </c>
      <c r="Q27" s="42" t="str">
        <f t="shared" si="0"/>
        <v>Bajo</v>
      </c>
      <c r="R27" s="41" t="s">
        <v>73</v>
      </c>
      <c r="S27" s="41" t="s">
        <v>163</v>
      </c>
      <c r="T27" s="41" t="s">
        <v>238</v>
      </c>
      <c r="U27" s="41" t="s">
        <v>167</v>
      </c>
      <c r="V27" s="42" t="s">
        <v>239</v>
      </c>
      <c r="W27" s="42" t="s">
        <v>240</v>
      </c>
    </row>
    <row r="28" spans="1:23" ht="140.1" customHeight="1" x14ac:dyDescent="0.25">
      <c r="A28" s="41">
        <v>8</v>
      </c>
      <c r="B28" s="43" t="s">
        <v>61</v>
      </c>
      <c r="C28" s="43" t="s">
        <v>245</v>
      </c>
      <c r="D28" s="43" t="s">
        <v>233</v>
      </c>
      <c r="E28" s="43" t="s">
        <v>34</v>
      </c>
      <c r="F28" s="44" t="s">
        <v>246</v>
      </c>
      <c r="G28" s="44" t="s">
        <v>247</v>
      </c>
      <c r="H28" s="42" t="s">
        <v>183</v>
      </c>
      <c r="I28" s="42" t="s">
        <v>165</v>
      </c>
      <c r="J28" s="41">
        <v>5</v>
      </c>
      <c r="K28" s="42" t="str">
        <f t="shared" si="1"/>
        <v>Medio</v>
      </c>
      <c r="L28" s="42" t="s">
        <v>71</v>
      </c>
      <c r="M28" s="44" t="s">
        <v>248</v>
      </c>
      <c r="N28" s="42" t="s">
        <v>183</v>
      </c>
      <c r="O28" s="42" t="s">
        <v>174</v>
      </c>
      <c r="P28" s="41">
        <v>4</v>
      </c>
      <c r="Q28" s="42" t="str">
        <f t="shared" si="0"/>
        <v>Bajo</v>
      </c>
      <c r="R28" s="62" t="s">
        <v>73</v>
      </c>
      <c r="S28" s="41" t="s">
        <v>249</v>
      </c>
      <c r="T28" s="41" t="s">
        <v>250</v>
      </c>
      <c r="U28" s="41" t="s">
        <v>251</v>
      </c>
      <c r="V28" s="42" t="s">
        <v>252</v>
      </c>
      <c r="W28" s="42" t="s">
        <v>253</v>
      </c>
    </row>
    <row r="29" spans="1:23" ht="140.1" customHeight="1" x14ac:dyDescent="0.25">
      <c r="A29" s="41">
        <f t="shared" ref="A29" si="8">+A28+1</f>
        <v>9</v>
      </c>
      <c r="B29" s="43" t="s">
        <v>61</v>
      </c>
      <c r="C29" s="43" t="s">
        <v>60</v>
      </c>
      <c r="D29" s="43" t="s">
        <v>233</v>
      </c>
      <c r="E29" s="43" t="s">
        <v>34</v>
      </c>
      <c r="F29" s="44" t="s">
        <v>254</v>
      </c>
      <c r="G29" s="63" t="s">
        <v>255</v>
      </c>
      <c r="H29" s="42" t="s">
        <v>160</v>
      </c>
      <c r="I29" s="42" t="s">
        <v>165</v>
      </c>
      <c r="J29" s="41">
        <v>7</v>
      </c>
      <c r="K29" s="42" t="str">
        <f t="shared" si="1"/>
        <v>Alto</v>
      </c>
      <c r="L29" s="42" t="s">
        <v>71</v>
      </c>
      <c r="M29" s="44" t="s">
        <v>256</v>
      </c>
      <c r="N29" s="42" t="s">
        <v>160</v>
      </c>
      <c r="O29" s="42" t="s">
        <v>174</v>
      </c>
      <c r="P29" s="41">
        <v>6</v>
      </c>
      <c r="Q29" s="42" t="str">
        <f t="shared" si="0"/>
        <v>Alto</v>
      </c>
      <c r="R29" s="41" t="s">
        <v>73</v>
      </c>
      <c r="S29" s="41" t="s">
        <v>249</v>
      </c>
      <c r="T29" s="41" t="s">
        <v>191</v>
      </c>
      <c r="U29" s="41" t="s">
        <v>257</v>
      </c>
      <c r="V29" s="42" t="s">
        <v>258</v>
      </c>
      <c r="W29" s="42" t="s">
        <v>259</v>
      </c>
    </row>
    <row r="30" spans="1:23" ht="140.1" customHeight="1" x14ac:dyDescent="0.25">
      <c r="A30" s="41">
        <v>9</v>
      </c>
      <c r="B30" s="64" t="s">
        <v>61</v>
      </c>
      <c r="C30" s="65" t="s">
        <v>245</v>
      </c>
      <c r="D30" s="66" t="s">
        <v>233</v>
      </c>
      <c r="E30" s="66" t="s">
        <v>34</v>
      </c>
      <c r="F30" s="67" t="s">
        <v>260</v>
      </c>
      <c r="G30" s="67" t="s">
        <v>261</v>
      </c>
      <c r="H30" s="68" t="s">
        <v>160</v>
      </c>
      <c r="I30" s="68" t="s">
        <v>174</v>
      </c>
      <c r="J30" s="68">
        <v>6</v>
      </c>
      <c r="K30" s="68" t="str">
        <f t="shared" si="1"/>
        <v>Alto</v>
      </c>
      <c r="L30" s="69" t="s">
        <v>163</v>
      </c>
      <c r="M30" s="67" t="s">
        <v>262</v>
      </c>
      <c r="N30" s="68" t="s">
        <v>172</v>
      </c>
      <c r="O30" s="68" t="s">
        <v>174</v>
      </c>
      <c r="P30" s="68">
        <v>5</v>
      </c>
      <c r="Q30" s="68" t="str">
        <f t="shared" si="0"/>
        <v>Medio</v>
      </c>
      <c r="R30" s="65" t="s">
        <v>73</v>
      </c>
      <c r="S30" s="69" t="s">
        <v>249</v>
      </c>
      <c r="T30" s="70" t="s">
        <v>250</v>
      </c>
      <c r="U30" s="70" t="s">
        <v>251</v>
      </c>
      <c r="V30" s="69" t="s">
        <v>252</v>
      </c>
      <c r="W30" s="69" t="s">
        <v>253</v>
      </c>
    </row>
    <row r="31" spans="1:23" ht="140.1" customHeight="1" x14ac:dyDescent="0.25">
      <c r="A31" s="41">
        <f t="shared" ref="A31" si="9">+A30+1</f>
        <v>10</v>
      </c>
      <c r="B31" s="43" t="s">
        <v>61</v>
      </c>
      <c r="C31" s="43" t="s">
        <v>66</v>
      </c>
      <c r="D31" s="43" t="s">
        <v>68</v>
      </c>
      <c r="E31" s="43" t="s">
        <v>34</v>
      </c>
      <c r="F31" s="44" t="s">
        <v>263</v>
      </c>
      <c r="G31" s="44" t="s">
        <v>264</v>
      </c>
      <c r="H31" s="42" t="s">
        <v>160</v>
      </c>
      <c r="I31" s="42" t="s">
        <v>165</v>
      </c>
      <c r="J31" s="41">
        <v>7</v>
      </c>
      <c r="K31" s="42" t="str">
        <f t="shared" si="1"/>
        <v>Alto</v>
      </c>
      <c r="L31" s="42" t="s">
        <v>71</v>
      </c>
      <c r="M31" s="44" t="s">
        <v>434</v>
      </c>
      <c r="N31" s="42" t="s">
        <v>160</v>
      </c>
      <c r="O31" s="42" t="s">
        <v>174</v>
      </c>
      <c r="P31" s="41">
        <v>6</v>
      </c>
      <c r="Q31" s="42" t="str">
        <f t="shared" si="0"/>
        <v>Alto</v>
      </c>
      <c r="R31" s="41" t="s">
        <v>73</v>
      </c>
      <c r="S31" s="41" t="s">
        <v>71</v>
      </c>
      <c r="T31" s="70" t="s">
        <v>265</v>
      </c>
      <c r="U31" s="70" t="s">
        <v>266</v>
      </c>
      <c r="V31" s="42" t="s">
        <v>267</v>
      </c>
      <c r="W31" s="42" t="s">
        <v>268</v>
      </c>
    </row>
    <row r="32" spans="1:23" ht="140.1" customHeight="1" x14ac:dyDescent="0.25">
      <c r="A32" s="41">
        <v>10</v>
      </c>
      <c r="B32" s="68" t="s">
        <v>61</v>
      </c>
      <c r="C32" s="68" t="s">
        <v>66</v>
      </c>
      <c r="D32" s="68" t="s">
        <v>68</v>
      </c>
      <c r="E32" s="71" t="s">
        <v>34</v>
      </c>
      <c r="F32" s="44" t="s">
        <v>269</v>
      </c>
      <c r="G32" s="51" t="s">
        <v>270</v>
      </c>
      <c r="H32" s="68" t="s">
        <v>172</v>
      </c>
      <c r="I32" s="68" t="s">
        <v>184</v>
      </c>
      <c r="J32" s="55">
        <v>4</v>
      </c>
      <c r="K32" s="68" t="str">
        <f t="shared" si="1"/>
        <v>Bajo</v>
      </c>
      <c r="L32" s="68" t="s">
        <v>71</v>
      </c>
      <c r="M32" s="51" t="s">
        <v>435</v>
      </c>
      <c r="N32" s="68" t="s">
        <v>183</v>
      </c>
      <c r="O32" s="68" t="s">
        <v>184</v>
      </c>
      <c r="P32" s="55">
        <v>3</v>
      </c>
      <c r="Q32" s="68" t="str">
        <f t="shared" si="0"/>
        <v>Bajo</v>
      </c>
      <c r="R32" s="72" t="s">
        <v>73</v>
      </c>
      <c r="S32" s="55" t="s">
        <v>71</v>
      </c>
      <c r="T32" s="70" t="s">
        <v>265</v>
      </c>
      <c r="U32" s="70" t="s">
        <v>266</v>
      </c>
      <c r="V32" s="68" t="s">
        <v>271</v>
      </c>
      <c r="W32" s="73" t="s">
        <v>272</v>
      </c>
    </row>
    <row r="33" spans="1:23" ht="159.94999999999999" customHeight="1" x14ac:dyDescent="0.25">
      <c r="A33" s="41">
        <f t="shared" ref="A33" si="10">+A32+1</f>
        <v>11</v>
      </c>
      <c r="B33" s="65" t="s">
        <v>61</v>
      </c>
      <c r="C33" s="42" t="s">
        <v>66</v>
      </c>
      <c r="D33" s="64" t="s">
        <v>68</v>
      </c>
      <c r="E33" s="68" t="s">
        <v>34</v>
      </c>
      <c r="F33" s="77" t="s">
        <v>273</v>
      </c>
      <c r="G33" s="67" t="s">
        <v>274</v>
      </c>
      <c r="H33" s="56" t="s">
        <v>160</v>
      </c>
      <c r="I33" s="56" t="s">
        <v>165</v>
      </c>
      <c r="J33" s="60">
        <v>7</v>
      </c>
      <c r="K33" s="56" t="str">
        <f t="shared" si="1"/>
        <v>Alto</v>
      </c>
      <c r="L33" s="74" t="s">
        <v>163</v>
      </c>
      <c r="M33" s="67" t="s">
        <v>436</v>
      </c>
      <c r="N33" s="56" t="s">
        <v>172</v>
      </c>
      <c r="O33" s="56" t="s">
        <v>174</v>
      </c>
      <c r="P33" s="60">
        <v>5</v>
      </c>
      <c r="Q33" s="56" t="str">
        <f t="shared" si="0"/>
        <v>Medio</v>
      </c>
      <c r="R33" s="75" t="s">
        <v>73</v>
      </c>
      <c r="S33" s="75" t="s">
        <v>163</v>
      </c>
      <c r="T33" s="70" t="s">
        <v>265</v>
      </c>
      <c r="U33" s="70" t="s">
        <v>266</v>
      </c>
      <c r="V33" s="56" t="s">
        <v>275</v>
      </c>
      <c r="W33" s="61" t="s">
        <v>276</v>
      </c>
    </row>
    <row r="34" spans="1:23" ht="159.94999999999999" customHeight="1" x14ac:dyDescent="0.25">
      <c r="A34" s="41">
        <v>11</v>
      </c>
      <c r="B34" s="65" t="s">
        <v>61</v>
      </c>
      <c r="C34" s="65" t="s">
        <v>60</v>
      </c>
      <c r="D34" s="64" t="s">
        <v>68</v>
      </c>
      <c r="E34" s="68" t="s">
        <v>34</v>
      </c>
      <c r="F34" s="77" t="s">
        <v>277</v>
      </c>
      <c r="G34" s="67" t="s">
        <v>226</v>
      </c>
      <c r="H34" s="56" t="s">
        <v>160</v>
      </c>
      <c r="I34" s="56" t="s">
        <v>165</v>
      </c>
      <c r="J34" s="60">
        <v>7</v>
      </c>
      <c r="K34" s="56" t="str">
        <f t="shared" si="1"/>
        <v>Alto</v>
      </c>
      <c r="L34" s="69" t="s">
        <v>71</v>
      </c>
      <c r="M34" s="67" t="s">
        <v>437</v>
      </c>
      <c r="N34" s="56" t="s">
        <v>172</v>
      </c>
      <c r="O34" s="56" t="s">
        <v>174</v>
      </c>
      <c r="P34" s="60">
        <v>5</v>
      </c>
      <c r="Q34" s="56" t="str">
        <f t="shared" si="0"/>
        <v>Medio</v>
      </c>
      <c r="R34" s="75" t="s">
        <v>73</v>
      </c>
      <c r="S34" s="70" t="s">
        <v>71</v>
      </c>
      <c r="T34" s="70" t="s">
        <v>265</v>
      </c>
      <c r="U34" s="70" t="s">
        <v>266</v>
      </c>
      <c r="V34" s="56" t="s">
        <v>275</v>
      </c>
      <c r="W34" s="61" t="s">
        <v>276</v>
      </c>
    </row>
    <row r="35" spans="1:23" ht="180" customHeight="1" x14ac:dyDescent="0.25">
      <c r="A35" s="41">
        <f t="shared" ref="A35" si="11">+A34+1</f>
        <v>12</v>
      </c>
      <c r="B35" s="74" t="s">
        <v>278</v>
      </c>
      <c r="C35" s="74" t="s">
        <v>66</v>
      </c>
      <c r="D35" s="76" t="s">
        <v>68</v>
      </c>
      <c r="E35" s="68" t="s">
        <v>34</v>
      </c>
      <c r="F35" s="93" t="s">
        <v>279</v>
      </c>
      <c r="G35" s="77" t="s">
        <v>280</v>
      </c>
      <c r="H35" s="56" t="s">
        <v>160</v>
      </c>
      <c r="I35" s="56" t="s">
        <v>165</v>
      </c>
      <c r="J35" s="60">
        <v>7</v>
      </c>
      <c r="K35" s="56" t="str">
        <f t="shared" si="1"/>
        <v>Alto</v>
      </c>
      <c r="L35" s="69" t="s">
        <v>71</v>
      </c>
      <c r="M35" s="77" t="s">
        <v>281</v>
      </c>
      <c r="N35" s="56" t="s">
        <v>160</v>
      </c>
      <c r="O35" s="56" t="s">
        <v>174</v>
      </c>
      <c r="P35" s="60">
        <v>6</v>
      </c>
      <c r="Q35" s="56" t="str">
        <f t="shared" si="0"/>
        <v>Alto</v>
      </c>
      <c r="R35" s="78" t="s">
        <v>282</v>
      </c>
      <c r="S35" s="70" t="s">
        <v>71</v>
      </c>
      <c r="T35" s="78" t="s">
        <v>283</v>
      </c>
      <c r="U35" s="78" t="s">
        <v>284</v>
      </c>
      <c r="V35" s="56" t="s">
        <v>275</v>
      </c>
      <c r="W35" s="61" t="s">
        <v>276</v>
      </c>
    </row>
    <row r="36" spans="1:23" ht="140.1" customHeight="1" x14ac:dyDescent="0.25">
      <c r="A36" s="41">
        <v>12</v>
      </c>
      <c r="B36" s="65" t="s">
        <v>61</v>
      </c>
      <c r="C36" s="65" t="s">
        <v>60</v>
      </c>
      <c r="D36" s="64" t="s">
        <v>68</v>
      </c>
      <c r="E36" s="68" t="s">
        <v>34</v>
      </c>
      <c r="F36" s="84" t="s">
        <v>285</v>
      </c>
      <c r="G36" s="67" t="s">
        <v>286</v>
      </c>
      <c r="H36" s="56" t="s">
        <v>160</v>
      </c>
      <c r="I36" s="56" t="s">
        <v>165</v>
      </c>
      <c r="J36" s="60">
        <v>7</v>
      </c>
      <c r="K36" s="56" t="str">
        <f t="shared" si="1"/>
        <v>Alto</v>
      </c>
      <c r="L36" s="69" t="s">
        <v>71</v>
      </c>
      <c r="M36" s="67" t="s">
        <v>438</v>
      </c>
      <c r="N36" s="56" t="s">
        <v>172</v>
      </c>
      <c r="O36" s="56" t="s">
        <v>174</v>
      </c>
      <c r="P36" s="60">
        <v>5</v>
      </c>
      <c r="Q36" s="56" t="str">
        <f t="shared" si="0"/>
        <v>Medio</v>
      </c>
      <c r="R36" s="75" t="s">
        <v>73</v>
      </c>
      <c r="S36" s="70" t="s">
        <v>71</v>
      </c>
      <c r="T36" s="70" t="s">
        <v>265</v>
      </c>
      <c r="U36" s="70" t="s">
        <v>266</v>
      </c>
      <c r="V36" s="56" t="s">
        <v>275</v>
      </c>
      <c r="W36" s="61" t="s">
        <v>287</v>
      </c>
    </row>
    <row r="37" spans="1:23" ht="140.1" customHeight="1" x14ac:dyDescent="0.25">
      <c r="A37" s="41">
        <f t="shared" ref="A37" si="12">+A36+1</f>
        <v>13</v>
      </c>
      <c r="B37" s="65" t="s">
        <v>61</v>
      </c>
      <c r="C37" s="42" t="s">
        <v>66</v>
      </c>
      <c r="D37" s="64" t="s">
        <v>68</v>
      </c>
      <c r="E37" s="68" t="s">
        <v>34</v>
      </c>
      <c r="F37" s="84" t="s">
        <v>288</v>
      </c>
      <c r="G37" s="67" t="s">
        <v>289</v>
      </c>
      <c r="H37" s="68" t="s">
        <v>160</v>
      </c>
      <c r="I37" s="68" t="s">
        <v>165</v>
      </c>
      <c r="J37" s="55">
        <v>7</v>
      </c>
      <c r="K37" s="68" t="str">
        <f t="shared" si="1"/>
        <v>Alto</v>
      </c>
      <c r="L37" s="69" t="s">
        <v>71</v>
      </c>
      <c r="M37" s="67" t="s">
        <v>439</v>
      </c>
      <c r="N37" s="68" t="s">
        <v>172</v>
      </c>
      <c r="O37" s="68" t="s">
        <v>174</v>
      </c>
      <c r="P37" s="55">
        <v>5</v>
      </c>
      <c r="Q37" s="68" t="str">
        <f t="shared" si="0"/>
        <v>Medio</v>
      </c>
      <c r="R37" s="75" t="s">
        <v>73</v>
      </c>
      <c r="S37" s="70" t="s">
        <v>71</v>
      </c>
      <c r="T37" s="70" t="s">
        <v>265</v>
      </c>
      <c r="U37" s="70" t="s">
        <v>266</v>
      </c>
      <c r="V37" s="69" t="s">
        <v>290</v>
      </c>
      <c r="W37" s="79" t="s">
        <v>291</v>
      </c>
    </row>
    <row r="38" spans="1:23" ht="170.1" customHeight="1" x14ac:dyDescent="0.25">
      <c r="A38" s="41">
        <v>13</v>
      </c>
      <c r="B38" s="65" t="s">
        <v>61</v>
      </c>
      <c r="C38" s="42" t="s">
        <v>66</v>
      </c>
      <c r="D38" s="64" t="s">
        <v>68</v>
      </c>
      <c r="E38" s="68" t="s">
        <v>34</v>
      </c>
      <c r="F38" s="84" t="s">
        <v>292</v>
      </c>
      <c r="G38" s="67" t="s">
        <v>293</v>
      </c>
      <c r="H38" s="56" t="s">
        <v>172</v>
      </c>
      <c r="I38" s="56" t="s">
        <v>174</v>
      </c>
      <c r="J38" s="60">
        <v>5</v>
      </c>
      <c r="K38" s="56" t="str">
        <f t="shared" si="1"/>
        <v>Medio</v>
      </c>
      <c r="L38" s="69" t="s">
        <v>71</v>
      </c>
      <c r="M38" s="67" t="s">
        <v>294</v>
      </c>
      <c r="N38" s="56" t="s">
        <v>172</v>
      </c>
      <c r="O38" s="56" t="s">
        <v>184</v>
      </c>
      <c r="P38" s="60">
        <v>4</v>
      </c>
      <c r="Q38" s="56" t="str">
        <f t="shared" si="0"/>
        <v>Bajo</v>
      </c>
      <c r="R38" s="75" t="s">
        <v>73</v>
      </c>
      <c r="S38" s="70" t="s">
        <v>71</v>
      </c>
      <c r="T38" s="70" t="s">
        <v>265</v>
      </c>
      <c r="U38" s="70" t="s">
        <v>266</v>
      </c>
      <c r="V38" s="56" t="s">
        <v>295</v>
      </c>
      <c r="W38" s="61" t="s">
        <v>268</v>
      </c>
    </row>
    <row r="39" spans="1:23" ht="140.1" customHeight="1" x14ac:dyDescent="0.25">
      <c r="A39" s="41">
        <f t="shared" ref="A39" si="13">+A38+1</f>
        <v>14</v>
      </c>
      <c r="B39" s="80" t="s">
        <v>61</v>
      </c>
      <c r="C39" s="42" t="s">
        <v>66</v>
      </c>
      <c r="D39" s="64" t="s">
        <v>68</v>
      </c>
      <c r="E39" s="68" t="s">
        <v>34</v>
      </c>
      <c r="F39" s="84" t="s">
        <v>298</v>
      </c>
      <c r="G39" s="87" t="s">
        <v>299</v>
      </c>
      <c r="H39" s="68" t="s">
        <v>172</v>
      </c>
      <c r="I39" s="68" t="s">
        <v>174</v>
      </c>
      <c r="J39" s="55">
        <v>5</v>
      </c>
      <c r="K39" s="68" t="str">
        <f t="shared" si="1"/>
        <v>Medio</v>
      </c>
      <c r="L39" s="69" t="s">
        <v>71</v>
      </c>
      <c r="M39" s="77" t="s">
        <v>300</v>
      </c>
      <c r="N39" s="68" t="s">
        <v>172</v>
      </c>
      <c r="O39" s="68" t="s">
        <v>184</v>
      </c>
      <c r="P39" s="55">
        <v>4</v>
      </c>
      <c r="Q39" s="68" t="str">
        <f t="shared" si="0"/>
        <v>Bajo</v>
      </c>
      <c r="R39" s="81" t="s">
        <v>73</v>
      </c>
      <c r="S39" s="70" t="s">
        <v>71</v>
      </c>
      <c r="T39" s="70" t="s">
        <v>265</v>
      </c>
      <c r="U39" s="70" t="s">
        <v>266</v>
      </c>
      <c r="V39" s="68" t="s">
        <v>301</v>
      </c>
      <c r="W39" s="73" t="s">
        <v>302</v>
      </c>
    </row>
    <row r="40" spans="1:23" ht="140.1" customHeight="1" x14ac:dyDescent="0.25">
      <c r="A40" s="41">
        <v>14</v>
      </c>
      <c r="B40" s="65" t="s">
        <v>61</v>
      </c>
      <c r="C40" s="42" t="s">
        <v>66</v>
      </c>
      <c r="D40" s="64" t="s">
        <v>68</v>
      </c>
      <c r="E40" s="68" t="s">
        <v>34</v>
      </c>
      <c r="F40" s="84" t="s">
        <v>303</v>
      </c>
      <c r="G40" s="67" t="s">
        <v>304</v>
      </c>
      <c r="H40" s="68" t="s">
        <v>160</v>
      </c>
      <c r="I40" s="68" t="s">
        <v>174</v>
      </c>
      <c r="J40" s="55">
        <v>6</v>
      </c>
      <c r="K40" s="68" t="str">
        <f t="shared" si="1"/>
        <v>Alto</v>
      </c>
      <c r="L40" s="69" t="s">
        <v>71</v>
      </c>
      <c r="M40" s="67" t="s">
        <v>440</v>
      </c>
      <c r="N40" s="68" t="s">
        <v>160</v>
      </c>
      <c r="O40" s="68" t="s">
        <v>184</v>
      </c>
      <c r="P40" s="55">
        <v>5</v>
      </c>
      <c r="Q40" s="68" t="str">
        <f t="shared" si="0"/>
        <v>Medio</v>
      </c>
      <c r="R40" s="75" t="s">
        <v>73</v>
      </c>
      <c r="S40" s="70" t="s">
        <v>71</v>
      </c>
      <c r="T40" s="70" t="s">
        <v>265</v>
      </c>
      <c r="U40" s="70" t="s">
        <v>266</v>
      </c>
      <c r="V40" s="56" t="s">
        <v>305</v>
      </c>
      <c r="W40" s="61" t="s">
        <v>297</v>
      </c>
    </row>
    <row r="41" spans="1:23" ht="140.1" customHeight="1" x14ac:dyDescent="0.25">
      <c r="A41" s="41">
        <f t="shared" ref="A41" si="14">+A40+1</f>
        <v>15</v>
      </c>
      <c r="B41" s="80" t="s">
        <v>61</v>
      </c>
      <c r="C41" s="80" t="s">
        <v>66</v>
      </c>
      <c r="D41" s="64" t="s">
        <v>68</v>
      </c>
      <c r="E41" s="68" t="s">
        <v>306</v>
      </c>
      <c r="F41" s="84" t="s">
        <v>307</v>
      </c>
      <c r="G41" s="77" t="s">
        <v>304</v>
      </c>
      <c r="H41" s="68" t="s">
        <v>160</v>
      </c>
      <c r="I41" s="68" t="s">
        <v>174</v>
      </c>
      <c r="J41" s="55">
        <v>6</v>
      </c>
      <c r="K41" s="68" t="str">
        <f t="shared" si="1"/>
        <v>Alto</v>
      </c>
      <c r="L41" s="74" t="s">
        <v>71</v>
      </c>
      <c r="M41" s="77" t="s">
        <v>308</v>
      </c>
      <c r="N41" s="68" t="s">
        <v>160</v>
      </c>
      <c r="O41" s="68" t="s">
        <v>184</v>
      </c>
      <c r="P41" s="55">
        <v>5</v>
      </c>
      <c r="Q41" s="68" t="str">
        <f t="shared" si="0"/>
        <v>Medio</v>
      </c>
      <c r="R41" s="81" t="s">
        <v>73</v>
      </c>
      <c r="S41" s="55" t="s">
        <v>71</v>
      </c>
      <c r="T41" s="70" t="s">
        <v>309</v>
      </c>
      <c r="U41" s="70" t="s">
        <v>266</v>
      </c>
      <c r="V41" s="68" t="s">
        <v>310</v>
      </c>
      <c r="W41" s="73" t="s">
        <v>297</v>
      </c>
    </row>
    <row r="42" spans="1:23" ht="140.1" customHeight="1" x14ac:dyDescent="0.25">
      <c r="A42" s="41">
        <v>15</v>
      </c>
      <c r="B42" s="65" t="s">
        <v>61</v>
      </c>
      <c r="C42" s="65" t="s">
        <v>311</v>
      </c>
      <c r="D42" s="64" t="s">
        <v>68</v>
      </c>
      <c r="E42" s="68" t="s">
        <v>34</v>
      </c>
      <c r="F42" s="84" t="s">
        <v>312</v>
      </c>
      <c r="G42" s="67" t="s">
        <v>293</v>
      </c>
      <c r="H42" s="68" t="s">
        <v>172</v>
      </c>
      <c r="I42" s="68" t="s">
        <v>174</v>
      </c>
      <c r="J42" s="55">
        <v>5</v>
      </c>
      <c r="K42" s="68" t="str">
        <f t="shared" si="1"/>
        <v>Medio</v>
      </c>
      <c r="L42" s="69" t="s">
        <v>71</v>
      </c>
      <c r="M42" s="67" t="s">
        <v>441</v>
      </c>
      <c r="N42" s="68" t="s">
        <v>172</v>
      </c>
      <c r="O42" s="68" t="s">
        <v>184</v>
      </c>
      <c r="P42" s="55">
        <v>4</v>
      </c>
      <c r="Q42" s="68" t="str">
        <f t="shared" si="0"/>
        <v>Bajo</v>
      </c>
      <c r="R42" s="75" t="s">
        <v>73</v>
      </c>
      <c r="S42" s="70" t="s">
        <v>71</v>
      </c>
      <c r="T42" s="70" t="s">
        <v>265</v>
      </c>
      <c r="U42" s="70" t="s">
        <v>266</v>
      </c>
      <c r="V42" s="56" t="s">
        <v>313</v>
      </c>
      <c r="W42" s="61" t="s">
        <v>268</v>
      </c>
    </row>
    <row r="43" spans="1:23" ht="140.1" customHeight="1" x14ac:dyDescent="0.25">
      <c r="A43" s="41">
        <f t="shared" ref="A43" si="15">+A42+1</f>
        <v>16</v>
      </c>
      <c r="B43" s="65" t="s">
        <v>61</v>
      </c>
      <c r="C43" s="65" t="s">
        <v>311</v>
      </c>
      <c r="D43" s="64" t="s">
        <v>68</v>
      </c>
      <c r="E43" s="68" t="s">
        <v>34</v>
      </c>
      <c r="F43" s="84" t="s">
        <v>314</v>
      </c>
      <c r="G43" s="67" t="s">
        <v>315</v>
      </c>
      <c r="H43" s="68" t="s">
        <v>160</v>
      </c>
      <c r="I43" s="68" t="s">
        <v>174</v>
      </c>
      <c r="J43" s="55">
        <v>6</v>
      </c>
      <c r="K43" s="68" t="str">
        <f t="shared" si="1"/>
        <v>Alto</v>
      </c>
      <c r="L43" s="69" t="s">
        <v>71</v>
      </c>
      <c r="M43" s="67" t="s">
        <v>316</v>
      </c>
      <c r="N43" s="68" t="s">
        <v>172</v>
      </c>
      <c r="O43" s="68" t="s">
        <v>174</v>
      </c>
      <c r="P43" s="55">
        <v>5</v>
      </c>
      <c r="Q43" s="68" t="str">
        <f t="shared" si="0"/>
        <v>Medio</v>
      </c>
      <c r="R43" s="75" t="s">
        <v>73</v>
      </c>
      <c r="S43" s="70" t="s">
        <v>71</v>
      </c>
      <c r="T43" s="70" t="s">
        <v>265</v>
      </c>
      <c r="U43" s="70" t="s">
        <v>266</v>
      </c>
      <c r="V43" s="56" t="s">
        <v>317</v>
      </c>
      <c r="W43" s="61" t="s">
        <v>297</v>
      </c>
    </row>
    <row r="44" spans="1:23" ht="140.1" customHeight="1" x14ac:dyDescent="0.25">
      <c r="A44" s="41">
        <v>16</v>
      </c>
      <c r="B44" s="65" t="s">
        <v>61</v>
      </c>
      <c r="C44" s="42" t="s">
        <v>66</v>
      </c>
      <c r="D44" s="64" t="s">
        <v>68</v>
      </c>
      <c r="E44" s="68" t="s">
        <v>34</v>
      </c>
      <c r="F44" s="84" t="s">
        <v>318</v>
      </c>
      <c r="G44" s="67" t="s">
        <v>315</v>
      </c>
      <c r="H44" s="68" t="s">
        <v>160</v>
      </c>
      <c r="I44" s="68" t="s">
        <v>165</v>
      </c>
      <c r="J44" s="55">
        <v>7</v>
      </c>
      <c r="K44" s="68" t="str">
        <f t="shared" si="1"/>
        <v>Alto</v>
      </c>
      <c r="L44" s="69" t="s">
        <v>71</v>
      </c>
      <c r="M44" s="67" t="s">
        <v>442</v>
      </c>
      <c r="N44" s="68" t="s">
        <v>160</v>
      </c>
      <c r="O44" s="68" t="s">
        <v>174</v>
      </c>
      <c r="P44" s="55">
        <v>6</v>
      </c>
      <c r="Q44" s="68" t="str">
        <f t="shared" si="0"/>
        <v>Alto</v>
      </c>
      <c r="R44" s="75" t="s">
        <v>73</v>
      </c>
      <c r="S44" s="70" t="s">
        <v>71</v>
      </c>
      <c r="T44" s="70" t="s">
        <v>265</v>
      </c>
      <c r="U44" s="70" t="s">
        <v>266</v>
      </c>
      <c r="V44" s="56" t="s">
        <v>296</v>
      </c>
      <c r="W44" s="61" t="s">
        <v>268</v>
      </c>
    </row>
    <row r="45" spans="1:23" ht="140.1" customHeight="1" x14ac:dyDescent="0.25">
      <c r="A45" s="41">
        <f t="shared" ref="A45" si="16">+A44+1</f>
        <v>17</v>
      </c>
      <c r="B45" s="65" t="s">
        <v>61</v>
      </c>
      <c r="C45" s="65" t="s">
        <v>66</v>
      </c>
      <c r="D45" s="64" t="s">
        <v>68</v>
      </c>
      <c r="E45" s="68" t="s">
        <v>34</v>
      </c>
      <c r="F45" s="84" t="s">
        <v>319</v>
      </c>
      <c r="G45" s="67" t="s">
        <v>315</v>
      </c>
      <c r="H45" s="68" t="s">
        <v>160</v>
      </c>
      <c r="I45" s="68" t="s">
        <v>165</v>
      </c>
      <c r="J45" s="55">
        <v>7</v>
      </c>
      <c r="K45" s="68" t="str">
        <f t="shared" si="1"/>
        <v>Alto</v>
      </c>
      <c r="L45" s="69" t="s">
        <v>71</v>
      </c>
      <c r="M45" s="67" t="s">
        <v>443</v>
      </c>
      <c r="N45" s="68" t="s">
        <v>172</v>
      </c>
      <c r="O45" s="68" t="s">
        <v>174</v>
      </c>
      <c r="P45" s="55">
        <v>5</v>
      </c>
      <c r="Q45" s="68" t="str">
        <f t="shared" si="0"/>
        <v>Medio</v>
      </c>
      <c r="R45" s="75" t="s">
        <v>73</v>
      </c>
      <c r="S45" s="70" t="s">
        <v>71</v>
      </c>
      <c r="T45" s="70" t="s">
        <v>265</v>
      </c>
      <c r="U45" s="70" t="s">
        <v>266</v>
      </c>
      <c r="V45" s="56" t="s">
        <v>296</v>
      </c>
      <c r="W45" s="61" t="s">
        <v>297</v>
      </c>
    </row>
    <row r="46" spans="1:23" ht="140.1" customHeight="1" x14ac:dyDescent="0.25">
      <c r="A46" s="41">
        <v>17</v>
      </c>
      <c r="B46" s="65" t="s">
        <v>61</v>
      </c>
      <c r="C46" s="65" t="s">
        <v>60</v>
      </c>
      <c r="D46" s="64" t="s">
        <v>68</v>
      </c>
      <c r="E46" s="68" t="s">
        <v>34</v>
      </c>
      <c r="F46" s="84" t="s">
        <v>320</v>
      </c>
      <c r="G46" s="67" t="s">
        <v>315</v>
      </c>
      <c r="H46" s="68" t="s">
        <v>172</v>
      </c>
      <c r="I46" s="68" t="s">
        <v>174</v>
      </c>
      <c r="J46" s="55">
        <v>5</v>
      </c>
      <c r="K46" s="68" t="str">
        <f t="shared" si="1"/>
        <v>Medio</v>
      </c>
      <c r="L46" s="69" t="s">
        <v>163</v>
      </c>
      <c r="M46" s="67" t="s">
        <v>321</v>
      </c>
      <c r="N46" s="68" t="s">
        <v>172</v>
      </c>
      <c r="O46" s="68" t="s">
        <v>184</v>
      </c>
      <c r="P46" s="55">
        <v>4</v>
      </c>
      <c r="Q46" s="68" t="str">
        <f t="shared" si="0"/>
        <v>Bajo</v>
      </c>
      <c r="R46" s="75" t="s">
        <v>73</v>
      </c>
      <c r="S46" s="70" t="s">
        <v>249</v>
      </c>
      <c r="T46" s="70" t="s">
        <v>265</v>
      </c>
      <c r="U46" s="70" t="s">
        <v>266</v>
      </c>
      <c r="V46" s="56" t="s">
        <v>296</v>
      </c>
      <c r="W46" s="61" t="s">
        <v>268</v>
      </c>
    </row>
    <row r="47" spans="1:23" ht="159.94999999999999" customHeight="1" x14ac:dyDescent="0.25">
      <c r="A47" s="41">
        <f t="shared" ref="A47" si="17">+A46+1</f>
        <v>18</v>
      </c>
      <c r="B47" s="68" t="s">
        <v>61</v>
      </c>
      <c r="C47" s="68" t="s">
        <v>66</v>
      </c>
      <c r="D47" s="42" t="s">
        <v>68</v>
      </c>
      <c r="E47" s="68" t="s">
        <v>306</v>
      </c>
      <c r="F47" s="44" t="s">
        <v>322</v>
      </c>
      <c r="G47" s="51" t="s">
        <v>323</v>
      </c>
      <c r="H47" s="68" t="s">
        <v>160</v>
      </c>
      <c r="I47" s="68" t="s">
        <v>236</v>
      </c>
      <c r="J47" s="55">
        <v>8</v>
      </c>
      <c r="K47" s="68" t="s">
        <v>162</v>
      </c>
      <c r="L47" s="69" t="s">
        <v>71</v>
      </c>
      <c r="M47" s="51" t="s">
        <v>444</v>
      </c>
      <c r="N47" s="68" t="s">
        <v>160</v>
      </c>
      <c r="O47" s="68" t="s">
        <v>165</v>
      </c>
      <c r="P47" s="55">
        <v>7</v>
      </c>
      <c r="Q47" s="68" t="str">
        <f t="shared" si="0"/>
        <v>Alto</v>
      </c>
      <c r="R47" s="55" t="s">
        <v>73</v>
      </c>
      <c r="S47" s="70" t="s">
        <v>71</v>
      </c>
      <c r="T47" s="70" t="s">
        <v>309</v>
      </c>
      <c r="U47" s="70" t="s">
        <v>266</v>
      </c>
      <c r="V47" s="68" t="s">
        <v>317</v>
      </c>
      <c r="W47" s="73" t="s">
        <v>324</v>
      </c>
    </row>
    <row r="48" spans="1:23" ht="140.1" customHeight="1" x14ac:dyDescent="0.25">
      <c r="A48" s="41">
        <v>18</v>
      </c>
      <c r="B48" s="66" t="s">
        <v>61</v>
      </c>
      <c r="C48" s="66" t="s">
        <v>66</v>
      </c>
      <c r="D48" s="43" t="s">
        <v>68</v>
      </c>
      <c r="E48" s="68" t="s">
        <v>325</v>
      </c>
      <c r="F48" s="44" t="s">
        <v>326</v>
      </c>
      <c r="G48" s="51" t="s">
        <v>323</v>
      </c>
      <c r="H48" s="68" t="s">
        <v>160</v>
      </c>
      <c r="I48" s="68" t="s">
        <v>165</v>
      </c>
      <c r="J48" s="55">
        <v>7</v>
      </c>
      <c r="K48" s="68" t="str">
        <f t="shared" ref="K48:K74" si="18">IF(J48&lt;=4,"Bajo",IF((J48&gt;=5)*AND(J48&lt;6),"Medio","Alto"))</f>
        <v>Alto</v>
      </c>
      <c r="L48" s="69" t="s">
        <v>71</v>
      </c>
      <c r="M48" s="51" t="s">
        <v>445</v>
      </c>
      <c r="N48" s="68" t="s">
        <v>160</v>
      </c>
      <c r="O48" s="68" t="s">
        <v>174</v>
      </c>
      <c r="P48" s="55">
        <v>6</v>
      </c>
      <c r="Q48" s="68" t="str">
        <f t="shared" si="0"/>
        <v>Alto</v>
      </c>
      <c r="R48" s="55" t="s">
        <v>73</v>
      </c>
      <c r="S48" s="55" t="s">
        <v>71</v>
      </c>
      <c r="T48" s="70" t="s">
        <v>309</v>
      </c>
      <c r="U48" s="70" t="s">
        <v>266</v>
      </c>
      <c r="V48" s="68" t="s">
        <v>317</v>
      </c>
      <c r="W48" s="73" t="s">
        <v>297</v>
      </c>
    </row>
    <row r="49" spans="1:23" ht="140.1" customHeight="1" x14ac:dyDescent="0.25">
      <c r="A49" s="41">
        <f t="shared" ref="A49" si="19">+A48+1</f>
        <v>19</v>
      </c>
      <c r="B49" s="69" t="s">
        <v>61</v>
      </c>
      <c r="C49" s="69" t="s">
        <v>66</v>
      </c>
      <c r="D49" s="42" t="s">
        <v>68</v>
      </c>
      <c r="E49" s="68" t="s">
        <v>34</v>
      </c>
      <c r="F49" s="51" t="s">
        <v>327</v>
      </c>
      <c r="G49" s="53" t="s">
        <v>323</v>
      </c>
      <c r="H49" s="68" t="s">
        <v>160</v>
      </c>
      <c r="I49" s="68" t="s">
        <v>174</v>
      </c>
      <c r="J49" s="55">
        <v>6</v>
      </c>
      <c r="K49" s="68" t="str">
        <f t="shared" si="18"/>
        <v>Alto</v>
      </c>
      <c r="L49" s="69" t="s">
        <v>71</v>
      </c>
      <c r="M49" s="53" t="s">
        <v>446</v>
      </c>
      <c r="N49" s="68" t="s">
        <v>160</v>
      </c>
      <c r="O49" s="68" t="s">
        <v>184</v>
      </c>
      <c r="P49" s="55">
        <v>5</v>
      </c>
      <c r="Q49" s="68" t="str">
        <f t="shared" si="0"/>
        <v>Medio</v>
      </c>
      <c r="R49" s="70" t="s">
        <v>73</v>
      </c>
      <c r="S49" s="55" t="s">
        <v>71</v>
      </c>
      <c r="T49" s="70" t="s">
        <v>309</v>
      </c>
      <c r="U49" s="70" t="s">
        <v>266</v>
      </c>
      <c r="V49" s="69" t="s">
        <v>328</v>
      </c>
      <c r="W49" s="79" t="s">
        <v>329</v>
      </c>
    </row>
    <row r="50" spans="1:23" ht="140.1" customHeight="1" x14ac:dyDescent="0.25">
      <c r="A50" s="41">
        <v>19</v>
      </c>
      <c r="B50" s="65" t="s">
        <v>61</v>
      </c>
      <c r="C50" s="65" t="s">
        <v>66</v>
      </c>
      <c r="D50" s="64" t="s">
        <v>68</v>
      </c>
      <c r="E50" s="68" t="s">
        <v>34</v>
      </c>
      <c r="F50" s="84" t="s">
        <v>330</v>
      </c>
      <c r="G50" s="67" t="s">
        <v>315</v>
      </c>
      <c r="H50" s="68" t="s">
        <v>160</v>
      </c>
      <c r="I50" s="68" t="s">
        <v>174</v>
      </c>
      <c r="J50" s="55">
        <v>6</v>
      </c>
      <c r="K50" s="68" t="str">
        <f t="shared" si="18"/>
        <v>Alto</v>
      </c>
      <c r="L50" s="69" t="s">
        <v>71</v>
      </c>
      <c r="M50" s="67" t="s">
        <v>447</v>
      </c>
      <c r="N50" s="68" t="s">
        <v>160</v>
      </c>
      <c r="O50" s="68" t="s">
        <v>184</v>
      </c>
      <c r="P50" s="55">
        <v>5</v>
      </c>
      <c r="Q50" s="68" t="str">
        <f t="shared" si="0"/>
        <v>Medio</v>
      </c>
      <c r="R50" s="70" t="s">
        <v>73</v>
      </c>
      <c r="S50" s="55" t="s">
        <v>71</v>
      </c>
      <c r="T50" s="70" t="s">
        <v>309</v>
      </c>
      <c r="U50" s="70" t="s">
        <v>266</v>
      </c>
      <c r="V50" s="56" t="s">
        <v>331</v>
      </c>
      <c r="W50" s="61" t="s">
        <v>332</v>
      </c>
    </row>
    <row r="51" spans="1:23" ht="140.1" customHeight="1" x14ac:dyDescent="0.25">
      <c r="A51" s="41">
        <f t="shared" ref="A51" si="20">+A50+1</f>
        <v>20</v>
      </c>
      <c r="B51" s="65" t="s">
        <v>61</v>
      </c>
      <c r="C51" s="65" t="s">
        <v>66</v>
      </c>
      <c r="D51" s="64" t="s">
        <v>68</v>
      </c>
      <c r="E51" s="68" t="s">
        <v>325</v>
      </c>
      <c r="F51" s="84" t="s">
        <v>333</v>
      </c>
      <c r="G51" s="67" t="s">
        <v>334</v>
      </c>
      <c r="H51" s="68" t="s">
        <v>172</v>
      </c>
      <c r="I51" s="68" t="s">
        <v>174</v>
      </c>
      <c r="J51" s="55">
        <v>5</v>
      </c>
      <c r="K51" s="68" t="str">
        <f t="shared" si="18"/>
        <v>Medio</v>
      </c>
      <c r="L51" s="69" t="s">
        <v>71</v>
      </c>
      <c r="M51" s="67" t="s">
        <v>335</v>
      </c>
      <c r="N51" s="68" t="s">
        <v>172</v>
      </c>
      <c r="O51" s="68" t="s">
        <v>184</v>
      </c>
      <c r="P51" s="55">
        <v>4</v>
      </c>
      <c r="Q51" s="68" t="str">
        <f t="shared" si="0"/>
        <v>Bajo</v>
      </c>
      <c r="R51" s="75" t="s">
        <v>73</v>
      </c>
      <c r="S51" s="70" t="s">
        <v>249</v>
      </c>
      <c r="T51" s="70" t="s">
        <v>265</v>
      </c>
      <c r="U51" s="70" t="s">
        <v>266</v>
      </c>
      <c r="V51" s="56" t="s">
        <v>296</v>
      </c>
      <c r="W51" s="61" t="s">
        <v>297</v>
      </c>
    </row>
    <row r="52" spans="1:23" ht="140.1" customHeight="1" x14ac:dyDescent="0.25">
      <c r="A52" s="41">
        <v>20</v>
      </c>
      <c r="B52" s="65" t="s">
        <v>61</v>
      </c>
      <c r="C52" s="65" t="s">
        <v>66</v>
      </c>
      <c r="D52" s="65" t="s">
        <v>68</v>
      </c>
      <c r="E52" s="68" t="s">
        <v>224</v>
      </c>
      <c r="F52" s="84" t="s">
        <v>336</v>
      </c>
      <c r="G52" s="67" t="s">
        <v>337</v>
      </c>
      <c r="H52" s="68" t="s">
        <v>160</v>
      </c>
      <c r="I52" s="68" t="s">
        <v>165</v>
      </c>
      <c r="J52" s="55">
        <v>7</v>
      </c>
      <c r="K52" s="68" t="str">
        <f t="shared" si="18"/>
        <v>Alto</v>
      </c>
      <c r="L52" s="69" t="s">
        <v>71</v>
      </c>
      <c r="M52" s="67" t="s">
        <v>448</v>
      </c>
      <c r="N52" s="68" t="s">
        <v>160</v>
      </c>
      <c r="O52" s="68" t="s">
        <v>174</v>
      </c>
      <c r="P52" s="55">
        <v>6</v>
      </c>
      <c r="Q52" s="68" t="str">
        <f t="shared" si="0"/>
        <v>Alto</v>
      </c>
      <c r="R52" s="75" t="s">
        <v>73</v>
      </c>
      <c r="S52" s="55" t="s">
        <v>249</v>
      </c>
      <c r="T52" s="70" t="s">
        <v>265</v>
      </c>
      <c r="U52" s="70" t="s">
        <v>266</v>
      </c>
      <c r="V52" s="56" t="s">
        <v>317</v>
      </c>
      <c r="W52" s="56" t="s">
        <v>297</v>
      </c>
    </row>
    <row r="53" spans="1:23" ht="140.1" customHeight="1" x14ac:dyDescent="0.25">
      <c r="A53" s="41">
        <f t="shared" ref="A53" si="21">+A52+1</f>
        <v>21</v>
      </c>
      <c r="B53" s="50" t="s">
        <v>61</v>
      </c>
      <c r="C53" s="42" t="s">
        <v>66</v>
      </c>
      <c r="D53" s="43" t="s">
        <v>68</v>
      </c>
      <c r="E53" s="68" t="s">
        <v>224</v>
      </c>
      <c r="F53" s="44" t="s">
        <v>338</v>
      </c>
      <c r="G53" s="53" t="s">
        <v>339</v>
      </c>
      <c r="H53" s="68" t="s">
        <v>160</v>
      </c>
      <c r="I53" s="68" t="s">
        <v>174</v>
      </c>
      <c r="J53" s="55">
        <v>6</v>
      </c>
      <c r="K53" s="68" t="str">
        <f t="shared" si="18"/>
        <v>Alto</v>
      </c>
      <c r="L53" s="69" t="s">
        <v>71</v>
      </c>
      <c r="M53" s="53" t="s">
        <v>449</v>
      </c>
      <c r="N53" s="68" t="s">
        <v>160</v>
      </c>
      <c r="O53" s="68" t="s">
        <v>184</v>
      </c>
      <c r="P53" s="55">
        <v>5</v>
      </c>
      <c r="Q53" s="68" t="str">
        <f t="shared" si="0"/>
        <v>Medio</v>
      </c>
      <c r="R53" s="54" t="s">
        <v>73</v>
      </c>
      <c r="S53" s="60" t="s">
        <v>249</v>
      </c>
      <c r="T53" s="70" t="s">
        <v>265</v>
      </c>
      <c r="U53" s="70" t="s">
        <v>266</v>
      </c>
      <c r="V53" s="56" t="s">
        <v>296</v>
      </c>
      <c r="W53" s="56" t="s">
        <v>297</v>
      </c>
    </row>
    <row r="54" spans="1:23" ht="140.1" customHeight="1" x14ac:dyDescent="0.25">
      <c r="A54" s="41">
        <v>21</v>
      </c>
      <c r="B54" s="50" t="s">
        <v>61</v>
      </c>
      <c r="C54" s="50" t="s">
        <v>66</v>
      </c>
      <c r="D54" s="43" t="s">
        <v>68</v>
      </c>
      <c r="E54" s="68" t="s">
        <v>224</v>
      </c>
      <c r="F54" s="44" t="s">
        <v>340</v>
      </c>
      <c r="G54" s="53" t="s">
        <v>339</v>
      </c>
      <c r="H54" s="68" t="s">
        <v>160</v>
      </c>
      <c r="I54" s="68" t="s">
        <v>174</v>
      </c>
      <c r="J54" s="55">
        <v>6</v>
      </c>
      <c r="K54" s="68" t="str">
        <f t="shared" si="18"/>
        <v>Alto</v>
      </c>
      <c r="L54" s="69" t="s">
        <v>71</v>
      </c>
      <c r="M54" s="53" t="s">
        <v>450</v>
      </c>
      <c r="N54" s="68" t="s">
        <v>160</v>
      </c>
      <c r="O54" s="68" t="s">
        <v>184</v>
      </c>
      <c r="P54" s="55">
        <v>5</v>
      </c>
      <c r="Q54" s="68" t="str">
        <f t="shared" si="0"/>
        <v>Medio</v>
      </c>
      <c r="R54" s="54" t="s">
        <v>73</v>
      </c>
      <c r="S54" s="60" t="s">
        <v>249</v>
      </c>
      <c r="T54" s="70" t="s">
        <v>265</v>
      </c>
      <c r="U54" s="70" t="s">
        <v>266</v>
      </c>
      <c r="V54" s="56" t="s">
        <v>296</v>
      </c>
      <c r="W54" s="56" t="s">
        <v>297</v>
      </c>
    </row>
    <row r="55" spans="1:23" ht="140.1" customHeight="1" x14ac:dyDescent="0.25">
      <c r="A55" s="41">
        <f t="shared" ref="A55" si="22">+A54+1</f>
        <v>22</v>
      </c>
      <c r="B55" s="50" t="s">
        <v>61</v>
      </c>
      <c r="C55" s="50" t="s">
        <v>66</v>
      </c>
      <c r="D55" s="43" t="s">
        <v>68</v>
      </c>
      <c r="E55" s="68" t="s">
        <v>224</v>
      </c>
      <c r="F55" s="44" t="s">
        <v>341</v>
      </c>
      <c r="G55" s="53" t="s">
        <v>339</v>
      </c>
      <c r="H55" s="68" t="s">
        <v>160</v>
      </c>
      <c r="I55" s="68" t="s">
        <v>174</v>
      </c>
      <c r="J55" s="55">
        <v>6</v>
      </c>
      <c r="K55" s="68" t="str">
        <f t="shared" si="18"/>
        <v>Alto</v>
      </c>
      <c r="L55" s="69" t="s">
        <v>71</v>
      </c>
      <c r="M55" s="53" t="s">
        <v>448</v>
      </c>
      <c r="N55" s="68" t="s">
        <v>160</v>
      </c>
      <c r="O55" s="68" t="s">
        <v>184</v>
      </c>
      <c r="P55" s="55">
        <v>5</v>
      </c>
      <c r="Q55" s="68" t="str">
        <f t="shared" si="0"/>
        <v>Medio</v>
      </c>
      <c r="R55" s="54" t="s">
        <v>73</v>
      </c>
      <c r="S55" s="60" t="s">
        <v>249</v>
      </c>
      <c r="T55" s="70" t="s">
        <v>265</v>
      </c>
      <c r="U55" s="70" t="s">
        <v>266</v>
      </c>
      <c r="V55" s="56" t="s">
        <v>296</v>
      </c>
      <c r="W55" s="56" t="s">
        <v>297</v>
      </c>
    </row>
    <row r="56" spans="1:23" ht="140.1" customHeight="1" x14ac:dyDescent="0.25">
      <c r="A56" s="41">
        <v>22</v>
      </c>
      <c r="B56" s="50" t="s">
        <v>61</v>
      </c>
      <c r="C56" s="50" t="s">
        <v>66</v>
      </c>
      <c r="D56" s="43" t="s">
        <v>68</v>
      </c>
      <c r="E56" s="68" t="s">
        <v>224</v>
      </c>
      <c r="F56" s="44" t="s">
        <v>342</v>
      </c>
      <c r="G56" s="53" t="s">
        <v>339</v>
      </c>
      <c r="H56" s="68" t="s">
        <v>160</v>
      </c>
      <c r="I56" s="68" t="s">
        <v>174</v>
      </c>
      <c r="J56" s="55">
        <v>6</v>
      </c>
      <c r="K56" s="68" t="str">
        <f t="shared" si="18"/>
        <v>Alto</v>
      </c>
      <c r="L56" s="69" t="s">
        <v>71</v>
      </c>
      <c r="M56" s="53" t="s">
        <v>451</v>
      </c>
      <c r="N56" s="68" t="s">
        <v>160</v>
      </c>
      <c r="O56" s="68" t="s">
        <v>184</v>
      </c>
      <c r="P56" s="55">
        <v>5</v>
      </c>
      <c r="Q56" s="68" t="str">
        <f t="shared" si="0"/>
        <v>Medio</v>
      </c>
      <c r="R56" s="54" t="s">
        <v>73</v>
      </c>
      <c r="S56" s="60" t="s">
        <v>71</v>
      </c>
      <c r="T56" s="70" t="s">
        <v>265</v>
      </c>
      <c r="U56" s="70" t="s">
        <v>266</v>
      </c>
      <c r="V56" s="56" t="s">
        <v>296</v>
      </c>
      <c r="W56" s="56" t="s">
        <v>297</v>
      </c>
    </row>
    <row r="57" spans="1:23" ht="140.1" customHeight="1" x14ac:dyDescent="0.25">
      <c r="A57" s="41">
        <f t="shared" ref="A57" si="23">+A56+1</f>
        <v>23</v>
      </c>
      <c r="B57" s="65" t="s">
        <v>61</v>
      </c>
      <c r="C57" s="65" t="s">
        <v>66</v>
      </c>
      <c r="D57" s="64" t="s">
        <v>68</v>
      </c>
      <c r="E57" s="68" t="s">
        <v>34</v>
      </c>
      <c r="F57" s="84" t="s">
        <v>343</v>
      </c>
      <c r="G57" s="67" t="s">
        <v>315</v>
      </c>
      <c r="H57" s="68" t="s">
        <v>160</v>
      </c>
      <c r="I57" s="68" t="s">
        <v>165</v>
      </c>
      <c r="J57" s="55">
        <v>7</v>
      </c>
      <c r="K57" s="68" t="str">
        <f t="shared" si="18"/>
        <v>Alto</v>
      </c>
      <c r="L57" s="69" t="s">
        <v>71</v>
      </c>
      <c r="M57" s="67" t="s">
        <v>452</v>
      </c>
      <c r="N57" s="69" t="s">
        <v>344</v>
      </c>
      <c r="O57" s="69" t="s">
        <v>345</v>
      </c>
      <c r="P57" s="70">
        <v>5</v>
      </c>
      <c r="Q57" s="69" t="s">
        <v>150</v>
      </c>
      <c r="R57" s="75" t="s">
        <v>73</v>
      </c>
      <c r="S57" s="70" t="s">
        <v>71</v>
      </c>
      <c r="T57" s="70" t="s">
        <v>265</v>
      </c>
      <c r="U57" s="70" t="s">
        <v>266</v>
      </c>
      <c r="V57" s="56" t="s">
        <v>296</v>
      </c>
      <c r="W57" s="61" t="s">
        <v>297</v>
      </c>
    </row>
    <row r="58" spans="1:23" ht="140.1" customHeight="1" x14ac:dyDescent="0.25">
      <c r="A58" s="41">
        <v>23</v>
      </c>
      <c r="B58" s="65" t="s">
        <v>61</v>
      </c>
      <c r="C58" s="42" t="s">
        <v>66</v>
      </c>
      <c r="D58" s="64" t="s">
        <v>68</v>
      </c>
      <c r="E58" s="68" t="s">
        <v>34</v>
      </c>
      <c r="F58" s="84" t="s">
        <v>346</v>
      </c>
      <c r="G58" s="67" t="s">
        <v>315</v>
      </c>
      <c r="H58" s="68" t="s">
        <v>160</v>
      </c>
      <c r="I58" s="68" t="s">
        <v>174</v>
      </c>
      <c r="J58" s="55">
        <v>6</v>
      </c>
      <c r="K58" s="68" t="str">
        <f t="shared" si="18"/>
        <v>Alto</v>
      </c>
      <c r="L58" s="69" t="s">
        <v>71</v>
      </c>
      <c r="M58" s="67" t="s">
        <v>347</v>
      </c>
      <c r="N58" s="68" t="s">
        <v>160</v>
      </c>
      <c r="O58" s="68" t="s">
        <v>184</v>
      </c>
      <c r="P58" s="55">
        <v>5</v>
      </c>
      <c r="Q58" s="68" t="str">
        <f t="shared" ref="Q58:Q71" si="24">IF(P58&lt;=4,"Bajo",IF((P58&gt;=5)*AND(P58&lt;6),"Medio","Alto"))</f>
        <v>Medio</v>
      </c>
      <c r="R58" s="75" t="s">
        <v>73</v>
      </c>
      <c r="S58" s="70" t="s">
        <v>71</v>
      </c>
      <c r="T58" s="70" t="s">
        <v>265</v>
      </c>
      <c r="U58" s="70" t="s">
        <v>266</v>
      </c>
      <c r="V58" s="56" t="s">
        <v>296</v>
      </c>
      <c r="W58" s="61" t="s">
        <v>297</v>
      </c>
    </row>
    <row r="59" spans="1:23" ht="140.1" customHeight="1" x14ac:dyDescent="0.25">
      <c r="A59" s="41">
        <f t="shared" ref="A59" si="25">+A58+1</f>
        <v>24</v>
      </c>
      <c r="B59" s="65" t="s">
        <v>61</v>
      </c>
      <c r="C59" s="42" t="s">
        <v>66</v>
      </c>
      <c r="D59" s="64" t="s">
        <v>68</v>
      </c>
      <c r="E59" s="68" t="s">
        <v>34</v>
      </c>
      <c r="F59" s="77" t="s">
        <v>348</v>
      </c>
      <c r="G59" s="67" t="s">
        <v>315</v>
      </c>
      <c r="H59" s="68" t="s">
        <v>160</v>
      </c>
      <c r="I59" s="68" t="s">
        <v>174</v>
      </c>
      <c r="J59" s="55">
        <v>6</v>
      </c>
      <c r="K59" s="68" t="str">
        <f t="shared" si="18"/>
        <v>Alto</v>
      </c>
      <c r="L59" s="69" t="s">
        <v>71</v>
      </c>
      <c r="M59" s="67" t="s">
        <v>349</v>
      </c>
      <c r="N59" s="68" t="s">
        <v>160</v>
      </c>
      <c r="O59" s="68" t="s">
        <v>184</v>
      </c>
      <c r="P59" s="55">
        <v>5</v>
      </c>
      <c r="Q59" s="68" t="str">
        <f t="shared" si="24"/>
        <v>Medio</v>
      </c>
      <c r="R59" s="75" t="s">
        <v>73</v>
      </c>
      <c r="S59" s="70" t="s">
        <v>71</v>
      </c>
      <c r="T59" s="70" t="s">
        <v>265</v>
      </c>
      <c r="U59" s="70" t="s">
        <v>266</v>
      </c>
      <c r="V59" s="56" t="s">
        <v>296</v>
      </c>
      <c r="W59" s="61" t="s">
        <v>297</v>
      </c>
    </row>
    <row r="60" spans="1:23" ht="140.1" customHeight="1" x14ac:dyDescent="0.25">
      <c r="A60" s="41">
        <v>24</v>
      </c>
      <c r="B60" s="65" t="s">
        <v>61</v>
      </c>
      <c r="C60" s="42" t="s">
        <v>66</v>
      </c>
      <c r="D60" s="64" t="s">
        <v>68</v>
      </c>
      <c r="E60" s="68" t="s">
        <v>34</v>
      </c>
      <c r="F60" s="77" t="s">
        <v>350</v>
      </c>
      <c r="G60" s="67" t="s">
        <v>315</v>
      </c>
      <c r="H60" s="68" t="s">
        <v>160</v>
      </c>
      <c r="I60" s="68" t="s">
        <v>174</v>
      </c>
      <c r="J60" s="55">
        <v>6</v>
      </c>
      <c r="K60" s="68" t="str">
        <f t="shared" si="18"/>
        <v>Alto</v>
      </c>
      <c r="L60" s="69" t="s">
        <v>71</v>
      </c>
      <c r="M60" s="67" t="s">
        <v>453</v>
      </c>
      <c r="N60" s="68" t="s">
        <v>160</v>
      </c>
      <c r="O60" s="68" t="s">
        <v>184</v>
      </c>
      <c r="P60" s="55">
        <v>5</v>
      </c>
      <c r="Q60" s="68" t="str">
        <f t="shared" si="24"/>
        <v>Medio</v>
      </c>
      <c r="R60" s="75" t="s">
        <v>73</v>
      </c>
      <c r="S60" s="70" t="s">
        <v>71</v>
      </c>
      <c r="T60" s="70" t="s">
        <v>265</v>
      </c>
      <c r="U60" s="70" t="s">
        <v>266</v>
      </c>
      <c r="V60" s="56" t="s">
        <v>296</v>
      </c>
      <c r="W60" s="61" t="s">
        <v>297</v>
      </c>
    </row>
    <row r="61" spans="1:23" ht="140.1" customHeight="1" x14ac:dyDescent="0.25">
      <c r="A61" s="41">
        <f t="shared" ref="A61" si="26">+A60+1</f>
        <v>25</v>
      </c>
      <c r="B61" s="65" t="s">
        <v>61</v>
      </c>
      <c r="C61" s="42" t="s">
        <v>66</v>
      </c>
      <c r="D61" s="64" t="s">
        <v>68</v>
      </c>
      <c r="E61" s="68" t="s">
        <v>34</v>
      </c>
      <c r="F61" s="77" t="s">
        <v>351</v>
      </c>
      <c r="G61" s="67" t="s">
        <v>315</v>
      </c>
      <c r="H61" s="68" t="s">
        <v>172</v>
      </c>
      <c r="I61" s="68" t="s">
        <v>174</v>
      </c>
      <c r="J61" s="55">
        <v>5</v>
      </c>
      <c r="K61" s="68" t="str">
        <f t="shared" si="18"/>
        <v>Medio</v>
      </c>
      <c r="L61" s="69" t="s">
        <v>71</v>
      </c>
      <c r="M61" s="67" t="s">
        <v>352</v>
      </c>
      <c r="N61" s="68" t="s">
        <v>172</v>
      </c>
      <c r="O61" s="68" t="s">
        <v>184</v>
      </c>
      <c r="P61" s="55">
        <v>4</v>
      </c>
      <c r="Q61" s="68" t="str">
        <f t="shared" si="24"/>
        <v>Bajo</v>
      </c>
      <c r="R61" s="75" t="s">
        <v>73</v>
      </c>
      <c r="S61" s="70" t="s">
        <v>71</v>
      </c>
      <c r="T61" s="78" t="s">
        <v>283</v>
      </c>
      <c r="U61" s="78" t="s">
        <v>353</v>
      </c>
      <c r="V61" s="56" t="s">
        <v>296</v>
      </c>
      <c r="W61" s="61" t="s">
        <v>297</v>
      </c>
    </row>
    <row r="62" spans="1:23" ht="140.1" customHeight="1" x14ac:dyDescent="0.25">
      <c r="A62" s="41">
        <v>25</v>
      </c>
      <c r="B62" s="50" t="s">
        <v>61</v>
      </c>
      <c r="C62" s="42" t="s">
        <v>66</v>
      </c>
      <c r="D62" s="43" t="s">
        <v>68</v>
      </c>
      <c r="E62" s="68" t="s">
        <v>34</v>
      </c>
      <c r="F62" s="44" t="s">
        <v>354</v>
      </c>
      <c r="G62" s="53" t="s">
        <v>355</v>
      </c>
      <c r="H62" s="68" t="s">
        <v>172</v>
      </c>
      <c r="I62" s="68" t="s">
        <v>174</v>
      </c>
      <c r="J62" s="55">
        <v>5</v>
      </c>
      <c r="K62" s="68" t="str">
        <f t="shared" si="18"/>
        <v>Medio</v>
      </c>
      <c r="L62" s="69" t="s">
        <v>71</v>
      </c>
      <c r="M62" s="53" t="s">
        <v>356</v>
      </c>
      <c r="N62" s="68" t="s">
        <v>172</v>
      </c>
      <c r="O62" s="68" t="s">
        <v>184</v>
      </c>
      <c r="P62" s="55">
        <v>4</v>
      </c>
      <c r="Q62" s="68" t="str">
        <f t="shared" si="24"/>
        <v>Bajo</v>
      </c>
      <c r="R62" s="54" t="s">
        <v>73</v>
      </c>
      <c r="S62" s="60" t="s">
        <v>71</v>
      </c>
      <c r="T62" s="55" t="s">
        <v>283</v>
      </c>
      <c r="U62" s="55" t="s">
        <v>353</v>
      </c>
      <c r="V62" s="56" t="s">
        <v>317</v>
      </c>
      <c r="W62" s="56" t="s">
        <v>297</v>
      </c>
    </row>
    <row r="63" spans="1:23" ht="140.1" customHeight="1" x14ac:dyDescent="0.25">
      <c r="A63" s="41">
        <f t="shared" ref="A63" si="27">+A62+1</f>
        <v>26</v>
      </c>
      <c r="B63" s="65" t="s">
        <v>61</v>
      </c>
      <c r="C63" s="42" t="s">
        <v>66</v>
      </c>
      <c r="D63" s="64" t="s">
        <v>68</v>
      </c>
      <c r="E63" s="68" t="s">
        <v>34</v>
      </c>
      <c r="F63" s="84" t="s">
        <v>357</v>
      </c>
      <c r="G63" s="67" t="s">
        <v>355</v>
      </c>
      <c r="H63" s="68" t="s">
        <v>160</v>
      </c>
      <c r="I63" s="68" t="s">
        <v>174</v>
      </c>
      <c r="J63" s="55">
        <v>6</v>
      </c>
      <c r="K63" s="68" t="str">
        <f t="shared" si="18"/>
        <v>Alto</v>
      </c>
      <c r="L63" s="69" t="s">
        <v>71</v>
      </c>
      <c r="M63" s="67" t="s">
        <v>358</v>
      </c>
      <c r="N63" s="68" t="s">
        <v>172</v>
      </c>
      <c r="O63" s="68" t="s">
        <v>174</v>
      </c>
      <c r="P63" s="55">
        <v>5</v>
      </c>
      <c r="Q63" s="68" t="str">
        <f t="shared" si="24"/>
        <v>Medio</v>
      </c>
      <c r="R63" s="75" t="s">
        <v>73</v>
      </c>
      <c r="S63" s="70" t="s">
        <v>71</v>
      </c>
      <c r="T63" s="78" t="s">
        <v>283</v>
      </c>
      <c r="U63" s="78" t="s">
        <v>353</v>
      </c>
      <c r="V63" s="56" t="s">
        <v>296</v>
      </c>
      <c r="W63" s="61" t="s">
        <v>297</v>
      </c>
    </row>
    <row r="64" spans="1:23" ht="140.1" customHeight="1" x14ac:dyDescent="0.25">
      <c r="A64" s="41">
        <v>26</v>
      </c>
      <c r="B64" s="74" t="s">
        <v>278</v>
      </c>
      <c r="C64" s="42" t="s">
        <v>66</v>
      </c>
      <c r="D64" s="76" t="s">
        <v>68</v>
      </c>
      <c r="E64" s="68" t="s">
        <v>224</v>
      </c>
      <c r="F64" s="84" t="s">
        <v>359</v>
      </c>
      <c r="G64" s="67" t="s">
        <v>360</v>
      </c>
      <c r="H64" s="68" t="s">
        <v>172</v>
      </c>
      <c r="I64" s="68" t="s">
        <v>165</v>
      </c>
      <c r="J64" s="55">
        <v>6</v>
      </c>
      <c r="K64" s="68" t="str">
        <f t="shared" si="18"/>
        <v>Alto</v>
      </c>
      <c r="L64" s="69" t="s">
        <v>71</v>
      </c>
      <c r="M64" s="77" t="s">
        <v>454</v>
      </c>
      <c r="N64" s="68" t="s">
        <v>172</v>
      </c>
      <c r="O64" s="68" t="s">
        <v>174</v>
      </c>
      <c r="P64" s="55">
        <v>5</v>
      </c>
      <c r="Q64" s="68" t="str">
        <f t="shared" si="24"/>
        <v>Medio</v>
      </c>
      <c r="R64" s="78" t="s">
        <v>282</v>
      </c>
      <c r="S64" s="70" t="s">
        <v>249</v>
      </c>
      <c r="T64" s="78" t="s">
        <v>283</v>
      </c>
      <c r="U64" s="78" t="s">
        <v>353</v>
      </c>
      <c r="V64" s="56" t="s">
        <v>296</v>
      </c>
      <c r="W64" s="61" t="s">
        <v>324</v>
      </c>
    </row>
    <row r="65" spans="1:23" ht="140.1" customHeight="1" x14ac:dyDescent="0.25">
      <c r="A65" s="41">
        <f t="shared" ref="A65" si="28">+A64+1</f>
        <v>27</v>
      </c>
      <c r="B65" s="74" t="s">
        <v>61</v>
      </c>
      <c r="C65" s="74" t="s">
        <v>66</v>
      </c>
      <c r="D65" s="76" t="s">
        <v>68</v>
      </c>
      <c r="E65" s="68" t="s">
        <v>325</v>
      </c>
      <c r="F65" s="84" t="s">
        <v>361</v>
      </c>
      <c r="G65" s="67" t="s">
        <v>360</v>
      </c>
      <c r="H65" s="68" t="s">
        <v>172</v>
      </c>
      <c r="I65" s="68" t="s">
        <v>174</v>
      </c>
      <c r="J65" s="55">
        <v>5</v>
      </c>
      <c r="K65" s="68" t="str">
        <f t="shared" si="18"/>
        <v>Medio</v>
      </c>
      <c r="L65" s="69" t="s">
        <v>71</v>
      </c>
      <c r="M65" s="77" t="s">
        <v>362</v>
      </c>
      <c r="N65" s="68" t="s">
        <v>172</v>
      </c>
      <c r="O65" s="68" t="s">
        <v>184</v>
      </c>
      <c r="P65" s="55">
        <v>4</v>
      </c>
      <c r="Q65" s="68" t="str">
        <f t="shared" si="24"/>
        <v>Bajo</v>
      </c>
      <c r="R65" s="78" t="s">
        <v>282</v>
      </c>
      <c r="S65" s="70" t="s">
        <v>249</v>
      </c>
      <c r="T65" s="78" t="s">
        <v>283</v>
      </c>
      <c r="U65" s="78" t="s">
        <v>353</v>
      </c>
      <c r="V65" s="56" t="s">
        <v>296</v>
      </c>
      <c r="W65" s="61" t="s">
        <v>324</v>
      </c>
    </row>
    <row r="66" spans="1:23" ht="140.1" customHeight="1" x14ac:dyDescent="0.25">
      <c r="A66" s="41">
        <v>27</v>
      </c>
      <c r="B66" s="74" t="s">
        <v>61</v>
      </c>
      <c r="C66" s="42" t="s">
        <v>66</v>
      </c>
      <c r="D66" s="76" t="s">
        <v>68</v>
      </c>
      <c r="E66" s="68" t="s">
        <v>34</v>
      </c>
      <c r="F66" s="84" t="s">
        <v>363</v>
      </c>
      <c r="G66" s="77" t="s">
        <v>364</v>
      </c>
      <c r="H66" s="68" t="s">
        <v>160</v>
      </c>
      <c r="I66" s="68" t="s">
        <v>174</v>
      </c>
      <c r="J66" s="55">
        <v>6</v>
      </c>
      <c r="K66" s="68" t="str">
        <f t="shared" si="18"/>
        <v>Alto</v>
      </c>
      <c r="L66" s="69" t="s">
        <v>71</v>
      </c>
      <c r="M66" s="77" t="s">
        <v>365</v>
      </c>
      <c r="N66" s="68" t="s">
        <v>172</v>
      </c>
      <c r="O66" s="68" t="s">
        <v>174</v>
      </c>
      <c r="P66" s="55">
        <v>5</v>
      </c>
      <c r="Q66" s="68" t="str">
        <f t="shared" si="24"/>
        <v>Medio</v>
      </c>
      <c r="R66" s="78" t="s">
        <v>73</v>
      </c>
      <c r="S66" s="70" t="s">
        <v>71</v>
      </c>
      <c r="T66" s="78" t="s">
        <v>283</v>
      </c>
      <c r="U66" s="78" t="s">
        <v>353</v>
      </c>
      <c r="V66" s="56" t="s">
        <v>296</v>
      </c>
      <c r="W66" s="61" t="s">
        <v>324</v>
      </c>
    </row>
    <row r="67" spans="1:23" ht="140.1" customHeight="1" x14ac:dyDescent="0.25">
      <c r="A67" s="41">
        <f t="shared" ref="A67" si="29">+A66+1</f>
        <v>28</v>
      </c>
      <c r="B67" s="74" t="s">
        <v>61</v>
      </c>
      <c r="C67" s="74" t="s">
        <v>60</v>
      </c>
      <c r="D67" s="76" t="s">
        <v>68</v>
      </c>
      <c r="E67" s="68" t="s">
        <v>34</v>
      </c>
      <c r="F67" s="84" t="s">
        <v>455</v>
      </c>
      <c r="G67" s="77" t="s">
        <v>366</v>
      </c>
      <c r="H67" s="68" t="s">
        <v>160</v>
      </c>
      <c r="I67" s="68" t="s">
        <v>174</v>
      </c>
      <c r="J67" s="55">
        <v>6</v>
      </c>
      <c r="K67" s="68" t="str">
        <f t="shared" si="18"/>
        <v>Alto</v>
      </c>
      <c r="L67" s="69" t="s">
        <v>163</v>
      </c>
      <c r="M67" s="77" t="s">
        <v>456</v>
      </c>
      <c r="N67" s="68" t="s">
        <v>172</v>
      </c>
      <c r="O67" s="68" t="s">
        <v>174</v>
      </c>
      <c r="P67" s="55">
        <v>5</v>
      </c>
      <c r="Q67" s="68" t="str">
        <f t="shared" si="24"/>
        <v>Medio</v>
      </c>
      <c r="R67" s="78" t="s">
        <v>73</v>
      </c>
      <c r="S67" s="70" t="s">
        <v>163</v>
      </c>
      <c r="T67" s="78" t="s">
        <v>283</v>
      </c>
      <c r="U67" s="78" t="s">
        <v>353</v>
      </c>
      <c r="V67" s="56" t="s">
        <v>317</v>
      </c>
      <c r="W67" s="61" t="s">
        <v>324</v>
      </c>
    </row>
    <row r="68" spans="1:23" ht="140.1" customHeight="1" x14ac:dyDescent="0.25">
      <c r="A68" s="41">
        <v>28</v>
      </c>
      <c r="B68" s="65" t="s">
        <v>61</v>
      </c>
      <c r="C68" s="65" t="s">
        <v>245</v>
      </c>
      <c r="D68" s="64" t="s">
        <v>68</v>
      </c>
      <c r="E68" s="68" t="s">
        <v>34</v>
      </c>
      <c r="F68" s="84" t="s">
        <v>367</v>
      </c>
      <c r="G68" s="77" t="s">
        <v>368</v>
      </c>
      <c r="H68" s="68" t="s">
        <v>172</v>
      </c>
      <c r="I68" s="68" t="s">
        <v>165</v>
      </c>
      <c r="J68" s="55">
        <v>6</v>
      </c>
      <c r="K68" s="68" t="str">
        <f t="shared" si="18"/>
        <v>Alto</v>
      </c>
      <c r="L68" s="69" t="s">
        <v>71</v>
      </c>
      <c r="M68" s="67" t="s">
        <v>369</v>
      </c>
      <c r="N68" s="68" t="s">
        <v>172</v>
      </c>
      <c r="O68" s="68" t="s">
        <v>174</v>
      </c>
      <c r="P68" s="55">
        <v>5</v>
      </c>
      <c r="Q68" s="68" t="str">
        <f t="shared" si="24"/>
        <v>Medio</v>
      </c>
      <c r="R68" s="75" t="s">
        <v>73</v>
      </c>
      <c r="S68" s="70" t="s">
        <v>249</v>
      </c>
      <c r="T68" s="70" t="s">
        <v>370</v>
      </c>
      <c r="U68" s="70" t="s">
        <v>371</v>
      </c>
      <c r="V68" s="69" t="s">
        <v>372</v>
      </c>
      <c r="W68" s="79" t="s">
        <v>373</v>
      </c>
    </row>
    <row r="69" spans="1:23" ht="140.1" customHeight="1" x14ac:dyDescent="0.25">
      <c r="A69" s="41">
        <f t="shared" ref="A69" si="30">+A68+1</f>
        <v>29</v>
      </c>
      <c r="B69" s="80" t="s">
        <v>61</v>
      </c>
      <c r="C69" s="80" t="s">
        <v>66</v>
      </c>
      <c r="D69" s="64" t="s">
        <v>68</v>
      </c>
      <c r="E69" s="80" t="s">
        <v>34</v>
      </c>
      <c r="F69" s="84" t="s">
        <v>374</v>
      </c>
      <c r="G69" s="77" t="s">
        <v>375</v>
      </c>
      <c r="H69" s="68" t="s">
        <v>160</v>
      </c>
      <c r="I69" s="68" t="s">
        <v>165</v>
      </c>
      <c r="J69" s="55">
        <v>7</v>
      </c>
      <c r="K69" s="68" t="str">
        <f t="shared" si="18"/>
        <v>Alto</v>
      </c>
      <c r="L69" s="69" t="s">
        <v>71</v>
      </c>
      <c r="M69" s="77" t="s">
        <v>457</v>
      </c>
      <c r="N69" s="68" t="s">
        <v>172</v>
      </c>
      <c r="O69" s="68" t="s">
        <v>174</v>
      </c>
      <c r="P69" s="55">
        <v>5</v>
      </c>
      <c r="Q69" s="68" t="str">
        <f t="shared" si="24"/>
        <v>Medio</v>
      </c>
      <c r="R69" s="81" t="s">
        <v>73</v>
      </c>
      <c r="S69" s="70" t="s">
        <v>249</v>
      </c>
      <c r="T69" s="78" t="s">
        <v>265</v>
      </c>
      <c r="U69" s="78" t="s">
        <v>376</v>
      </c>
      <c r="V69" s="74" t="s">
        <v>377</v>
      </c>
      <c r="W69" s="82" t="s">
        <v>373</v>
      </c>
    </row>
    <row r="70" spans="1:23" ht="140.1" customHeight="1" x14ac:dyDescent="0.25">
      <c r="A70" s="41">
        <v>29</v>
      </c>
      <c r="B70" s="65" t="s">
        <v>61</v>
      </c>
      <c r="C70" s="65" t="s">
        <v>66</v>
      </c>
      <c r="D70" s="64" t="s">
        <v>68</v>
      </c>
      <c r="E70" s="65" t="s">
        <v>224</v>
      </c>
      <c r="F70" s="84" t="s">
        <v>378</v>
      </c>
      <c r="G70" s="77" t="s">
        <v>379</v>
      </c>
      <c r="H70" s="68" t="s">
        <v>160</v>
      </c>
      <c r="I70" s="68" t="s">
        <v>165</v>
      </c>
      <c r="J70" s="55">
        <v>7</v>
      </c>
      <c r="K70" s="68" t="str">
        <f t="shared" si="18"/>
        <v>Alto</v>
      </c>
      <c r="L70" s="69" t="s">
        <v>71</v>
      </c>
      <c r="M70" s="67" t="s">
        <v>380</v>
      </c>
      <c r="N70" s="68" t="s">
        <v>160</v>
      </c>
      <c r="O70" s="68" t="s">
        <v>174</v>
      </c>
      <c r="P70" s="55">
        <v>6</v>
      </c>
      <c r="Q70" s="68" t="str">
        <f t="shared" si="24"/>
        <v>Alto</v>
      </c>
      <c r="R70" s="75" t="s">
        <v>73</v>
      </c>
      <c r="S70" s="70" t="s">
        <v>249</v>
      </c>
      <c r="T70" s="70" t="s">
        <v>265</v>
      </c>
      <c r="U70" s="70" t="s">
        <v>381</v>
      </c>
      <c r="V70" s="69" t="s">
        <v>382</v>
      </c>
      <c r="W70" s="79" t="s">
        <v>373</v>
      </c>
    </row>
    <row r="71" spans="1:23" ht="140.1" customHeight="1" x14ac:dyDescent="0.25">
      <c r="A71" s="41">
        <f t="shared" ref="A71" si="31">+A70+1</f>
        <v>30</v>
      </c>
      <c r="B71" s="65" t="s">
        <v>61</v>
      </c>
      <c r="C71" s="65" t="s">
        <v>245</v>
      </c>
      <c r="D71" s="64" t="s">
        <v>68</v>
      </c>
      <c r="E71" s="65" t="s">
        <v>34</v>
      </c>
      <c r="F71" s="44" t="s">
        <v>458</v>
      </c>
      <c r="G71" s="67" t="s">
        <v>355</v>
      </c>
      <c r="H71" s="68" t="s">
        <v>160</v>
      </c>
      <c r="I71" s="68" t="s">
        <v>165</v>
      </c>
      <c r="J71" s="55">
        <v>7</v>
      </c>
      <c r="K71" s="68" t="str">
        <f t="shared" si="18"/>
        <v>Alto</v>
      </c>
      <c r="L71" s="69" t="s">
        <v>71</v>
      </c>
      <c r="M71" s="67" t="s">
        <v>459</v>
      </c>
      <c r="N71" s="68" t="s">
        <v>160</v>
      </c>
      <c r="O71" s="68" t="s">
        <v>174</v>
      </c>
      <c r="P71" s="55">
        <v>6</v>
      </c>
      <c r="Q71" s="68" t="str">
        <f t="shared" si="24"/>
        <v>Alto</v>
      </c>
      <c r="R71" s="75" t="s">
        <v>73</v>
      </c>
      <c r="S71" s="70" t="s">
        <v>71</v>
      </c>
      <c r="T71" s="70" t="s">
        <v>265</v>
      </c>
      <c r="U71" s="70" t="s">
        <v>383</v>
      </c>
      <c r="V71" s="69" t="s">
        <v>384</v>
      </c>
      <c r="W71" s="83" t="s">
        <v>373</v>
      </c>
    </row>
    <row r="72" spans="1:23" ht="159.94999999999999" customHeight="1" x14ac:dyDescent="0.25">
      <c r="A72" s="41">
        <v>30</v>
      </c>
      <c r="B72" s="65" t="s">
        <v>61</v>
      </c>
      <c r="C72" s="42" t="s">
        <v>66</v>
      </c>
      <c r="D72" s="64" t="s">
        <v>68</v>
      </c>
      <c r="E72" s="65" t="s">
        <v>34</v>
      </c>
      <c r="F72" s="51" t="s">
        <v>385</v>
      </c>
      <c r="G72" s="67" t="s">
        <v>386</v>
      </c>
      <c r="H72" s="68" t="s">
        <v>160</v>
      </c>
      <c r="I72" s="68" t="s">
        <v>165</v>
      </c>
      <c r="J72" s="55">
        <v>7</v>
      </c>
      <c r="K72" s="68" t="str">
        <f t="shared" si="18"/>
        <v>Alto</v>
      </c>
      <c r="L72" s="69" t="s">
        <v>71</v>
      </c>
      <c r="M72" s="67" t="s">
        <v>387</v>
      </c>
      <c r="N72" s="69" t="s">
        <v>172</v>
      </c>
      <c r="O72" s="69" t="s">
        <v>165</v>
      </c>
      <c r="P72" s="70">
        <v>6</v>
      </c>
      <c r="Q72" s="69" t="s">
        <v>388</v>
      </c>
      <c r="R72" s="75" t="s">
        <v>73</v>
      </c>
      <c r="S72" s="70" t="s">
        <v>71</v>
      </c>
      <c r="T72" s="70" t="s">
        <v>265</v>
      </c>
      <c r="U72" s="70" t="s">
        <v>383</v>
      </c>
      <c r="V72" s="69" t="s">
        <v>389</v>
      </c>
      <c r="W72" s="83" t="s">
        <v>373</v>
      </c>
    </row>
    <row r="73" spans="1:23" ht="140.1" customHeight="1" x14ac:dyDescent="0.25">
      <c r="A73" s="41">
        <f t="shared" ref="A73" si="32">+A72+1</f>
        <v>31</v>
      </c>
      <c r="B73" s="42" t="s">
        <v>61</v>
      </c>
      <c r="C73" s="42" t="s">
        <v>66</v>
      </c>
      <c r="D73" s="42" t="s">
        <v>68</v>
      </c>
      <c r="E73" s="65" t="s">
        <v>34</v>
      </c>
      <c r="F73" s="77" t="s">
        <v>465</v>
      </c>
      <c r="G73" s="84" t="s">
        <v>390</v>
      </c>
      <c r="H73" s="68" t="s">
        <v>160</v>
      </c>
      <c r="I73" s="68" t="s">
        <v>174</v>
      </c>
      <c r="J73" s="55">
        <v>6</v>
      </c>
      <c r="K73" s="68" t="str">
        <f t="shared" si="18"/>
        <v>Alto</v>
      </c>
      <c r="L73" s="69" t="s">
        <v>71</v>
      </c>
      <c r="M73" s="84" t="s">
        <v>466</v>
      </c>
      <c r="N73" s="68" t="s">
        <v>172</v>
      </c>
      <c r="O73" s="68" t="s">
        <v>174</v>
      </c>
      <c r="P73" s="55">
        <v>5</v>
      </c>
      <c r="Q73" s="68" t="str">
        <f t="shared" ref="Q73:Q81" si="33">IF(P73&lt;=4,"Bajo",IF((P73&gt;=5)*AND(P73&lt;6),"Medio","Alto"))</f>
        <v>Medio</v>
      </c>
      <c r="R73" s="75" t="s">
        <v>73</v>
      </c>
      <c r="S73" s="70" t="s">
        <v>71</v>
      </c>
      <c r="T73" s="70" t="s">
        <v>265</v>
      </c>
      <c r="U73" s="70" t="s">
        <v>383</v>
      </c>
      <c r="V73" s="76" t="s">
        <v>317</v>
      </c>
      <c r="W73" s="85" t="s">
        <v>297</v>
      </c>
    </row>
    <row r="74" spans="1:23" ht="140.1" customHeight="1" x14ac:dyDescent="0.25">
      <c r="A74" s="41">
        <v>31</v>
      </c>
      <c r="B74" s="65" t="s">
        <v>67</v>
      </c>
      <c r="C74" s="65" t="s">
        <v>66</v>
      </c>
      <c r="D74" s="64" t="s">
        <v>68</v>
      </c>
      <c r="E74" s="65" t="s">
        <v>34</v>
      </c>
      <c r="F74" s="77" t="s">
        <v>391</v>
      </c>
      <c r="G74" s="77" t="s">
        <v>392</v>
      </c>
      <c r="H74" s="68" t="s">
        <v>160</v>
      </c>
      <c r="I74" s="68" t="s">
        <v>174</v>
      </c>
      <c r="J74" s="55">
        <v>6</v>
      </c>
      <c r="K74" s="68" t="str">
        <f t="shared" si="18"/>
        <v>Alto</v>
      </c>
      <c r="L74" s="69" t="s">
        <v>71</v>
      </c>
      <c r="M74" s="77" t="s">
        <v>393</v>
      </c>
      <c r="N74" s="68" t="s">
        <v>160</v>
      </c>
      <c r="O74" s="68" t="s">
        <v>184</v>
      </c>
      <c r="P74" s="55">
        <v>5</v>
      </c>
      <c r="Q74" s="68" t="str">
        <f t="shared" si="33"/>
        <v>Medio</v>
      </c>
      <c r="R74" s="81" t="s">
        <v>75</v>
      </c>
      <c r="S74" s="75" t="s">
        <v>71</v>
      </c>
      <c r="T74" s="70" t="s">
        <v>265</v>
      </c>
      <c r="U74" s="70" t="s">
        <v>383</v>
      </c>
      <c r="V74" s="69" t="s">
        <v>372</v>
      </c>
      <c r="W74" s="79" t="s">
        <v>373</v>
      </c>
    </row>
    <row r="75" spans="1:23" ht="140.1" customHeight="1" x14ac:dyDescent="0.25">
      <c r="A75" s="41">
        <f t="shared" ref="A75" si="34">+A74+1</f>
        <v>32</v>
      </c>
      <c r="B75" s="65" t="s">
        <v>67</v>
      </c>
      <c r="C75" s="65" t="s">
        <v>66</v>
      </c>
      <c r="D75" s="64" t="s">
        <v>68</v>
      </c>
      <c r="E75" s="68" t="s">
        <v>34</v>
      </c>
      <c r="F75" s="77" t="s">
        <v>394</v>
      </c>
      <c r="G75" s="77" t="s">
        <v>395</v>
      </c>
      <c r="H75" s="68" t="s">
        <v>396</v>
      </c>
      <c r="I75" s="68" t="s">
        <v>165</v>
      </c>
      <c r="J75" s="55">
        <v>8</v>
      </c>
      <c r="K75" s="68" t="s">
        <v>162</v>
      </c>
      <c r="L75" s="74" t="s">
        <v>71</v>
      </c>
      <c r="M75" s="77" t="s">
        <v>397</v>
      </c>
      <c r="N75" s="68" t="s">
        <v>160</v>
      </c>
      <c r="O75" s="68" t="s">
        <v>174</v>
      </c>
      <c r="P75" s="55">
        <v>6</v>
      </c>
      <c r="Q75" s="68" t="str">
        <f t="shared" si="33"/>
        <v>Alto</v>
      </c>
      <c r="R75" s="81" t="s">
        <v>282</v>
      </c>
      <c r="S75" s="75" t="s">
        <v>71</v>
      </c>
      <c r="T75" s="70" t="s">
        <v>265</v>
      </c>
      <c r="U75" s="70" t="s">
        <v>383</v>
      </c>
      <c r="V75" s="69" t="s">
        <v>317</v>
      </c>
      <c r="W75" s="79" t="s">
        <v>324</v>
      </c>
    </row>
    <row r="76" spans="1:23" ht="140.1" customHeight="1" x14ac:dyDescent="0.25">
      <c r="A76" s="41">
        <v>32</v>
      </c>
      <c r="B76" s="65" t="s">
        <v>67</v>
      </c>
      <c r="C76" s="65" t="s">
        <v>245</v>
      </c>
      <c r="D76" s="64" t="s">
        <v>68</v>
      </c>
      <c r="E76" s="68" t="s">
        <v>34</v>
      </c>
      <c r="F76" s="67" t="s">
        <v>398</v>
      </c>
      <c r="G76" s="77" t="s">
        <v>355</v>
      </c>
      <c r="H76" s="68" t="s">
        <v>160</v>
      </c>
      <c r="I76" s="68" t="s">
        <v>165</v>
      </c>
      <c r="J76" s="55">
        <v>7</v>
      </c>
      <c r="K76" s="68" t="str">
        <f t="shared" ref="K76:K80" si="35">IF(J76&lt;=4,"Bajo",IF((J76&gt;=5)*AND(J76&lt;6),"Medio","Alto"))</f>
        <v>Alto</v>
      </c>
      <c r="L76" s="69" t="s">
        <v>71</v>
      </c>
      <c r="M76" s="88" t="s">
        <v>460</v>
      </c>
      <c r="N76" s="68" t="s">
        <v>172</v>
      </c>
      <c r="O76" s="68" t="s">
        <v>174</v>
      </c>
      <c r="P76" s="55">
        <v>5</v>
      </c>
      <c r="Q76" s="68" t="str">
        <f t="shared" si="33"/>
        <v>Medio</v>
      </c>
      <c r="R76" s="78" t="s">
        <v>282</v>
      </c>
      <c r="S76" s="70" t="s">
        <v>249</v>
      </c>
      <c r="T76" s="78" t="s">
        <v>283</v>
      </c>
      <c r="U76" s="78" t="s">
        <v>399</v>
      </c>
      <c r="V76" s="56" t="s">
        <v>275</v>
      </c>
      <c r="W76" s="61" t="s">
        <v>276</v>
      </c>
    </row>
    <row r="77" spans="1:23" ht="140.1" customHeight="1" x14ac:dyDescent="0.25">
      <c r="A77" s="41">
        <f t="shared" ref="A77" si="36">+A76+1</f>
        <v>33</v>
      </c>
      <c r="B77" s="65" t="s">
        <v>67</v>
      </c>
      <c r="C77" s="65" t="s">
        <v>66</v>
      </c>
      <c r="D77" s="64" t="s">
        <v>68</v>
      </c>
      <c r="E77" s="68" t="s">
        <v>34</v>
      </c>
      <c r="F77" s="86" t="s">
        <v>400</v>
      </c>
      <c r="G77" s="86" t="s">
        <v>401</v>
      </c>
      <c r="H77" s="68" t="s">
        <v>160</v>
      </c>
      <c r="I77" s="68" t="s">
        <v>165</v>
      </c>
      <c r="J77" s="55">
        <v>7</v>
      </c>
      <c r="K77" s="68" t="str">
        <f t="shared" si="35"/>
        <v>Alto</v>
      </c>
      <c r="L77" s="69" t="s">
        <v>71</v>
      </c>
      <c r="M77" s="86" t="s">
        <v>461</v>
      </c>
      <c r="N77" s="68" t="s">
        <v>172</v>
      </c>
      <c r="O77" s="68" t="s">
        <v>174</v>
      </c>
      <c r="P77" s="55">
        <v>5</v>
      </c>
      <c r="Q77" s="68" t="str">
        <f t="shared" si="33"/>
        <v>Medio</v>
      </c>
      <c r="R77" s="78" t="s">
        <v>282</v>
      </c>
      <c r="S77" s="70" t="s">
        <v>249</v>
      </c>
      <c r="T77" s="78" t="s">
        <v>283</v>
      </c>
      <c r="U77" s="78" t="s">
        <v>353</v>
      </c>
      <c r="V77" s="69" t="s">
        <v>372</v>
      </c>
      <c r="W77" s="79" t="s">
        <v>324</v>
      </c>
    </row>
    <row r="78" spans="1:23" ht="140.1" customHeight="1" x14ac:dyDescent="0.25">
      <c r="A78" s="41">
        <v>33</v>
      </c>
      <c r="B78" s="65" t="s">
        <v>61</v>
      </c>
      <c r="C78" s="65" t="s">
        <v>66</v>
      </c>
      <c r="D78" s="64" t="s">
        <v>68</v>
      </c>
      <c r="E78" s="68" t="s">
        <v>34</v>
      </c>
      <c r="F78" s="67" t="s">
        <v>402</v>
      </c>
      <c r="G78" s="67" t="s">
        <v>355</v>
      </c>
      <c r="H78" s="68" t="s">
        <v>160</v>
      </c>
      <c r="I78" s="68" t="s">
        <v>174</v>
      </c>
      <c r="J78" s="55">
        <v>6</v>
      </c>
      <c r="K78" s="68" t="str">
        <f t="shared" si="35"/>
        <v>Alto</v>
      </c>
      <c r="L78" s="69" t="s">
        <v>71</v>
      </c>
      <c r="M78" s="77" t="s">
        <v>462</v>
      </c>
      <c r="N78" s="68" t="s">
        <v>172</v>
      </c>
      <c r="O78" s="68" t="s">
        <v>174</v>
      </c>
      <c r="P78" s="55">
        <v>5</v>
      </c>
      <c r="Q78" s="68" t="str">
        <f t="shared" si="33"/>
        <v>Medio</v>
      </c>
      <c r="R78" s="81" t="s">
        <v>75</v>
      </c>
      <c r="S78" s="81" t="s">
        <v>71</v>
      </c>
      <c r="T78" s="78" t="s">
        <v>403</v>
      </c>
      <c r="U78" s="78" t="s">
        <v>404</v>
      </c>
      <c r="V78" s="74" t="s">
        <v>405</v>
      </c>
      <c r="W78" s="82" t="s">
        <v>406</v>
      </c>
    </row>
    <row r="79" spans="1:23" ht="140.1" customHeight="1" x14ac:dyDescent="0.25">
      <c r="A79" s="41">
        <f t="shared" ref="A79" si="37">+A78+1</f>
        <v>34</v>
      </c>
      <c r="B79" s="56" t="s">
        <v>67</v>
      </c>
      <c r="C79" s="56" t="s">
        <v>60</v>
      </c>
      <c r="D79" s="42" t="s">
        <v>68</v>
      </c>
      <c r="E79" s="59" t="s">
        <v>38</v>
      </c>
      <c r="F79" s="90" t="s">
        <v>407</v>
      </c>
      <c r="G79" s="53" t="s">
        <v>408</v>
      </c>
      <c r="H79" s="68" t="s">
        <v>160</v>
      </c>
      <c r="I79" s="68" t="s">
        <v>174</v>
      </c>
      <c r="J79" s="55">
        <v>6</v>
      </c>
      <c r="K79" s="68" t="str">
        <f t="shared" si="35"/>
        <v>Alto</v>
      </c>
      <c r="L79" s="69" t="s">
        <v>71</v>
      </c>
      <c r="M79" s="53" t="s">
        <v>409</v>
      </c>
      <c r="N79" s="68" t="s">
        <v>172</v>
      </c>
      <c r="O79" s="68" t="s">
        <v>174</v>
      </c>
      <c r="P79" s="55">
        <v>5</v>
      </c>
      <c r="Q79" s="68" t="str">
        <f t="shared" si="33"/>
        <v>Medio</v>
      </c>
      <c r="R79" s="60" t="s">
        <v>73</v>
      </c>
      <c r="S79" s="60" t="s">
        <v>71</v>
      </c>
      <c r="T79" s="60" t="s">
        <v>74</v>
      </c>
      <c r="U79" s="60" t="s">
        <v>76</v>
      </c>
      <c r="V79" s="56" t="s">
        <v>153</v>
      </c>
      <c r="W79" s="61" t="s">
        <v>152</v>
      </c>
    </row>
    <row r="80" spans="1:23" ht="140.1" customHeight="1" x14ac:dyDescent="0.25">
      <c r="A80" s="41">
        <v>34</v>
      </c>
      <c r="B80" s="74" t="s">
        <v>278</v>
      </c>
      <c r="C80" s="74" t="s">
        <v>66</v>
      </c>
      <c r="D80" s="76" t="s">
        <v>68</v>
      </c>
      <c r="E80" s="68" t="s">
        <v>34</v>
      </c>
      <c r="F80" s="77" t="s">
        <v>411</v>
      </c>
      <c r="G80" s="77" t="s">
        <v>412</v>
      </c>
      <c r="H80" s="68" t="s">
        <v>160</v>
      </c>
      <c r="I80" s="68" t="s">
        <v>165</v>
      </c>
      <c r="J80" s="55">
        <v>7</v>
      </c>
      <c r="K80" s="68" t="str">
        <f t="shared" si="35"/>
        <v>Alto</v>
      </c>
      <c r="L80" s="69" t="s">
        <v>71</v>
      </c>
      <c r="M80" s="77" t="s">
        <v>413</v>
      </c>
      <c r="N80" s="68" t="s">
        <v>160</v>
      </c>
      <c r="O80" s="68" t="s">
        <v>174</v>
      </c>
      <c r="P80" s="55">
        <v>6</v>
      </c>
      <c r="Q80" s="68" t="str">
        <f t="shared" si="33"/>
        <v>Alto</v>
      </c>
      <c r="R80" s="78" t="s">
        <v>282</v>
      </c>
      <c r="S80" s="78" t="s">
        <v>71</v>
      </c>
      <c r="T80" s="78" t="s">
        <v>283</v>
      </c>
      <c r="U80" s="78" t="s">
        <v>353</v>
      </c>
      <c r="V80" s="68" t="s">
        <v>317</v>
      </c>
      <c r="W80" s="68" t="s">
        <v>324</v>
      </c>
    </row>
    <row r="81" spans="1:23" ht="180" customHeight="1" x14ac:dyDescent="0.25">
      <c r="A81" s="41">
        <f t="shared" ref="A81" si="38">+A80+1</f>
        <v>35</v>
      </c>
      <c r="B81" s="74" t="s">
        <v>278</v>
      </c>
      <c r="C81" s="74" t="s">
        <v>66</v>
      </c>
      <c r="D81" s="76" t="s">
        <v>68</v>
      </c>
      <c r="E81" s="65" t="s">
        <v>34</v>
      </c>
      <c r="F81" s="89" t="s">
        <v>414</v>
      </c>
      <c r="G81" s="77" t="s">
        <v>270</v>
      </c>
      <c r="H81" s="68" t="s">
        <v>160</v>
      </c>
      <c r="I81" s="68" t="s">
        <v>174</v>
      </c>
      <c r="J81" s="55">
        <v>6</v>
      </c>
      <c r="K81" s="68" t="str">
        <f>IF(J81&lt;=4,"Bajo",IF((J81&gt;=5)*AND(J81&lt;6),"Medio","Alto"))</f>
        <v>Alto</v>
      </c>
      <c r="L81" s="69" t="s">
        <v>71</v>
      </c>
      <c r="M81" s="77" t="s">
        <v>415</v>
      </c>
      <c r="N81" s="68" t="s">
        <v>172</v>
      </c>
      <c r="O81" s="68" t="s">
        <v>174</v>
      </c>
      <c r="P81" s="55">
        <v>5</v>
      </c>
      <c r="Q81" s="68" t="str">
        <f t="shared" si="33"/>
        <v>Medio</v>
      </c>
      <c r="R81" s="81" t="s">
        <v>73</v>
      </c>
      <c r="S81" s="55" t="s">
        <v>71</v>
      </c>
      <c r="T81" s="78" t="s">
        <v>283</v>
      </c>
      <c r="U81" s="78" t="s">
        <v>353</v>
      </c>
      <c r="V81" s="68" t="s">
        <v>317</v>
      </c>
      <c r="W81" s="68" t="s">
        <v>324</v>
      </c>
    </row>
    <row r="82" spans="1:23" ht="140.1" customHeight="1" x14ac:dyDescent="0.25">
      <c r="A82" s="41">
        <v>35</v>
      </c>
      <c r="B82" s="56" t="s">
        <v>61</v>
      </c>
      <c r="C82" s="56" t="s">
        <v>66</v>
      </c>
      <c r="D82" s="42" t="s">
        <v>68</v>
      </c>
      <c r="E82" s="59" t="s">
        <v>34</v>
      </c>
      <c r="F82" s="90" t="s">
        <v>416</v>
      </c>
      <c r="G82" s="53" t="s">
        <v>417</v>
      </c>
      <c r="H82" s="68" t="s">
        <v>172</v>
      </c>
      <c r="I82" s="68" t="s">
        <v>174</v>
      </c>
      <c r="J82" s="55">
        <v>5</v>
      </c>
      <c r="K82" s="68" t="str">
        <f>IF(J82&lt;=4,"Bajo",IF((J82&gt;=5)*AND(J82&lt;6),"Medio","Alto"))</f>
        <v>Medio</v>
      </c>
      <c r="L82" s="69" t="s">
        <v>71</v>
      </c>
      <c r="M82" s="53" t="s">
        <v>418</v>
      </c>
      <c r="N82" s="68" t="s">
        <v>172</v>
      </c>
      <c r="O82" s="68" t="s">
        <v>184</v>
      </c>
      <c r="P82" s="55">
        <v>4</v>
      </c>
      <c r="Q82" s="68" t="str">
        <f>IF(P82&lt;=4,"Bajo",IF((P82&gt;=5)*AND(P82&lt;6),"Medio","Alto"))</f>
        <v>Bajo</v>
      </c>
      <c r="R82" s="60" t="s">
        <v>73</v>
      </c>
      <c r="S82" s="70" t="s">
        <v>249</v>
      </c>
      <c r="T82" s="60" t="s">
        <v>74</v>
      </c>
      <c r="U82" s="60" t="s">
        <v>76</v>
      </c>
      <c r="V82" s="56" t="s">
        <v>153</v>
      </c>
      <c r="W82" s="61" t="s">
        <v>151</v>
      </c>
    </row>
    <row r="83" spans="1:23" ht="140.1" customHeight="1" x14ac:dyDescent="0.25">
      <c r="A83" s="41">
        <f t="shared" ref="A83" si="39">+A82+1</f>
        <v>36</v>
      </c>
      <c r="B83" s="80" t="s">
        <v>61</v>
      </c>
      <c r="C83" s="80" t="s">
        <v>60</v>
      </c>
      <c r="D83" s="64" t="s">
        <v>68</v>
      </c>
      <c r="E83" s="68" t="s">
        <v>34</v>
      </c>
      <c r="F83" s="89" t="s">
        <v>421</v>
      </c>
      <c r="G83" s="77" t="s">
        <v>422</v>
      </c>
      <c r="H83" s="68" t="s">
        <v>172</v>
      </c>
      <c r="I83" s="68" t="s">
        <v>174</v>
      </c>
      <c r="J83" s="55">
        <v>5</v>
      </c>
      <c r="K83" s="68" t="str">
        <f t="shared" ref="K83:K88" si="40">IF(J83&lt;=4,"Bajo",IF((J83&gt;=5)*AND(J83&lt;6),"Medio","Alto"))</f>
        <v>Medio</v>
      </c>
      <c r="L83" s="74" t="s">
        <v>71</v>
      </c>
      <c r="M83" s="77" t="s">
        <v>423</v>
      </c>
      <c r="N83" s="68" t="s">
        <v>172</v>
      </c>
      <c r="O83" s="68" t="s">
        <v>184</v>
      </c>
      <c r="P83" s="55">
        <v>4</v>
      </c>
      <c r="Q83" s="68" t="str">
        <f t="shared" ref="Q83:Q88" si="41">IF(P83&lt;=4,"Bajo",IF((P83&gt;=5)*AND(P83&lt;6),"Medio","Alto"))</f>
        <v>Bajo</v>
      </c>
      <c r="R83" s="81" t="s">
        <v>73</v>
      </c>
      <c r="S83" s="70" t="s">
        <v>71</v>
      </c>
      <c r="T83" s="78" t="s">
        <v>283</v>
      </c>
      <c r="U83" s="78" t="s">
        <v>353</v>
      </c>
      <c r="V83" s="68" t="s">
        <v>267</v>
      </c>
      <c r="W83" s="73" t="s">
        <v>297</v>
      </c>
    </row>
    <row r="84" spans="1:23" ht="140.1" customHeight="1" x14ac:dyDescent="0.25">
      <c r="A84" s="41">
        <v>36</v>
      </c>
      <c r="B84" s="74" t="s">
        <v>278</v>
      </c>
      <c r="C84" s="74" t="s">
        <v>60</v>
      </c>
      <c r="D84" s="74" t="s">
        <v>68</v>
      </c>
      <c r="E84" s="68" t="s">
        <v>179</v>
      </c>
      <c r="F84" s="77" t="s">
        <v>424</v>
      </c>
      <c r="G84" s="77" t="s">
        <v>425</v>
      </c>
      <c r="H84" s="68" t="s">
        <v>160</v>
      </c>
      <c r="I84" s="68" t="s">
        <v>174</v>
      </c>
      <c r="J84" s="55">
        <v>6</v>
      </c>
      <c r="K84" s="68" t="str">
        <f t="shared" si="40"/>
        <v>Alto</v>
      </c>
      <c r="L84" s="68" t="s">
        <v>163</v>
      </c>
      <c r="M84" s="77" t="s">
        <v>426</v>
      </c>
      <c r="N84" s="68" t="s">
        <v>160</v>
      </c>
      <c r="O84" s="68" t="s">
        <v>184</v>
      </c>
      <c r="P84" s="55">
        <v>5</v>
      </c>
      <c r="Q84" s="68" t="str">
        <f t="shared" si="41"/>
        <v>Medio</v>
      </c>
      <c r="R84" s="75" t="s">
        <v>73</v>
      </c>
      <c r="S84" s="55" t="s">
        <v>163</v>
      </c>
      <c r="T84" s="78" t="s">
        <v>283</v>
      </c>
      <c r="U84" s="78" t="s">
        <v>353</v>
      </c>
      <c r="V84" s="56" t="s">
        <v>317</v>
      </c>
      <c r="W84" s="56" t="s">
        <v>324</v>
      </c>
    </row>
    <row r="85" spans="1:23" ht="140.1" customHeight="1" x14ac:dyDescent="0.25">
      <c r="A85" s="41">
        <f t="shared" ref="A85" si="42">+A84+1</f>
        <v>37</v>
      </c>
      <c r="B85" s="74" t="s">
        <v>278</v>
      </c>
      <c r="C85" s="74" t="s">
        <v>66</v>
      </c>
      <c r="D85" s="74" t="s">
        <v>68</v>
      </c>
      <c r="E85" s="68" t="s">
        <v>179</v>
      </c>
      <c r="F85" s="77" t="s">
        <v>427</v>
      </c>
      <c r="G85" s="77" t="s">
        <v>425</v>
      </c>
      <c r="H85" s="68" t="s">
        <v>160</v>
      </c>
      <c r="I85" s="68" t="s">
        <v>174</v>
      </c>
      <c r="J85" s="55">
        <v>6</v>
      </c>
      <c r="K85" s="68" t="str">
        <f t="shared" si="40"/>
        <v>Alto</v>
      </c>
      <c r="L85" s="68" t="s">
        <v>71</v>
      </c>
      <c r="M85" s="77" t="s">
        <v>428</v>
      </c>
      <c r="N85" s="68" t="s">
        <v>160</v>
      </c>
      <c r="O85" s="68" t="s">
        <v>184</v>
      </c>
      <c r="P85" s="55">
        <v>5</v>
      </c>
      <c r="Q85" s="68" t="str">
        <f t="shared" si="41"/>
        <v>Medio</v>
      </c>
      <c r="R85" s="75" t="s">
        <v>73</v>
      </c>
      <c r="S85" s="55" t="s">
        <v>71</v>
      </c>
      <c r="T85" s="78" t="s">
        <v>283</v>
      </c>
      <c r="U85" s="78" t="s">
        <v>353</v>
      </c>
      <c r="V85" s="56" t="s">
        <v>317</v>
      </c>
      <c r="W85" s="56" t="s">
        <v>324</v>
      </c>
    </row>
    <row r="86" spans="1:23" ht="140.1" customHeight="1" x14ac:dyDescent="0.25">
      <c r="A86" s="41">
        <v>37</v>
      </c>
      <c r="B86" s="74" t="s">
        <v>278</v>
      </c>
      <c r="C86" s="74" t="s">
        <v>66</v>
      </c>
      <c r="D86" s="76" t="s">
        <v>68</v>
      </c>
      <c r="E86" s="68" t="s">
        <v>34</v>
      </c>
      <c r="F86" s="77" t="s">
        <v>429</v>
      </c>
      <c r="G86" s="77" t="s">
        <v>464</v>
      </c>
      <c r="H86" s="68" t="s">
        <v>160</v>
      </c>
      <c r="I86" s="68" t="s">
        <v>165</v>
      </c>
      <c r="J86" s="55">
        <v>7</v>
      </c>
      <c r="K86" s="68" t="str">
        <f t="shared" si="40"/>
        <v>Alto</v>
      </c>
      <c r="L86" s="74" t="s">
        <v>71</v>
      </c>
      <c r="M86" s="77" t="s">
        <v>430</v>
      </c>
      <c r="N86" s="68" t="s">
        <v>160</v>
      </c>
      <c r="O86" s="68" t="s">
        <v>174</v>
      </c>
      <c r="P86" s="55">
        <v>6</v>
      </c>
      <c r="Q86" s="68" t="str">
        <f t="shared" si="41"/>
        <v>Alto</v>
      </c>
      <c r="R86" s="78" t="s">
        <v>282</v>
      </c>
      <c r="S86" s="55" t="s">
        <v>71</v>
      </c>
      <c r="T86" s="78" t="s">
        <v>283</v>
      </c>
      <c r="U86" s="78" t="s">
        <v>353</v>
      </c>
      <c r="V86" s="68" t="s">
        <v>317</v>
      </c>
      <c r="W86" s="73" t="s">
        <v>324</v>
      </c>
    </row>
    <row r="87" spans="1:23" ht="140.1" customHeight="1" x14ac:dyDescent="0.25">
      <c r="A87" s="41">
        <f t="shared" ref="A87" si="43">+A86+1</f>
        <v>38</v>
      </c>
      <c r="B87" s="50" t="s">
        <v>61</v>
      </c>
      <c r="C87" s="68" t="s">
        <v>66</v>
      </c>
      <c r="D87" s="43" t="s">
        <v>68</v>
      </c>
      <c r="E87" s="74" t="s">
        <v>34</v>
      </c>
      <c r="F87" s="44" t="s">
        <v>431</v>
      </c>
      <c r="G87" s="51" t="s">
        <v>463</v>
      </c>
      <c r="H87" s="68" t="s">
        <v>160</v>
      </c>
      <c r="I87" s="68" t="s">
        <v>165</v>
      </c>
      <c r="J87" s="55">
        <v>7</v>
      </c>
      <c r="K87" s="68" t="str">
        <f t="shared" si="40"/>
        <v>Alto</v>
      </c>
      <c r="L87" s="68" t="s">
        <v>71</v>
      </c>
      <c r="M87" s="51" t="s">
        <v>432</v>
      </c>
      <c r="N87" s="68" t="s">
        <v>160</v>
      </c>
      <c r="O87" s="68" t="s">
        <v>174</v>
      </c>
      <c r="P87" s="55">
        <v>6</v>
      </c>
      <c r="Q87" s="68" t="str">
        <f t="shared" si="41"/>
        <v>Alto</v>
      </c>
      <c r="R87" s="54" t="s">
        <v>73</v>
      </c>
      <c r="S87" s="60" t="s">
        <v>71</v>
      </c>
      <c r="T87" s="55" t="s">
        <v>283</v>
      </c>
      <c r="U87" s="55" t="s">
        <v>353</v>
      </c>
      <c r="V87" s="56" t="s">
        <v>410</v>
      </c>
      <c r="W87" s="61" t="s">
        <v>268</v>
      </c>
    </row>
    <row r="88" spans="1:23" ht="140.1" customHeight="1" x14ac:dyDescent="0.25">
      <c r="A88" s="41">
        <v>38</v>
      </c>
      <c r="B88" s="80" t="s">
        <v>61</v>
      </c>
      <c r="C88" s="80" t="s">
        <v>60</v>
      </c>
      <c r="D88" s="64" t="s">
        <v>68</v>
      </c>
      <c r="E88" s="68" t="s">
        <v>34</v>
      </c>
      <c r="F88" s="84" t="s">
        <v>433</v>
      </c>
      <c r="G88" s="77" t="s">
        <v>419</v>
      </c>
      <c r="H88" s="68" t="s">
        <v>160</v>
      </c>
      <c r="I88" s="68" t="s">
        <v>165</v>
      </c>
      <c r="J88" s="55">
        <v>7</v>
      </c>
      <c r="K88" s="68" t="str">
        <f t="shared" si="40"/>
        <v>Alto</v>
      </c>
      <c r="L88" s="74" t="s">
        <v>71</v>
      </c>
      <c r="M88" s="77" t="s">
        <v>467</v>
      </c>
      <c r="N88" s="68" t="s">
        <v>160</v>
      </c>
      <c r="O88" s="68" t="s">
        <v>174</v>
      </c>
      <c r="P88" s="55">
        <v>6</v>
      </c>
      <c r="Q88" s="68" t="str">
        <f t="shared" si="41"/>
        <v>Alto</v>
      </c>
      <c r="R88" s="81" t="s">
        <v>73</v>
      </c>
      <c r="S88" s="70" t="s">
        <v>71</v>
      </c>
      <c r="T88" s="78" t="s">
        <v>283</v>
      </c>
      <c r="U88" s="78" t="s">
        <v>353</v>
      </c>
      <c r="V88" s="68" t="s">
        <v>420</v>
      </c>
      <c r="W88" s="73" t="s">
        <v>297</v>
      </c>
    </row>
    <row r="89" spans="1:23" ht="140.1" customHeight="1" x14ac:dyDescent="0.25">
      <c r="A89" s="41">
        <f t="shared" ref="A89" si="44">+A88+1</f>
        <v>39</v>
      </c>
      <c r="B89" s="80" t="s">
        <v>61</v>
      </c>
      <c r="C89" s="80" t="s">
        <v>60</v>
      </c>
      <c r="D89" s="64" t="s">
        <v>68</v>
      </c>
      <c r="E89" s="68" t="s">
        <v>34</v>
      </c>
      <c r="F89" s="77" t="s">
        <v>468</v>
      </c>
      <c r="G89" s="77" t="s">
        <v>419</v>
      </c>
      <c r="H89" s="68" t="s">
        <v>160</v>
      </c>
      <c r="I89" s="68" t="s">
        <v>165</v>
      </c>
      <c r="J89" s="55">
        <v>7</v>
      </c>
      <c r="K89" s="68" t="str">
        <f t="shared" ref="K89" si="45">IF(J89&lt;=4,"Bajo",IF((J89&gt;=5)*AND(J89&lt;6),"Medio","Alto"))</f>
        <v>Alto</v>
      </c>
      <c r="L89" s="74" t="s">
        <v>71</v>
      </c>
      <c r="M89" s="77" t="s">
        <v>469</v>
      </c>
      <c r="N89" s="68" t="s">
        <v>160</v>
      </c>
      <c r="O89" s="68" t="s">
        <v>174</v>
      </c>
      <c r="P89" s="55">
        <v>6</v>
      </c>
      <c r="Q89" s="68" t="str">
        <f t="shared" ref="Q89" si="46">IF(P89&lt;=4,"Bajo",IF((P89&gt;=5)*AND(P89&lt;6),"Medio","Alto"))</f>
        <v>Alto</v>
      </c>
      <c r="R89" s="81" t="s">
        <v>73</v>
      </c>
      <c r="S89" s="70" t="s">
        <v>71</v>
      </c>
      <c r="T89" s="78" t="s">
        <v>283</v>
      </c>
      <c r="U89" s="78" t="s">
        <v>353</v>
      </c>
      <c r="V89" s="68" t="s">
        <v>420</v>
      </c>
      <c r="W89" s="73" t="s">
        <v>297</v>
      </c>
    </row>
    <row r="90" spans="1:23" ht="140.1" customHeight="1" x14ac:dyDescent="0.25">
      <c r="A90" s="41">
        <v>39</v>
      </c>
      <c r="B90" s="80" t="s">
        <v>61</v>
      </c>
      <c r="C90" s="80" t="s">
        <v>60</v>
      </c>
      <c r="D90" s="64" t="s">
        <v>68</v>
      </c>
      <c r="E90" s="68" t="s">
        <v>34</v>
      </c>
      <c r="F90" s="84" t="s">
        <v>470</v>
      </c>
      <c r="G90" s="77" t="s">
        <v>419</v>
      </c>
      <c r="H90" s="68" t="s">
        <v>160</v>
      </c>
      <c r="I90" s="68" t="s">
        <v>165</v>
      </c>
      <c r="J90" s="55">
        <v>7</v>
      </c>
      <c r="K90" s="68" t="str">
        <f t="shared" ref="K90" si="47">IF(J90&lt;=4,"Bajo",IF((J90&gt;=5)*AND(J90&lt;6),"Medio","Alto"))</f>
        <v>Alto</v>
      </c>
      <c r="L90" s="74" t="s">
        <v>71</v>
      </c>
      <c r="M90" s="77" t="s">
        <v>471</v>
      </c>
      <c r="N90" s="68" t="s">
        <v>160</v>
      </c>
      <c r="O90" s="68" t="s">
        <v>174</v>
      </c>
      <c r="P90" s="55">
        <v>6</v>
      </c>
      <c r="Q90" s="68" t="str">
        <f t="shared" ref="Q90" si="48">IF(P90&lt;=4,"Bajo",IF((P90&gt;=5)*AND(P90&lt;6),"Medio","Alto"))</f>
        <v>Alto</v>
      </c>
      <c r="R90" s="81" t="s">
        <v>73</v>
      </c>
      <c r="S90" s="70" t="s">
        <v>71</v>
      </c>
      <c r="T90" s="78" t="s">
        <v>283</v>
      </c>
      <c r="U90" s="78" t="s">
        <v>353</v>
      </c>
      <c r="V90" s="68" t="s">
        <v>420</v>
      </c>
      <c r="W90" s="73" t="s">
        <v>297</v>
      </c>
    </row>
    <row r="91" spans="1:23" ht="18.75" x14ac:dyDescent="0.25">
      <c r="A91" s="22"/>
      <c r="B91" s="22"/>
      <c r="C91" s="22"/>
      <c r="D91" s="22"/>
      <c r="E91" s="22"/>
      <c r="F91" s="22"/>
      <c r="G91" s="22"/>
      <c r="H91" s="22"/>
      <c r="I91" s="22"/>
      <c r="J91" s="22"/>
      <c r="K91" s="23"/>
      <c r="L91" s="22"/>
      <c r="M91" s="24"/>
      <c r="N91" s="24"/>
      <c r="O91" s="24"/>
      <c r="P91" s="24"/>
      <c r="Q91" s="24"/>
      <c r="R91" s="24"/>
      <c r="S91" s="24"/>
      <c r="T91" s="22"/>
      <c r="U91" s="24"/>
      <c r="V91" s="22"/>
      <c r="W91" s="22"/>
    </row>
    <row r="92" spans="1:23" ht="18.75" x14ac:dyDescent="0.25">
      <c r="A92" s="22"/>
      <c r="B92" s="22"/>
      <c r="C92" s="22"/>
      <c r="D92" s="22"/>
      <c r="E92" s="25"/>
      <c r="F92" s="25"/>
      <c r="G92" s="25"/>
      <c r="H92" s="22"/>
      <c r="I92" s="22"/>
      <c r="J92" s="22"/>
      <c r="K92" s="22"/>
      <c r="L92" s="22"/>
      <c r="M92" s="24"/>
      <c r="N92" s="24"/>
      <c r="O92" s="24"/>
      <c r="P92" s="24"/>
      <c r="Q92" s="24"/>
      <c r="R92" s="24"/>
      <c r="S92" s="24"/>
      <c r="T92" s="22"/>
      <c r="U92" s="24"/>
      <c r="V92" s="22"/>
      <c r="W92" s="22"/>
    </row>
    <row r="93" spans="1:23" ht="18.75" x14ac:dyDescent="0.25">
      <c r="A93" s="22"/>
      <c r="B93" s="22"/>
      <c r="C93" s="22"/>
      <c r="D93" s="22"/>
      <c r="E93" s="25"/>
      <c r="F93" s="25"/>
      <c r="G93" s="25"/>
      <c r="H93" s="22"/>
      <c r="I93" s="22"/>
      <c r="J93" s="22"/>
      <c r="K93" s="22"/>
      <c r="L93" s="22"/>
      <c r="M93" s="24"/>
      <c r="N93" s="24"/>
      <c r="O93" s="24"/>
      <c r="P93" s="24"/>
      <c r="Q93" s="24"/>
      <c r="R93" s="24"/>
      <c r="S93" s="24"/>
      <c r="T93" s="22"/>
      <c r="U93" s="24"/>
      <c r="V93" s="22"/>
      <c r="W93" s="22"/>
    </row>
    <row r="94" spans="1:23" ht="19.5" thickBot="1" x14ac:dyDescent="0.3">
      <c r="A94" s="31"/>
      <c r="B94" s="31"/>
      <c r="C94" s="31"/>
      <c r="D94" s="31"/>
      <c r="E94" s="32"/>
      <c r="F94" s="32"/>
      <c r="G94" s="25"/>
      <c r="H94" s="25"/>
      <c r="I94" s="25"/>
      <c r="J94" s="25"/>
      <c r="K94" s="25"/>
      <c r="L94" s="25"/>
      <c r="M94" s="26"/>
      <c r="N94" s="26"/>
      <c r="O94" s="26"/>
      <c r="P94" s="26"/>
      <c r="Q94" s="26"/>
      <c r="R94" s="26"/>
      <c r="S94" s="26"/>
      <c r="T94" s="25"/>
      <c r="U94" s="26"/>
      <c r="V94" s="25"/>
      <c r="W94" s="25"/>
    </row>
    <row r="95" spans="1:23" ht="26.25" x14ac:dyDescent="0.25">
      <c r="A95" s="113" t="s">
        <v>473</v>
      </c>
      <c r="B95" s="113"/>
      <c r="C95" s="113"/>
      <c r="D95" s="113"/>
      <c r="E95" s="113"/>
      <c r="F95" s="113"/>
      <c r="G95" s="25"/>
      <c r="H95" s="25"/>
      <c r="I95" s="25"/>
      <c r="J95" s="25"/>
      <c r="K95" s="25"/>
      <c r="L95" s="25"/>
      <c r="M95" s="26"/>
      <c r="N95" s="26"/>
      <c r="O95" s="26"/>
      <c r="P95" s="26"/>
      <c r="Q95" s="26"/>
      <c r="R95" s="26"/>
      <c r="S95" s="26"/>
      <c r="T95" s="25"/>
      <c r="U95" s="26"/>
      <c r="V95" s="25"/>
      <c r="W95" s="25"/>
    </row>
    <row r="96" spans="1:23" ht="23.25" x14ac:dyDescent="0.25">
      <c r="A96" s="114" t="s">
        <v>472</v>
      </c>
      <c r="B96" s="114"/>
      <c r="C96" s="114"/>
      <c r="D96" s="114"/>
      <c r="E96" s="114"/>
      <c r="F96" s="114"/>
      <c r="G96" s="25"/>
      <c r="H96" s="25"/>
      <c r="I96" s="25"/>
      <c r="J96" s="25"/>
      <c r="K96" s="25"/>
      <c r="L96" s="25"/>
      <c r="M96" s="26"/>
      <c r="N96" s="26"/>
      <c r="O96" s="26"/>
      <c r="P96" s="26"/>
      <c r="Q96" s="26"/>
      <c r="R96" s="26"/>
      <c r="S96" s="26"/>
      <c r="T96" s="25"/>
      <c r="U96" s="26"/>
      <c r="V96" s="25"/>
      <c r="W96" s="25"/>
    </row>
    <row r="97" spans="1:23" ht="23.25" x14ac:dyDescent="0.25">
      <c r="A97" s="30"/>
      <c r="B97" s="30"/>
      <c r="C97" s="30"/>
      <c r="D97" s="30"/>
      <c r="E97" s="29"/>
      <c r="F97" s="29"/>
      <c r="G97" s="25"/>
      <c r="H97" s="25"/>
      <c r="I97" s="25"/>
      <c r="J97" s="25"/>
      <c r="K97" s="25"/>
      <c r="L97" s="25"/>
      <c r="M97" s="26"/>
      <c r="N97" s="26"/>
      <c r="O97" s="26"/>
      <c r="P97" s="26"/>
      <c r="Q97" s="26"/>
      <c r="R97" s="26"/>
      <c r="S97" s="26"/>
      <c r="T97" s="25"/>
      <c r="U97" s="26"/>
      <c r="V97" s="25"/>
      <c r="W97" s="25"/>
    </row>
    <row r="98" spans="1:23" ht="23.25" x14ac:dyDescent="0.25">
      <c r="A98" s="112"/>
      <c r="B98" s="112"/>
      <c r="C98" s="112"/>
      <c r="D98" s="112"/>
      <c r="E98" s="112"/>
      <c r="F98" s="112"/>
      <c r="G98" s="25"/>
      <c r="H98" s="25"/>
      <c r="I98" s="25"/>
      <c r="J98" s="25"/>
      <c r="K98" s="25"/>
      <c r="L98" s="25"/>
      <c r="M98" s="26"/>
      <c r="N98" s="26"/>
      <c r="O98" s="26"/>
      <c r="P98" s="26"/>
      <c r="Q98" s="26"/>
      <c r="R98" s="26"/>
      <c r="S98" s="26"/>
      <c r="T98" s="25"/>
      <c r="U98" s="26"/>
      <c r="V98" s="25"/>
      <c r="W98" s="25"/>
    </row>
    <row r="99" spans="1:23" ht="23.25" x14ac:dyDescent="0.25">
      <c r="A99" s="112"/>
      <c r="B99" s="112"/>
      <c r="C99" s="112"/>
      <c r="D99" s="112"/>
      <c r="E99" s="112"/>
      <c r="F99" s="112"/>
      <c r="G99" s="112"/>
      <c r="H99" s="25"/>
      <c r="I99" s="25"/>
      <c r="J99" s="25"/>
      <c r="K99" s="25"/>
      <c r="L99" s="25"/>
      <c r="M99" s="26"/>
      <c r="N99" s="26"/>
      <c r="O99" s="26"/>
      <c r="P99" s="26"/>
      <c r="Q99" s="26"/>
      <c r="R99" s="26"/>
      <c r="S99" s="26"/>
      <c r="T99" s="25"/>
      <c r="U99" s="26"/>
      <c r="V99" s="25"/>
      <c r="W99" s="25"/>
    </row>
    <row r="100" spans="1:23" ht="23.25" x14ac:dyDescent="0.3">
      <c r="A100" s="30"/>
      <c r="B100" s="30"/>
      <c r="C100" s="30"/>
      <c r="D100" s="30"/>
      <c r="E100" s="29"/>
      <c r="F100" s="37"/>
    </row>
    <row r="103" spans="1:23" x14ac:dyDescent="0.25">
      <c r="E103" s="35"/>
      <c r="F103" s="35"/>
      <c r="G103" s="36"/>
    </row>
    <row r="104" spans="1:23" x14ac:dyDescent="0.25">
      <c r="E104" s="35"/>
      <c r="F104" s="35"/>
      <c r="G104" s="36"/>
    </row>
    <row r="105" spans="1:23" x14ac:dyDescent="0.25">
      <c r="E105" s="35"/>
      <c r="F105" s="35"/>
      <c r="G105" s="36"/>
    </row>
    <row r="106" spans="1:23" x14ac:dyDescent="0.25">
      <c r="E106" s="35"/>
      <c r="F106" s="35"/>
      <c r="G106" s="36"/>
    </row>
    <row r="107" spans="1:23" x14ac:dyDescent="0.25">
      <c r="E107" s="35"/>
      <c r="F107" s="35"/>
      <c r="G107" s="36"/>
    </row>
    <row r="108" spans="1:23" x14ac:dyDescent="0.25">
      <c r="E108" s="35"/>
      <c r="F108" s="35"/>
      <c r="G108" s="36"/>
    </row>
    <row r="109" spans="1:23" x14ac:dyDescent="0.25">
      <c r="E109" s="35"/>
      <c r="F109" s="35"/>
      <c r="G109" s="36"/>
    </row>
    <row r="110" spans="1:23" x14ac:dyDescent="0.25">
      <c r="E110" s="35"/>
      <c r="F110" s="35"/>
      <c r="G110" s="36"/>
    </row>
    <row r="111" spans="1:23" x14ac:dyDescent="0.25">
      <c r="E111" s="35"/>
      <c r="F111" s="35"/>
      <c r="G111" s="36"/>
    </row>
    <row r="112" spans="1:23" x14ac:dyDescent="0.25">
      <c r="E112" s="35"/>
      <c r="F112" s="35"/>
      <c r="G112" s="36"/>
    </row>
    <row r="114" spans="6:7" x14ac:dyDescent="0.25">
      <c r="F114" s="33"/>
      <c r="G114" s="34"/>
    </row>
  </sheetData>
  <mergeCells count="34">
    <mergeCell ref="A99:G99"/>
    <mergeCell ref="A95:F95"/>
    <mergeCell ref="A96:F96"/>
    <mergeCell ref="L10:L12"/>
    <mergeCell ref="A10:A12"/>
    <mergeCell ref="B10:B12"/>
    <mergeCell ref="C10:C12"/>
    <mergeCell ref="D10:D12"/>
    <mergeCell ref="E10:E12"/>
    <mergeCell ref="K10:K12"/>
    <mergeCell ref="F10:F12"/>
    <mergeCell ref="G10:G12"/>
    <mergeCell ref="H10:H12"/>
    <mergeCell ref="I10:I12"/>
    <mergeCell ref="J10:J12"/>
    <mergeCell ref="A98:F98"/>
    <mergeCell ref="M10:M12"/>
    <mergeCell ref="N10:Q10"/>
    <mergeCell ref="R10:R12"/>
    <mergeCell ref="S10:S12"/>
    <mergeCell ref="T10:T12"/>
    <mergeCell ref="N11:N12"/>
    <mergeCell ref="E7:W7"/>
    <mergeCell ref="F6:W6"/>
    <mergeCell ref="A7:D7"/>
    <mergeCell ref="A8:D8"/>
    <mergeCell ref="E8:F8"/>
    <mergeCell ref="V11:V12"/>
    <mergeCell ref="W11:W12"/>
    <mergeCell ref="U10:U12"/>
    <mergeCell ref="O11:O12"/>
    <mergeCell ref="P11:P12"/>
    <mergeCell ref="Q11:Q12"/>
    <mergeCell ref="V10:W10"/>
  </mergeCells>
  <dataValidations count="11">
    <dataValidation type="list" allowBlank="1" showInputMessage="1" showErrorMessage="1" sqref="E25 E79 E82 E91:E93" xr:uid="{00000000-0002-0000-0000-000000000000}">
      <formula1>Lista_riesgos</formula1>
    </dataValidation>
    <dataValidation type="list" allowBlank="1" showInputMessage="1" showErrorMessage="1" sqref="L75 L34:L36" xr:uid="{00000000-0002-0000-0000-000001000000}">
      <formula1>"EAAB, Contratista, EAAB y contratista"</formula1>
    </dataValidation>
    <dataValidation type="list" allowBlank="1" showInputMessage="1" showErrorMessage="1" sqref="N58:N90 H14:H90 N14:N56" xr:uid="{00000000-0002-0000-0000-000002000000}">
      <formula1>"1 - Raro, 2 - Improbable, 3 - Posible, 4 - Probable, 5 - Casi Cierto"</formula1>
    </dataValidation>
    <dataValidation type="list" allowBlank="1" showInputMessage="1" showErrorMessage="1" sqref="Q58:Q90 K14:K90 Q14:Q56" xr:uid="{00000000-0002-0000-0000-000003000000}">
      <formula1>"Bajo, Medio, Alto, Extremo"</formula1>
    </dataValidation>
    <dataValidation type="list" allowBlank="1" showInputMessage="1" showErrorMessage="1" sqref="S76:S77 L14:L33 L37:L74 S81:S90 L76:L90 S14:S72" xr:uid="{00000000-0002-0000-0000-000004000000}">
      <formula1>"Empresa, Contratista, Empresa y Contratista"</formula1>
    </dataValidation>
    <dataValidation type="list" allowBlank="1" showInputMessage="1" showErrorMessage="1" sqref="J19:J21 P14:P16 P19:P21 J14:J16 J25 P25 P38 J38 J87 P32:P36 J32:J36" xr:uid="{00000000-0002-0000-0000-000005000000}">
      <formula1>"1, 2, 3, 4, 5, 6, 7, 8, 9,10"</formula1>
    </dataValidation>
    <dataValidation type="list" allowBlank="1" showInputMessage="1" showErrorMessage="1" sqref="I19:I21 O14:O16 O19:O21 I14:I16 I25 O25 O38 I38 O32:O36 I32:I36" xr:uid="{00000000-0002-0000-0000-000006000000}">
      <formula1>"1 - Insignificante, 2 - Menor, 3 - Moderado, 4 - Mayor, 5 - Catastrofico"</formula1>
    </dataValidation>
    <dataValidation type="list" allowBlank="1" showInputMessage="1" showErrorMessage="1" sqref="E14:E17 E19:E24 E83:E90 E80 E26:E78" xr:uid="{00000000-0002-0000-0000-000007000000}">
      <formula1>"Economicos,Sociales o Politicos, Operacionales, Financieros, Regulatorios, De la Naturaleza, Ambientales, Tecnologicos"</formula1>
    </dataValidation>
    <dataValidation type="list" allowBlank="1" showInputMessage="1" showErrorMessage="1" sqref="O17:O18 I17:I18 I37 O37 O22:O31 I22:I31 O39:O56 I39:I90 O58:O90" xr:uid="{00000000-0002-0000-0000-000008000000}">
      <formula1>"1 - Insignificante, 2 - Menor, 3 - Moderado, 4 - Mayor, 5 - Catastrófico"</formula1>
    </dataValidation>
    <dataValidation type="list" allowBlank="1" showInputMessage="1" showErrorMessage="1" sqref="P17:P18 J17:J18 J37 P37 P22:P31 J22:J31 J88:J90 P39:P56 J39:J86 P58:P90" xr:uid="{00000000-0002-0000-0000-000009000000}">
      <formula1>"1, 2, 3, 4, 5, 6, 7, 8, 9, 10"</formula1>
    </dataValidation>
    <dataValidation type="list" allowBlank="1" showInputMessage="1" showErrorMessage="1" sqref="R14:R17 R19:R24 R47:R48 R68:R75 R78 R81 R37 R26:R32" xr:uid="{00000000-0002-0000-0000-00000A000000}">
      <formula1>"SI, NO"</formula1>
    </dataValidation>
  </dataValidations>
  <printOptions horizontalCentered="1"/>
  <pageMargins left="0.51181102362204722" right="0.51181102362204722" top="0.55118110236220474" bottom="0.55118110236220474" header="0.31496062992125984" footer="0.31496062992125984"/>
  <pageSetup scale="37" fitToHeight="0" orientation="landscape" r:id="rId1"/>
  <headerFooter>
    <oddFooter>&amp;LMPFB0105F20-02</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B000000}">
          <x14:formula1>
            <xm:f>'F:\Users\gtorresg\Downloads\Nueva carpeta\[matriz de riesgo_Obra.xlsx]Hoja2'!#REF!</xm:f>
          </x14:formula1>
          <xm:sqref>B78:D78</xm:sqref>
        </x14:dataValidation>
        <x14:dataValidation type="list" allowBlank="1" showInputMessage="1" showErrorMessage="1" xr:uid="{00000000-0002-0000-0000-00000C000000}">
          <x14:formula1>
            <xm:f>'C:\Users\Usuario Final\Desktop\Nueva carpeta\[matriz de riesgo_Obra.xlsx]Hoja2'!#REF!</xm:f>
          </x14:formula1>
          <xm:sqref>C76 B71:B72 D71:D72 C71</xm:sqref>
        </x14:dataValidation>
        <x14:dataValidation type="list" allowBlank="1" showInputMessage="1" showErrorMessage="1" xr:uid="{00000000-0002-0000-0000-00000D000000}">
          <x14:formula1>
            <xm:f>'C:\Users\lforerot\Documents\MATRICES DE RIESGO\[CONTRATO EJECUCIÓN DE OBRA.xlsx]Hoja2'!#REF!</xm:f>
          </x14:formula1>
          <xm:sqref>B28:C28 D74 B74:B77 B68:D70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8"/>
  <sheetViews>
    <sheetView view="pageBreakPreview" zoomScale="140" zoomScaleSheetLayoutView="140" workbookViewId="0">
      <selection activeCell="C73" sqref="C73"/>
    </sheetView>
  </sheetViews>
  <sheetFormatPr baseColWidth="10" defaultRowHeight="15.75" x14ac:dyDescent="0.25"/>
  <cols>
    <col min="1" max="1" width="4.5703125" style="9" bestFit="1" customWidth="1"/>
    <col min="2" max="2" width="11.85546875" style="12" customWidth="1"/>
    <col min="3" max="3" width="78.85546875" style="13" customWidth="1"/>
    <col min="4" max="4" width="2.85546875" customWidth="1"/>
  </cols>
  <sheetData>
    <row r="1" spans="1:3" ht="47.25" customHeight="1" x14ac:dyDescent="0.25">
      <c r="A1" s="130" t="s">
        <v>77</v>
      </c>
      <c r="B1" s="131" t="s">
        <v>78</v>
      </c>
      <c r="C1" s="131" t="s">
        <v>79</v>
      </c>
    </row>
    <row r="2" spans="1:3" ht="15.75" customHeight="1" x14ac:dyDescent="0.25">
      <c r="A2" s="130"/>
      <c r="B2" s="132"/>
      <c r="C2" s="132"/>
    </row>
    <row r="3" spans="1:3" s="5" customFormat="1" ht="47.25" customHeight="1" x14ac:dyDescent="0.25">
      <c r="A3" s="3">
        <v>1</v>
      </c>
      <c r="B3" s="133" t="s">
        <v>80</v>
      </c>
      <c r="C3" s="14" t="s">
        <v>35</v>
      </c>
    </row>
    <row r="4" spans="1:3" s="5" customFormat="1" ht="47.25" customHeight="1" x14ac:dyDescent="0.25">
      <c r="A4" s="3">
        <f>+A3+1</f>
        <v>2</v>
      </c>
      <c r="B4" s="134"/>
      <c r="C4" s="4" t="s">
        <v>36</v>
      </c>
    </row>
    <row r="5" spans="1:3" s="5" customFormat="1" ht="47.25" customHeight="1" x14ac:dyDescent="0.25">
      <c r="A5" s="3">
        <f t="shared" ref="A5:A68" si="0">+A4+1</f>
        <v>3</v>
      </c>
      <c r="B5" s="134"/>
      <c r="C5" s="14" t="s">
        <v>81</v>
      </c>
    </row>
    <row r="6" spans="1:3" s="5" customFormat="1" ht="47.25" customHeight="1" x14ac:dyDescent="0.25">
      <c r="A6" s="3">
        <f t="shared" si="0"/>
        <v>4</v>
      </c>
      <c r="B6" s="135"/>
      <c r="C6" s="4" t="s">
        <v>82</v>
      </c>
    </row>
    <row r="7" spans="1:3" s="5" customFormat="1" ht="89.25" customHeight="1" x14ac:dyDescent="0.25">
      <c r="A7" s="3">
        <f t="shared" si="0"/>
        <v>5</v>
      </c>
      <c r="B7" s="127" t="s">
        <v>83</v>
      </c>
      <c r="C7" s="4" t="s">
        <v>84</v>
      </c>
    </row>
    <row r="8" spans="1:3" s="5" customFormat="1" ht="35.25" customHeight="1" x14ac:dyDescent="0.25">
      <c r="A8" s="3">
        <f t="shared" si="0"/>
        <v>6</v>
      </c>
      <c r="B8" s="128"/>
      <c r="C8" s="4" t="s">
        <v>85</v>
      </c>
    </row>
    <row r="9" spans="1:3" s="5" customFormat="1" ht="15" x14ac:dyDescent="0.25">
      <c r="A9" s="3">
        <f t="shared" si="0"/>
        <v>7</v>
      </c>
      <c r="B9" s="128"/>
      <c r="C9" s="4" t="s">
        <v>86</v>
      </c>
    </row>
    <row r="10" spans="1:3" s="5" customFormat="1" ht="15" x14ac:dyDescent="0.25">
      <c r="A10" s="3">
        <f t="shared" si="0"/>
        <v>8</v>
      </c>
      <c r="B10" s="128"/>
      <c r="C10" s="14" t="s">
        <v>37</v>
      </c>
    </row>
    <row r="11" spans="1:3" s="5" customFormat="1" ht="42.75" customHeight="1" x14ac:dyDescent="0.25">
      <c r="A11" s="3">
        <f t="shared" si="0"/>
        <v>9</v>
      </c>
      <c r="B11" s="128"/>
      <c r="C11" s="6" t="s">
        <v>87</v>
      </c>
    </row>
    <row r="12" spans="1:3" s="5" customFormat="1" ht="15" x14ac:dyDescent="0.25">
      <c r="A12" s="3">
        <f t="shared" si="0"/>
        <v>10</v>
      </c>
      <c r="B12" s="128"/>
      <c r="C12" s="4" t="s">
        <v>88</v>
      </c>
    </row>
    <row r="13" spans="1:3" s="5" customFormat="1" ht="38.25" x14ac:dyDescent="0.25">
      <c r="A13" s="3">
        <f t="shared" si="0"/>
        <v>11</v>
      </c>
      <c r="B13" s="129"/>
      <c r="C13" s="4" t="s">
        <v>89</v>
      </c>
    </row>
    <row r="14" spans="1:3" s="5" customFormat="1" ht="24.75" customHeight="1" x14ac:dyDescent="0.25">
      <c r="A14" s="3">
        <f t="shared" si="0"/>
        <v>12</v>
      </c>
      <c r="B14" s="127" t="s">
        <v>90</v>
      </c>
      <c r="C14" s="4" t="s">
        <v>91</v>
      </c>
    </row>
    <row r="15" spans="1:3" s="5" customFormat="1" ht="15" x14ac:dyDescent="0.25">
      <c r="A15" s="3">
        <f t="shared" si="0"/>
        <v>13</v>
      </c>
      <c r="B15" s="128"/>
      <c r="C15" s="14" t="s">
        <v>39</v>
      </c>
    </row>
    <row r="16" spans="1:3" s="5" customFormat="1" ht="15" x14ac:dyDescent="0.25">
      <c r="A16" s="3">
        <f t="shared" si="0"/>
        <v>14</v>
      </c>
      <c r="B16" s="128"/>
      <c r="C16" s="7" t="s">
        <v>92</v>
      </c>
    </row>
    <row r="17" spans="1:3" s="5" customFormat="1" ht="38.25" x14ac:dyDescent="0.25">
      <c r="A17" s="3">
        <f t="shared" si="0"/>
        <v>15</v>
      </c>
      <c r="B17" s="128"/>
      <c r="C17" s="7" t="s">
        <v>93</v>
      </c>
    </row>
    <row r="18" spans="1:3" s="5" customFormat="1" ht="15" x14ac:dyDescent="0.25">
      <c r="A18" s="3">
        <f t="shared" si="0"/>
        <v>16</v>
      </c>
      <c r="B18" s="128"/>
      <c r="C18" s="4" t="s">
        <v>94</v>
      </c>
    </row>
    <row r="19" spans="1:3" s="5" customFormat="1" ht="15" x14ac:dyDescent="0.25">
      <c r="A19" s="3">
        <f t="shared" si="0"/>
        <v>17</v>
      </c>
      <c r="B19" s="128"/>
      <c r="C19" s="14" t="s">
        <v>40</v>
      </c>
    </row>
    <row r="20" spans="1:3" s="5" customFormat="1" ht="25.5" x14ac:dyDescent="0.25">
      <c r="A20" s="3">
        <f t="shared" si="0"/>
        <v>18</v>
      </c>
      <c r="B20" s="128"/>
      <c r="C20" s="14" t="s">
        <v>41</v>
      </c>
    </row>
    <row r="21" spans="1:3" s="5" customFormat="1" ht="25.5" x14ac:dyDescent="0.25">
      <c r="A21" s="3">
        <f t="shared" si="0"/>
        <v>19</v>
      </c>
      <c r="B21" s="128"/>
      <c r="C21" s="4" t="s">
        <v>95</v>
      </c>
    </row>
    <row r="22" spans="1:3" s="5" customFormat="1" ht="15" x14ac:dyDescent="0.25">
      <c r="A22" s="3">
        <f t="shared" si="0"/>
        <v>20</v>
      </c>
      <c r="B22" s="128"/>
      <c r="C22" s="14" t="s">
        <v>96</v>
      </c>
    </row>
    <row r="23" spans="1:3" s="5" customFormat="1" ht="25.5" x14ac:dyDescent="0.25">
      <c r="A23" s="3">
        <f t="shared" si="0"/>
        <v>21</v>
      </c>
      <c r="B23" s="128"/>
      <c r="C23" s="14" t="s">
        <v>42</v>
      </c>
    </row>
    <row r="24" spans="1:3" s="5" customFormat="1" ht="25.5" x14ac:dyDescent="0.25">
      <c r="A24" s="3">
        <f t="shared" si="0"/>
        <v>22</v>
      </c>
      <c r="B24" s="128"/>
      <c r="C24" s="14" t="s">
        <v>43</v>
      </c>
    </row>
    <row r="25" spans="1:3" s="5" customFormat="1" ht="25.5" x14ac:dyDescent="0.25">
      <c r="A25" s="3">
        <f t="shared" si="0"/>
        <v>23</v>
      </c>
      <c r="B25" s="128"/>
      <c r="C25" s="14" t="s">
        <v>97</v>
      </c>
    </row>
    <row r="26" spans="1:3" s="5" customFormat="1" ht="25.5" x14ac:dyDescent="0.25">
      <c r="A26" s="3">
        <f t="shared" si="0"/>
        <v>24</v>
      </c>
      <c r="B26" s="128"/>
      <c r="C26" s="14" t="s">
        <v>44</v>
      </c>
    </row>
    <row r="27" spans="1:3" s="5" customFormat="1" ht="25.5" x14ac:dyDescent="0.25">
      <c r="A27" s="3">
        <f t="shared" si="0"/>
        <v>25</v>
      </c>
      <c r="B27" s="129"/>
      <c r="C27" s="4" t="s">
        <v>98</v>
      </c>
    </row>
    <row r="28" spans="1:3" s="5" customFormat="1" ht="15" x14ac:dyDescent="0.25">
      <c r="A28" s="3">
        <f t="shared" si="0"/>
        <v>26</v>
      </c>
      <c r="B28" s="127" t="s">
        <v>90</v>
      </c>
      <c r="C28" s="4" t="s">
        <v>99</v>
      </c>
    </row>
    <row r="29" spans="1:3" s="5" customFormat="1" ht="15" x14ac:dyDescent="0.25">
      <c r="A29" s="3">
        <f t="shared" si="0"/>
        <v>27</v>
      </c>
      <c r="B29" s="128"/>
      <c r="C29" s="4" t="s">
        <v>100</v>
      </c>
    </row>
    <row r="30" spans="1:3" s="5" customFormat="1" ht="25.5" x14ac:dyDescent="0.25">
      <c r="A30" s="3">
        <f t="shared" si="0"/>
        <v>28</v>
      </c>
      <c r="B30" s="128"/>
      <c r="C30" s="4" t="s">
        <v>101</v>
      </c>
    </row>
    <row r="31" spans="1:3" s="5" customFormat="1" ht="25.5" x14ac:dyDescent="0.25">
      <c r="A31" s="3">
        <f t="shared" si="0"/>
        <v>29</v>
      </c>
      <c r="B31" s="128"/>
      <c r="C31" s="4" t="s">
        <v>102</v>
      </c>
    </row>
    <row r="32" spans="1:3" s="5" customFormat="1" ht="15" x14ac:dyDescent="0.25">
      <c r="A32" s="3">
        <f t="shared" si="0"/>
        <v>30</v>
      </c>
      <c r="B32" s="128"/>
      <c r="C32" s="4" t="s">
        <v>103</v>
      </c>
    </row>
    <row r="33" spans="1:3" s="5" customFormat="1" ht="38.25" x14ac:dyDescent="0.25">
      <c r="A33" s="3">
        <f t="shared" si="0"/>
        <v>31</v>
      </c>
      <c r="B33" s="128"/>
      <c r="C33" s="14" t="s">
        <v>45</v>
      </c>
    </row>
    <row r="34" spans="1:3" s="5" customFormat="1" ht="25.5" x14ac:dyDescent="0.25">
      <c r="A34" s="3">
        <f t="shared" si="0"/>
        <v>32</v>
      </c>
      <c r="B34" s="128"/>
      <c r="C34" s="14" t="s">
        <v>46</v>
      </c>
    </row>
    <row r="35" spans="1:3" s="5" customFormat="1" ht="15" x14ac:dyDescent="0.25">
      <c r="A35" s="3">
        <f t="shared" si="0"/>
        <v>33</v>
      </c>
      <c r="B35" s="128"/>
      <c r="C35" s="4" t="s">
        <v>104</v>
      </c>
    </row>
    <row r="36" spans="1:3" s="5" customFormat="1" ht="15" x14ac:dyDescent="0.25">
      <c r="A36" s="3">
        <f t="shared" si="0"/>
        <v>34</v>
      </c>
      <c r="B36" s="128"/>
      <c r="C36" s="14" t="s">
        <v>47</v>
      </c>
    </row>
    <row r="37" spans="1:3" s="5" customFormat="1" ht="15" x14ac:dyDescent="0.25">
      <c r="A37" s="3">
        <f t="shared" si="0"/>
        <v>35</v>
      </c>
      <c r="B37" s="128"/>
      <c r="C37" s="4" t="s">
        <v>105</v>
      </c>
    </row>
    <row r="38" spans="1:3" s="5" customFormat="1" ht="15" x14ac:dyDescent="0.25">
      <c r="A38" s="3">
        <f t="shared" si="0"/>
        <v>36</v>
      </c>
      <c r="B38" s="128"/>
      <c r="C38" s="14" t="s">
        <v>48</v>
      </c>
    </row>
    <row r="39" spans="1:3" s="5" customFormat="1" ht="15" x14ac:dyDescent="0.25">
      <c r="A39" s="3">
        <f t="shared" si="0"/>
        <v>37</v>
      </c>
      <c r="B39" s="128"/>
      <c r="C39" s="14" t="s">
        <v>49</v>
      </c>
    </row>
    <row r="40" spans="1:3" s="5" customFormat="1" ht="15" x14ac:dyDescent="0.25">
      <c r="A40" s="3">
        <f t="shared" si="0"/>
        <v>38</v>
      </c>
      <c r="B40" s="128"/>
      <c r="C40" s="4" t="s">
        <v>106</v>
      </c>
    </row>
    <row r="41" spans="1:3" s="5" customFormat="1" ht="15" x14ac:dyDescent="0.25">
      <c r="A41" s="3">
        <f t="shared" si="0"/>
        <v>39</v>
      </c>
      <c r="B41" s="128"/>
      <c r="C41" s="4" t="s">
        <v>107</v>
      </c>
    </row>
    <row r="42" spans="1:3" s="5" customFormat="1" ht="15" x14ac:dyDescent="0.25">
      <c r="A42" s="3">
        <f t="shared" si="0"/>
        <v>40</v>
      </c>
      <c r="B42" s="129"/>
      <c r="C42" s="4" t="s">
        <v>108</v>
      </c>
    </row>
    <row r="43" spans="1:3" s="5" customFormat="1" ht="15" x14ac:dyDescent="0.25">
      <c r="A43" s="3">
        <f t="shared" si="0"/>
        <v>41</v>
      </c>
      <c r="B43" s="127" t="s">
        <v>109</v>
      </c>
      <c r="C43" s="14" t="s">
        <v>50</v>
      </c>
    </row>
    <row r="44" spans="1:3" s="5" customFormat="1" ht="51" x14ac:dyDescent="0.25">
      <c r="A44" s="3">
        <f t="shared" si="0"/>
        <v>42</v>
      </c>
      <c r="B44" s="128"/>
      <c r="C44" s="4" t="s">
        <v>110</v>
      </c>
    </row>
    <row r="45" spans="1:3" s="5" customFormat="1" ht="63.75" x14ac:dyDescent="0.25">
      <c r="A45" s="3">
        <f t="shared" si="0"/>
        <v>43</v>
      </c>
      <c r="B45" s="128"/>
      <c r="C45" s="4" t="s">
        <v>111</v>
      </c>
    </row>
    <row r="46" spans="1:3" s="5" customFormat="1" ht="15" x14ac:dyDescent="0.25">
      <c r="A46" s="3">
        <f t="shared" si="0"/>
        <v>44</v>
      </c>
      <c r="B46" s="128"/>
      <c r="C46" s="4" t="s">
        <v>112</v>
      </c>
    </row>
    <row r="47" spans="1:3" s="5" customFormat="1" ht="15" x14ac:dyDescent="0.25">
      <c r="A47" s="3">
        <f t="shared" si="0"/>
        <v>45</v>
      </c>
      <c r="B47" s="128"/>
      <c r="C47" s="4" t="s">
        <v>113</v>
      </c>
    </row>
    <row r="48" spans="1:3" s="5" customFormat="1" ht="25.5" x14ac:dyDescent="0.25">
      <c r="A48" s="3">
        <f t="shared" si="0"/>
        <v>46</v>
      </c>
      <c r="B48" s="128"/>
      <c r="C48" s="14" t="s">
        <v>51</v>
      </c>
    </row>
    <row r="49" spans="1:3" s="5" customFormat="1" ht="15" x14ac:dyDescent="0.25">
      <c r="A49" s="3">
        <f t="shared" si="0"/>
        <v>47</v>
      </c>
      <c r="B49" s="128"/>
      <c r="C49" s="4" t="s">
        <v>114</v>
      </c>
    </row>
    <row r="50" spans="1:3" s="5" customFormat="1" ht="15" x14ac:dyDescent="0.25">
      <c r="A50" s="3">
        <f t="shared" si="0"/>
        <v>48</v>
      </c>
      <c r="B50" s="128"/>
      <c r="C50" s="14" t="s">
        <v>52</v>
      </c>
    </row>
    <row r="51" spans="1:3" s="5" customFormat="1" ht="25.5" x14ac:dyDescent="0.25">
      <c r="A51" s="3">
        <f t="shared" si="0"/>
        <v>49</v>
      </c>
      <c r="B51" s="128"/>
      <c r="C51" s="14" t="s">
        <v>53</v>
      </c>
    </row>
    <row r="52" spans="1:3" s="5" customFormat="1" ht="25.5" x14ac:dyDescent="0.25">
      <c r="A52" s="3">
        <f t="shared" si="0"/>
        <v>50</v>
      </c>
      <c r="B52" s="128"/>
      <c r="C52" s="4" t="s">
        <v>115</v>
      </c>
    </row>
    <row r="53" spans="1:3" s="5" customFormat="1" ht="25.5" x14ac:dyDescent="0.25">
      <c r="A53" s="3">
        <f t="shared" si="0"/>
        <v>51</v>
      </c>
      <c r="B53" s="128"/>
      <c r="C53" s="4" t="s">
        <v>116</v>
      </c>
    </row>
    <row r="54" spans="1:3" s="5" customFormat="1" ht="25.5" x14ac:dyDescent="0.25">
      <c r="A54" s="3">
        <f t="shared" si="0"/>
        <v>52</v>
      </c>
      <c r="B54" s="129"/>
      <c r="C54" s="4" t="s">
        <v>117</v>
      </c>
    </row>
    <row r="55" spans="1:3" s="5" customFormat="1" ht="15" x14ac:dyDescent="0.25">
      <c r="A55" s="3">
        <f t="shared" si="0"/>
        <v>53</v>
      </c>
      <c r="B55" s="127" t="s">
        <v>109</v>
      </c>
      <c r="C55" s="14" t="s">
        <v>54</v>
      </c>
    </row>
    <row r="56" spans="1:3" s="5" customFormat="1" ht="15" x14ac:dyDescent="0.25">
      <c r="A56" s="3">
        <f t="shared" si="0"/>
        <v>54</v>
      </c>
      <c r="B56" s="128"/>
      <c r="C56" s="4" t="s">
        <v>118</v>
      </c>
    </row>
    <row r="57" spans="1:3" s="5" customFormat="1" ht="15" x14ac:dyDescent="0.25">
      <c r="A57" s="3">
        <f t="shared" si="0"/>
        <v>55</v>
      </c>
      <c r="B57" s="128"/>
      <c r="C57" s="7" t="s">
        <v>119</v>
      </c>
    </row>
    <row r="58" spans="1:3" s="5" customFormat="1" ht="15" x14ac:dyDescent="0.25">
      <c r="A58" s="3">
        <f t="shared" si="0"/>
        <v>56</v>
      </c>
      <c r="B58" s="128"/>
      <c r="C58" s="14" t="s">
        <v>55</v>
      </c>
    </row>
    <row r="59" spans="1:3" s="5" customFormat="1" ht="15" x14ac:dyDescent="0.25">
      <c r="A59" s="3">
        <f t="shared" si="0"/>
        <v>57</v>
      </c>
      <c r="B59" s="128"/>
      <c r="C59" s="4" t="s">
        <v>120</v>
      </c>
    </row>
    <row r="60" spans="1:3" s="5" customFormat="1" ht="15" x14ac:dyDescent="0.25">
      <c r="A60" s="3">
        <f t="shared" si="0"/>
        <v>58</v>
      </c>
      <c r="B60" s="128"/>
      <c r="C60" s="4" t="s">
        <v>121</v>
      </c>
    </row>
    <row r="61" spans="1:3" s="5" customFormat="1" ht="15" x14ac:dyDescent="0.25">
      <c r="A61" s="3">
        <f t="shared" si="0"/>
        <v>59</v>
      </c>
      <c r="B61" s="128"/>
      <c r="C61" s="14" t="s">
        <v>56</v>
      </c>
    </row>
    <row r="62" spans="1:3" s="5" customFormat="1" ht="15" x14ac:dyDescent="0.25">
      <c r="A62" s="3">
        <f t="shared" si="0"/>
        <v>60</v>
      </c>
      <c r="B62" s="128"/>
      <c r="C62" s="4" t="s">
        <v>122</v>
      </c>
    </row>
    <row r="63" spans="1:3" s="5" customFormat="1" ht="25.5" x14ac:dyDescent="0.25">
      <c r="A63" s="3">
        <f t="shared" si="0"/>
        <v>61</v>
      </c>
      <c r="B63" s="128"/>
      <c r="C63" s="4" t="s">
        <v>123</v>
      </c>
    </row>
    <row r="64" spans="1:3" s="5" customFormat="1" ht="15" x14ac:dyDescent="0.25">
      <c r="A64" s="3">
        <f t="shared" si="0"/>
        <v>62</v>
      </c>
      <c r="B64" s="129"/>
      <c r="C64" s="4" t="s">
        <v>124</v>
      </c>
    </row>
    <row r="65" spans="1:3" s="5" customFormat="1" ht="75.75" customHeight="1" x14ac:dyDescent="0.25">
      <c r="A65" s="3">
        <f t="shared" si="0"/>
        <v>63</v>
      </c>
      <c r="B65" s="127" t="s">
        <v>125</v>
      </c>
      <c r="C65" s="4" t="s">
        <v>126</v>
      </c>
    </row>
    <row r="66" spans="1:3" s="5" customFormat="1" ht="15" x14ac:dyDescent="0.25">
      <c r="A66" s="3">
        <f t="shared" si="0"/>
        <v>64</v>
      </c>
      <c r="B66" s="128"/>
      <c r="C66" s="4" t="s">
        <v>127</v>
      </c>
    </row>
    <row r="67" spans="1:3" s="5" customFormat="1" ht="25.5" x14ac:dyDescent="0.25">
      <c r="A67" s="3">
        <f t="shared" si="0"/>
        <v>65</v>
      </c>
      <c r="B67" s="128"/>
      <c r="C67" s="4" t="s">
        <v>128</v>
      </c>
    </row>
    <row r="68" spans="1:3" s="5" customFormat="1" ht="25.5" x14ac:dyDescent="0.25">
      <c r="A68" s="3">
        <f t="shared" si="0"/>
        <v>66</v>
      </c>
      <c r="B68" s="128"/>
      <c r="C68" s="14" t="s">
        <v>129</v>
      </c>
    </row>
    <row r="69" spans="1:3" s="5" customFormat="1" ht="25.5" x14ac:dyDescent="0.25">
      <c r="A69" s="3">
        <f t="shared" ref="A69:A87" si="1">+A68+1</f>
        <v>67</v>
      </c>
      <c r="B69" s="129"/>
      <c r="C69" s="4" t="s">
        <v>130</v>
      </c>
    </row>
    <row r="70" spans="1:3" s="5" customFormat="1" ht="15" x14ac:dyDescent="0.25">
      <c r="A70" s="3">
        <f t="shared" si="1"/>
        <v>68</v>
      </c>
      <c r="B70" s="127" t="s">
        <v>125</v>
      </c>
      <c r="C70" s="4" t="s">
        <v>131</v>
      </c>
    </row>
    <row r="71" spans="1:3" s="5" customFormat="1" ht="15" x14ac:dyDescent="0.25">
      <c r="A71" s="3">
        <f t="shared" si="1"/>
        <v>69</v>
      </c>
      <c r="B71" s="128"/>
      <c r="C71" s="4" t="s">
        <v>132</v>
      </c>
    </row>
    <row r="72" spans="1:3" s="5" customFormat="1" ht="15" x14ac:dyDescent="0.25">
      <c r="A72" s="3">
        <f t="shared" si="1"/>
        <v>70</v>
      </c>
      <c r="B72" s="128"/>
      <c r="C72" s="14" t="s">
        <v>57</v>
      </c>
    </row>
    <row r="73" spans="1:3" s="5" customFormat="1" ht="25.5" x14ac:dyDescent="0.25">
      <c r="A73" s="3">
        <f t="shared" si="1"/>
        <v>71</v>
      </c>
      <c r="B73" s="128"/>
      <c r="C73" s="7" t="s">
        <v>133</v>
      </c>
    </row>
    <row r="74" spans="1:3" s="5" customFormat="1" ht="25.5" x14ac:dyDescent="0.25">
      <c r="A74" s="3">
        <f t="shared" si="1"/>
        <v>72</v>
      </c>
      <c r="B74" s="128"/>
      <c r="C74" s="7" t="s">
        <v>134</v>
      </c>
    </row>
    <row r="75" spans="1:3" s="5" customFormat="1" ht="25.5" x14ac:dyDescent="0.25">
      <c r="A75" s="3">
        <f t="shared" si="1"/>
        <v>73</v>
      </c>
      <c r="B75" s="128"/>
      <c r="C75" s="7" t="s">
        <v>135</v>
      </c>
    </row>
    <row r="76" spans="1:3" s="5" customFormat="1" ht="15" x14ac:dyDescent="0.25">
      <c r="A76" s="3">
        <f t="shared" si="1"/>
        <v>74</v>
      </c>
      <c r="B76" s="128"/>
      <c r="C76" s="7" t="s">
        <v>136</v>
      </c>
    </row>
    <row r="77" spans="1:3" s="5" customFormat="1" ht="15" x14ac:dyDescent="0.25">
      <c r="A77" s="3">
        <f t="shared" si="1"/>
        <v>75</v>
      </c>
      <c r="B77" s="129"/>
      <c r="C77" s="7" t="s">
        <v>137</v>
      </c>
    </row>
    <row r="78" spans="1:3" s="5" customFormat="1" ht="39" customHeight="1" x14ac:dyDescent="0.25">
      <c r="A78" s="3">
        <f t="shared" si="1"/>
        <v>76</v>
      </c>
      <c r="B78" s="127" t="s">
        <v>138</v>
      </c>
      <c r="C78" s="7" t="s">
        <v>139</v>
      </c>
    </row>
    <row r="79" spans="1:3" s="5" customFormat="1" ht="25.5" x14ac:dyDescent="0.25">
      <c r="A79" s="3">
        <f t="shared" si="1"/>
        <v>77</v>
      </c>
      <c r="B79" s="128"/>
      <c r="C79" s="7" t="s">
        <v>140</v>
      </c>
    </row>
    <row r="80" spans="1:3" s="5" customFormat="1" ht="15" x14ac:dyDescent="0.25">
      <c r="A80" s="3">
        <f t="shared" si="1"/>
        <v>78</v>
      </c>
      <c r="B80" s="128"/>
      <c r="C80" s="7" t="s">
        <v>141</v>
      </c>
    </row>
    <row r="81" spans="1:3" s="5" customFormat="1" ht="15" x14ac:dyDescent="0.25">
      <c r="A81" s="3">
        <f t="shared" si="1"/>
        <v>79</v>
      </c>
      <c r="B81" s="129"/>
      <c r="C81" s="7" t="s">
        <v>142</v>
      </c>
    </row>
    <row r="82" spans="1:3" s="5" customFormat="1" ht="29.25" customHeight="1" x14ac:dyDescent="0.25">
      <c r="A82" s="3">
        <f t="shared" si="1"/>
        <v>80</v>
      </c>
      <c r="B82" s="136" t="s">
        <v>143</v>
      </c>
      <c r="C82" s="4" t="s">
        <v>144</v>
      </c>
    </row>
    <row r="83" spans="1:3" s="5" customFormat="1" ht="15" x14ac:dyDescent="0.25">
      <c r="A83" s="3">
        <f t="shared" si="1"/>
        <v>81</v>
      </c>
      <c r="B83" s="137"/>
      <c r="C83" s="4" t="s">
        <v>145</v>
      </c>
    </row>
    <row r="84" spans="1:3" s="5" customFormat="1" ht="25.5" x14ac:dyDescent="0.25">
      <c r="A84" s="3">
        <f t="shared" si="1"/>
        <v>82</v>
      </c>
      <c r="B84" s="138"/>
      <c r="C84" s="8" t="s">
        <v>146</v>
      </c>
    </row>
    <row r="85" spans="1:3" s="5" customFormat="1" ht="15" x14ac:dyDescent="0.25">
      <c r="A85" s="3">
        <f t="shared" si="1"/>
        <v>83</v>
      </c>
      <c r="B85" s="127" t="s">
        <v>147</v>
      </c>
      <c r="C85" s="14" t="s">
        <v>58</v>
      </c>
    </row>
    <row r="86" spans="1:3" s="5" customFormat="1" ht="102" x14ac:dyDescent="0.25">
      <c r="A86" s="3">
        <f t="shared" si="1"/>
        <v>84</v>
      </c>
      <c r="B86" s="128"/>
      <c r="C86" s="4" t="s">
        <v>148</v>
      </c>
    </row>
    <row r="87" spans="1:3" s="5" customFormat="1" ht="102.75" thickBot="1" x14ac:dyDescent="0.3">
      <c r="A87" s="3">
        <f t="shared" si="1"/>
        <v>85</v>
      </c>
      <c r="B87" s="139"/>
      <c r="C87" s="14" t="s">
        <v>59</v>
      </c>
    </row>
    <row r="88" spans="1:3" ht="16.5" thickBot="1" x14ac:dyDescent="0.3">
      <c r="B88" s="10" t="s">
        <v>149</v>
      </c>
      <c r="C88" s="11"/>
    </row>
  </sheetData>
  <autoFilter ref="A2:D88" xr:uid="{00000000-0009-0000-0000-000001000000}"/>
  <mergeCells count="14">
    <mergeCell ref="B82:B84"/>
    <mergeCell ref="B85:B87"/>
    <mergeCell ref="B28:B42"/>
    <mergeCell ref="B43:B54"/>
    <mergeCell ref="B55:B64"/>
    <mergeCell ref="B65:B69"/>
    <mergeCell ref="B70:B77"/>
    <mergeCell ref="B78:B81"/>
    <mergeCell ref="B14:B27"/>
    <mergeCell ref="A1:A2"/>
    <mergeCell ref="B1:B2"/>
    <mergeCell ref="C1:C2"/>
    <mergeCell ref="B3:B6"/>
    <mergeCell ref="B7:B13"/>
  </mergeCells>
  <printOptions horizontalCentered="1" gridLines="1"/>
  <pageMargins left="1.2736614173228347" right="0.70866141732283472" top="0.74803149606299213" bottom="0.74803149606299213" header="0.31496062992125984" footer="0.31496062992125984"/>
  <pageSetup paperSize="9" scale="59" fitToHeight="7" orientation="landscape" r:id="rId1"/>
  <headerFooter>
    <oddHeader xml:space="preserve">&amp;L&amp;G&amp;CCONTRUCCIÓN DE LAS OBRAS DE REVESTIMIENTO DE LOS
TÚNELES DEL SISTEMA CHINGAZA
</oddHeader>
    <oddFooter>&amp;C&amp;P de &amp;N</oddFooter>
  </headerFooter>
  <rowBreaks count="5" manualBreakCount="5">
    <brk id="13" max="16383" man="1"/>
    <brk id="27" max="16383" man="1"/>
    <brk id="42" max="16383" man="1"/>
    <brk id="54" max="16383" man="1"/>
    <brk id="69" max="16383"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15" sqref="D15"/>
    </sheetView>
  </sheetViews>
  <sheetFormatPr baseColWidth="10" defaultColWidth="11.42578125" defaultRowHeight="15" x14ac:dyDescent="0.25"/>
  <cols>
    <col min="1" max="16384" width="11.42578125" style="2"/>
  </cols>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G23" sqref="G23"/>
    </sheetView>
  </sheetViews>
  <sheetFormatPr baseColWidth="10" defaultColWidth="11.42578125" defaultRowHeight="15" x14ac:dyDescent="0.25"/>
  <cols>
    <col min="1" max="16384" width="11.42578125" style="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Matriz</vt:lpstr>
      <vt:lpstr>Panorama</vt:lpstr>
      <vt:lpstr>Hoja2</vt:lpstr>
      <vt:lpstr>Hoja3</vt:lpstr>
      <vt:lpstr>Matriz!Área_de_impresión</vt:lpstr>
      <vt:lpstr>Panorama!Área_de_impresión</vt:lpstr>
      <vt:lpstr>Panorama!Títulos_a_imprimir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Ramirez Mosquera</dc:creator>
  <cp:lastModifiedBy>Nasly Olarte</cp:lastModifiedBy>
  <cp:lastPrinted>2019-11-18T13:21:42Z</cp:lastPrinted>
  <dcterms:created xsi:type="dcterms:W3CDTF">2015-04-13T18:29:57Z</dcterms:created>
  <dcterms:modified xsi:type="dcterms:W3CDTF">2021-11-10T03:26:54Z</dcterms:modified>
</cp:coreProperties>
</file>