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/Desktop/Nueva Carpeta de Contrato de refrigreios /"/>
    </mc:Choice>
  </mc:AlternateContent>
  <xr:revisionPtr revIDLastSave="0" documentId="13_ncr:1_{EC74B1D3-B709-2A46-B5B0-3805871AFC04}" xr6:coauthVersionLast="47" xr6:coauthVersionMax="47" xr10:uidLastSave="{00000000-0000-0000-0000-000000000000}"/>
  <bookViews>
    <workbookView xWindow="460" yWindow="6840" windowWidth="27320" windowHeight="136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" l="1"/>
  <c r="H8" i="1"/>
  <c r="I8" i="1" s="1"/>
  <c r="J8" i="1" s="1"/>
  <c r="P8" i="1" l="1"/>
  <c r="Q8" i="1" s="1"/>
  <c r="R8" i="1" s="1"/>
  <c r="M8" i="1"/>
  <c r="N8" i="1" l="1"/>
  <c r="T8" i="1" s="1"/>
  <c r="S8" i="1"/>
</calcChain>
</file>

<file path=xl/sharedStrings.xml><?xml version="1.0" encoding="utf-8"?>
<sst xmlns="http://schemas.openxmlformats.org/spreadsheetml/2006/main" count="31" uniqueCount="22">
  <si>
    <t>LOCALIDAD LA CANDELARIA</t>
  </si>
  <si>
    <t>PROMEDIOS</t>
  </si>
  <si>
    <t xml:space="preserve">ITEM </t>
  </si>
  <si>
    <t>COMPONENTE O ACTIVIDAD</t>
  </si>
  <si>
    <t>DESCRIPCIÓN</t>
  </si>
  <si>
    <t xml:space="preserve">CANTIDAD </t>
  </si>
  <si>
    <t xml:space="preserve">UNIDAD DE MEDIDA </t>
  </si>
  <si>
    <t>VALOR UNITARIO</t>
  </si>
  <si>
    <t>IVA</t>
  </si>
  <si>
    <t>TOTAL UNITARIO CON IVA</t>
  </si>
  <si>
    <t>VALOR TOTAL CON IVA</t>
  </si>
  <si>
    <t>TOTAL PROMEDIO UNITARIO CON IVA</t>
  </si>
  <si>
    <t>VALOR TOTAL PROMEDIO COTIZACIONES CON IVA</t>
  </si>
  <si>
    <t>CODIGO 
UNSPSC</t>
  </si>
  <si>
    <t>Refrigerios</t>
  </si>
  <si>
    <t>93131608   90101800 90101603</t>
  </si>
  <si>
    <t xml:space="preserve">MAQUIEVENTOS </t>
  </si>
  <si>
    <t xml:space="preserve">REFRIGERIOS SAN </t>
  </si>
  <si>
    <t>Servicio de refrigerio que contenga:                bebida, alimento principal (pastel de proteína o sándwich), fruta y acompañamiento (papas o un dulce).  Este debe incluir la transporte y entrega en el sitio de las reuniones.</t>
  </si>
  <si>
    <t>FUNDACIÓN PAÍS HUMANO</t>
  </si>
  <si>
    <t xml:space="preserve">ESTUDIO DE MERCADO:  “SUMINISTRO DE REFRIGERIOS A MONTO AGOTABLE PARA FORTALECER LA PARTICIPACIÓN CIUDANANA Y LAS ACTIVIDADES DE INSTANCIAS Y ORGANIZACIONES SOCIALES DE LA CANDELARIA.”
</t>
  </si>
  <si>
    <t xml:space="preserve">  2019 “LA CANDELARIA PARTICIPATIVA ” : FORTALECIMIENTO ORGANIZATIVO											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</si>
</sst>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164" formatCode="&quot;$&quot;#,##0"/>
    <numFmt numFmtId="165" formatCode="&quot;$&quot;\ #,##0"/>
    <numFmt numFmtId="166" formatCode="&quot;$&quot;\ #,##0.00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1"/>
      <color indexed="8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1"/>
      <name val="Arial"/>
      <family val="2"/>
    </font>
    <font>
      <sz val="11"/>
      <color indexed="8"/>
      <name val="Arial Narrow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45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0"/>
    <xf numFmtId="0" fontId="2" fillId="0" borderId="0"/>
  </cellStyleXfs>
  <cellXfs count="58">
    <xf numFmtId="0" fontId="0" fillId="0" borderId="0" xfId="0"/>
    <xf numFmtId="0" fontId="5" fillId="0" borderId="7" xfId="4" applyFont="1" applyBorder="1" applyAlignment="1">
      <alignment horizontal="center" vertical="center" wrapText="1"/>
    </xf>
    <xf numFmtId="0" fontId="5" fillId="0" borderId="13" xfId="4" applyFont="1" applyBorder="1" applyAlignment="1">
      <alignment horizontal="center" vertical="center" wrapText="1"/>
    </xf>
    <xf numFmtId="0" fontId="7" fillId="0" borderId="21" xfId="4" applyFont="1" applyBorder="1" applyAlignment="1">
      <alignment horizontal="center" vertical="center"/>
    </xf>
    <xf numFmtId="0" fontId="8" fillId="0" borderId="21" xfId="4" applyFont="1" applyBorder="1" applyAlignment="1">
      <alignment horizontal="center" vertical="center" wrapText="1"/>
    </xf>
    <xf numFmtId="0" fontId="9" fillId="4" borderId="21" xfId="4" applyFont="1" applyFill="1" applyBorder="1" applyAlignment="1">
      <alignment horizontal="center" vertical="center" wrapText="1"/>
    </xf>
    <xf numFmtId="0" fontId="4" fillId="0" borderId="21" xfId="4" applyFont="1" applyBorder="1" applyAlignment="1">
      <alignment horizontal="center" vertical="center" wrapText="1"/>
    </xf>
    <xf numFmtId="164" fontId="4" fillId="2" borderId="21" xfId="2" applyNumberFormat="1" applyFont="1" applyFill="1" applyBorder="1" applyAlignment="1">
      <alignment horizontal="center" vertical="center"/>
    </xf>
    <xf numFmtId="165" fontId="7" fillId="2" borderId="21" xfId="1" applyNumberFormat="1" applyFont="1" applyFill="1" applyBorder="1" applyAlignment="1">
      <alignment horizontal="center" vertical="center"/>
    </xf>
    <xf numFmtId="165" fontId="3" fillId="2" borderId="21" xfId="1" applyNumberFormat="1" applyFont="1" applyFill="1" applyBorder="1" applyAlignment="1">
      <alignment horizontal="center" vertical="center"/>
    </xf>
    <xf numFmtId="44" fontId="10" fillId="0" borderId="21" xfId="1" applyFont="1" applyBorder="1" applyAlignment="1">
      <alignment vertical="center"/>
    </xf>
    <xf numFmtId="165" fontId="3" fillId="3" borderId="21" xfId="1" applyNumberFormat="1" applyFont="1" applyFill="1" applyBorder="1" applyAlignment="1">
      <alignment horizontal="center" vertical="center"/>
    </xf>
    <xf numFmtId="0" fontId="4" fillId="0" borderId="21" xfId="0" applyFont="1" applyBorder="1" applyAlignment="1">
      <alignment horizontal="left" vertical="top" wrapText="1"/>
    </xf>
    <xf numFmtId="165" fontId="0" fillId="0" borderId="0" xfId="0" applyNumberFormat="1"/>
    <xf numFmtId="166" fontId="0" fillId="0" borderId="0" xfId="0" applyNumberFormat="1"/>
    <xf numFmtId="0" fontId="3" fillId="6" borderId="2" xfId="3" applyFont="1" applyFill="1" applyBorder="1"/>
    <xf numFmtId="0" fontId="5" fillId="0" borderId="8" xfId="4" applyFont="1" applyBorder="1" applyAlignment="1">
      <alignment horizontal="center" vertical="center" wrapText="1"/>
    </xf>
    <xf numFmtId="0" fontId="5" fillId="0" borderId="14" xfId="4" applyFont="1" applyBorder="1" applyAlignment="1">
      <alignment horizontal="center" vertical="center" wrapText="1"/>
    </xf>
    <xf numFmtId="0" fontId="5" fillId="0" borderId="9" xfId="4" applyFont="1" applyBorder="1" applyAlignment="1">
      <alignment horizontal="center" vertical="center" wrapText="1"/>
    </xf>
    <xf numFmtId="0" fontId="5" fillId="0" borderId="15" xfId="4" applyFont="1" applyBorder="1" applyAlignment="1">
      <alignment horizontal="center" vertical="center" wrapText="1"/>
    </xf>
    <xf numFmtId="44" fontId="6" fillId="2" borderId="6" xfId="1" applyFont="1" applyFill="1" applyBorder="1" applyAlignment="1">
      <alignment horizontal="center" vertical="center" wrapText="1"/>
    </xf>
    <xf numFmtId="44" fontId="6" fillId="2" borderId="12" xfId="1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3" fillId="0" borderId="1" xfId="3" applyFont="1" applyBorder="1" applyAlignment="1">
      <alignment horizontal="center" vertical="center" wrapText="1"/>
    </xf>
    <xf numFmtId="0" fontId="3" fillId="0" borderId="0" xfId="3" applyFont="1" applyAlignment="1">
      <alignment horizontal="center" vertical="center" wrapText="1"/>
    </xf>
    <xf numFmtId="0" fontId="3" fillId="6" borderId="3" xfId="3" applyFont="1" applyFill="1" applyBorder="1" applyAlignment="1">
      <alignment horizontal="center"/>
    </xf>
    <xf numFmtId="0" fontId="3" fillId="6" borderId="2" xfId="3" applyFont="1" applyFill="1" applyBorder="1" applyAlignment="1">
      <alignment horizontal="center"/>
    </xf>
    <xf numFmtId="0" fontId="3" fillId="6" borderId="4" xfId="3" applyFont="1" applyFill="1" applyBorder="1" applyAlignment="1">
      <alignment horizontal="center"/>
    </xf>
    <xf numFmtId="0" fontId="3" fillId="6" borderId="5" xfId="3" applyFont="1" applyFill="1" applyBorder="1" applyAlignment="1">
      <alignment horizontal="center"/>
    </xf>
    <xf numFmtId="0" fontId="3" fillId="6" borderId="2" xfId="3" applyFont="1" applyFill="1" applyBorder="1" applyAlignment="1">
      <alignment horizontal="center" vertical="center"/>
    </xf>
    <xf numFmtId="0" fontId="3" fillId="6" borderId="5" xfId="3" applyFont="1" applyFill="1" applyBorder="1" applyAlignment="1">
      <alignment horizontal="center" vertical="center"/>
    </xf>
    <xf numFmtId="44" fontId="6" fillId="5" borderId="10" xfId="1" applyFont="1" applyFill="1" applyBorder="1" applyAlignment="1">
      <alignment vertical="center" wrapText="1"/>
    </xf>
    <xf numFmtId="44" fontId="6" fillId="5" borderId="16" xfId="1" applyFont="1" applyFill="1" applyBorder="1" applyAlignment="1">
      <alignment vertical="center" wrapText="1"/>
    </xf>
    <xf numFmtId="0" fontId="3" fillId="0" borderId="22" xfId="3" applyFont="1" applyBorder="1" applyAlignment="1">
      <alignment horizontal="center"/>
    </xf>
    <xf numFmtId="0" fontId="3" fillId="0" borderId="23" xfId="3" applyFont="1" applyBorder="1" applyAlignment="1">
      <alignment horizontal="center"/>
    </xf>
    <xf numFmtId="0" fontId="3" fillId="0" borderId="24" xfId="3" applyFont="1" applyBorder="1" applyAlignment="1">
      <alignment horizontal="center"/>
    </xf>
    <xf numFmtId="0" fontId="5" fillId="0" borderId="18" xfId="4" applyFont="1" applyBorder="1" applyAlignment="1">
      <alignment horizontal="center" vertical="center" wrapText="1"/>
    </xf>
    <xf numFmtId="0" fontId="5" fillId="0" borderId="19" xfId="4" applyFont="1" applyBorder="1" applyAlignment="1">
      <alignment horizontal="center" vertical="center" wrapText="1"/>
    </xf>
    <xf numFmtId="0" fontId="5" fillId="0" borderId="20" xfId="4" applyFont="1" applyBorder="1" applyAlignment="1">
      <alignment horizontal="center" vertical="center" wrapText="1"/>
    </xf>
    <xf numFmtId="44" fontId="6" fillId="4" borderId="9" xfId="1" applyFont="1" applyFill="1" applyBorder="1" applyAlignment="1">
      <alignment horizontal="center" vertical="center" wrapText="1"/>
    </xf>
    <xf numFmtId="44" fontId="6" fillId="4" borderId="15" xfId="1" applyFont="1" applyFill="1" applyBorder="1" applyAlignment="1">
      <alignment horizontal="center" vertical="center" wrapText="1"/>
    </xf>
    <xf numFmtId="44" fontId="6" fillId="2" borderId="8" xfId="1" applyFont="1" applyFill="1" applyBorder="1" applyAlignment="1">
      <alignment horizontal="center" vertical="center" wrapText="1"/>
    </xf>
    <xf numFmtId="44" fontId="6" fillId="2" borderId="14" xfId="1" applyFont="1" applyFill="1" applyBorder="1" applyAlignment="1">
      <alignment horizontal="center" vertical="center" wrapText="1"/>
    </xf>
    <xf numFmtId="44" fontId="6" fillId="2" borderId="10" xfId="1" applyFont="1" applyFill="1" applyBorder="1" applyAlignment="1">
      <alignment horizontal="center" vertical="center" wrapText="1"/>
    </xf>
    <xf numFmtId="44" fontId="6" fillId="2" borderId="16" xfId="1" applyFont="1" applyFill="1" applyBorder="1" applyAlignment="1">
      <alignment horizontal="center" vertical="center" wrapText="1"/>
    </xf>
    <xf numFmtId="44" fontId="6" fillId="5" borderId="11" xfId="1" applyFont="1" applyFill="1" applyBorder="1" applyAlignment="1">
      <alignment vertical="center" wrapText="1"/>
    </xf>
    <xf numFmtId="44" fontId="6" fillId="5" borderId="17" xfId="1" applyFont="1" applyFill="1" applyBorder="1" applyAlignment="1">
      <alignment vertical="center" wrapText="1"/>
    </xf>
    <xf numFmtId="44" fontId="6" fillId="0" borderId="11" xfId="1" applyFont="1" applyFill="1" applyBorder="1" applyAlignment="1">
      <alignment horizontal="center" vertical="center" wrapText="1"/>
    </xf>
    <xf numFmtId="44" fontId="6" fillId="0" borderId="17" xfId="1" applyFont="1" applyFill="1" applyBorder="1" applyAlignment="1">
      <alignment horizontal="center" vertical="center" wrapText="1"/>
    </xf>
    <xf numFmtId="44" fontId="6" fillId="0" borderId="8" xfId="1" applyFont="1" applyFill="1" applyBorder="1" applyAlignment="1">
      <alignment horizontal="center" vertical="center" wrapText="1"/>
    </xf>
    <xf numFmtId="44" fontId="6" fillId="0" borderId="14" xfId="1" applyFont="1" applyFill="1" applyBorder="1" applyAlignment="1">
      <alignment horizontal="center" vertical="center" wrapText="1"/>
    </xf>
    <xf numFmtId="0" fontId="5" fillId="0" borderId="6" xfId="4" applyFont="1" applyBorder="1" applyAlignment="1">
      <alignment horizontal="center" vertical="center" wrapText="1"/>
    </xf>
    <xf numFmtId="0" fontId="5" fillId="0" borderId="12" xfId="4" applyFont="1" applyBorder="1" applyAlignment="1">
      <alignment horizontal="center" vertical="center" wrapText="1"/>
    </xf>
    <xf numFmtId="0" fontId="5" fillId="0" borderId="6" xfId="4" applyFont="1" applyBorder="1" applyAlignment="1">
      <alignment horizontal="left" vertical="center" wrapText="1"/>
    </xf>
    <xf numFmtId="0" fontId="5" fillId="0" borderId="12" xfId="4" applyFont="1" applyBorder="1" applyAlignment="1">
      <alignment horizontal="left" vertical="center" wrapText="1"/>
    </xf>
    <xf numFmtId="0" fontId="6" fillId="0" borderId="8" xfId="4" applyFont="1" applyBorder="1" applyAlignment="1">
      <alignment horizontal="center" vertical="center" wrapText="1"/>
    </xf>
    <xf numFmtId="0" fontId="6" fillId="0" borderId="14" xfId="4" applyFont="1" applyBorder="1" applyAlignment="1">
      <alignment horizontal="center" vertical="center" wrapText="1"/>
    </xf>
  </cellXfs>
  <cellStyles count="5">
    <cellStyle name="Moneda" xfId="1" builtinId="4"/>
    <cellStyle name="Moneda [0]" xfId="2" builtinId="7"/>
    <cellStyle name="Normal" xfId="0" builtinId="0"/>
    <cellStyle name="Normal 2" xfId="3" xr:uid="{00000000-0005-0000-0000-000003000000}"/>
    <cellStyle name="Normal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workbookViewId="0">
      <selection activeCell="H8" sqref="H8"/>
    </sheetView>
  </sheetViews>
  <sheetFormatPr baseColWidth="10" defaultRowHeight="16" x14ac:dyDescent="0.2"/>
  <cols>
    <col min="1" max="1" width="5" customWidth="1"/>
    <col min="2" max="2" width="9.33203125" customWidth="1"/>
    <col min="3" max="3" width="12.33203125" customWidth="1"/>
    <col min="4" max="4" width="17.1640625" customWidth="1"/>
    <col min="5" max="5" width="9.33203125" customWidth="1"/>
    <col min="7" max="7" width="9" customWidth="1"/>
    <col min="8" max="8" width="8.33203125" customWidth="1"/>
    <col min="9" max="9" width="9" customWidth="1"/>
    <col min="19" max="19" width="12.5" customWidth="1"/>
  </cols>
  <sheetData>
    <row r="1" spans="1:20" x14ac:dyDescent="0.2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x14ac:dyDescent="0.2">
      <c r="A2" s="22" t="s">
        <v>21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0" ht="28" customHeight="1" thickBot="1" x14ac:dyDescent="0.25">
      <c r="A3" s="24" t="s">
        <v>20</v>
      </c>
      <c r="B3" s="25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0" ht="17" thickBot="1" x14ac:dyDescent="0.25">
      <c r="A4" s="34"/>
      <c r="B4" s="35"/>
      <c r="C4" s="35"/>
      <c r="D4" s="35"/>
      <c r="E4" s="36"/>
      <c r="F4" s="15"/>
      <c r="G4" s="26" t="s">
        <v>16</v>
      </c>
      <c r="H4" s="26"/>
      <c r="I4" s="26"/>
      <c r="J4" s="26"/>
      <c r="K4" s="26" t="s">
        <v>19</v>
      </c>
      <c r="L4" s="26"/>
      <c r="M4" s="26"/>
      <c r="N4" s="26"/>
      <c r="O4" s="27" t="s">
        <v>17</v>
      </c>
      <c r="P4" s="28"/>
      <c r="Q4" s="28"/>
      <c r="R4" s="29"/>
      <c r="S4" s="30" t="s">
        <v>1</v>
      </c>
      <c r="T4" s="31"/>
    </row>
    <row r="5" spans="1:20" x14ac:dyDescent="0.2">
      <c r="A5" s="52" t="s">
        <v>2</v>
      </c>
      <c r="B5" s="1"/>
      <c r="C5" s="54" t="s">
        <v>3</v>
      </c>
      <c r="D5" s="56" t="s">
        <v>4</v>
      </c>
      <c r="E5" s="16" t="s">
        <v>5</v>
      </c>
      <c r="F5" s="18" t="s">
        <v>6</v>
      </c>
      <c r="G5" s="20" t="s">
        <v>7</v>
      </c>
      <c r="H5" s="42" t="s">
        <v>8</v>
      </c>
      <c r="I5" s="42" t="s">
        <v>9</v>
      </c>
      <c r="J5" s="44" t="s">
        <v>10</v>
      </c>
      <c r="K5" s="48" t="s">
        <v>7</v>
      </c>
      <c r="L5" s="50" t="s">
        <v>8</v>
      </c>
      <c r="M5" s="50" t="s">
        <v>9</v>
      </c>
      <c r="N5" s="40" t="s">
        <v>10</v>
      </c>
      <c r="O5" s="20" t="s">
        <v>7</v>
      </c>
      <c r="P5" s="42" t="s">
        <v>8</v>
      </c>
      <c r="Q5" s="42" t="s">
        <v>9</v>
      </c>
      <c r="R5" s="44" t="s">
        <v>10</v>
      </c>
      <c r="S5" s="46" t="s">
        <v>11</v>
      </c>
      <c r="T5" s="32" t="s">
        <v>12</v>
      </c>
    </row>
    <row r="6" spans="1:20" ht="48" customHeight="1" x14ac:dyDescent="0.2">
      <c r="A6" s="53"/>
      <c r="B6" s="2" t="s">
        <v>13</v>
      </c>
      <c r="C6" s="55"/>
      <c r="D6" s="57"/>
      <c r="E6" s="17"/>
      <c r="F6" s="19"/>
      <c r="G6" s="21"/>
      <c r="H6" s="43"/>
      <c r="I6" s="43"/>
      <c r="J6" s="45"/>
      <c r="K6" s="49"/>
      <c r="L6" s="51"/>
      <c r="M6" s="51"/>
      <c r="N6" s="41"/>
      <c r="O6" s="21"/>
      <c r="P6" s="43"/>
      <c r="Q6" s="43"/>
      <c r="R6" s="45"/>
      <c r="S6" s="47"/>
      <c r="T6" s="33"/>
    </row>
    <row r="7" spans="1:20" x14ac:dyDescent="0.2">
      <c r="A7" s="37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9"/>
    </row>
    <row r="8" spans="1:20" ht="180" x14ac:dyDescent="0.2">
      <c r="A8" s="3">
        <v>1</v>
      </c>
      <c r="B8" s="4" t="s">
        <v>15</v>
      </c>
      <c r="C8" s="5" t="s">
        <v>14</v>
      </c>
      <c r="D8" s="12" t="s">
        <v>18</v>
      </c>
      <c r="E8" s="6">
        <v>2440</v>
      </c>
      <c r="F8" s="6" t="s">
        <v>14</v>
      </c>
      <c r="G8" s="7">
        <v>5500</v>
      </c>
      <c r="H8" s="8">
        <f>G8*0.19</f>
        <v>1045</v>
      </c>
      <c r="I8" s="8">
        <f>G8+H8</f>
        <v>6545</v>
      </c>
      <c r="J8" s="9">
        <f>I8*E8</f>
        <v>15969800</v>
      </c>
      <c r="K8" s="7">
        <v>7500</v>
      </c>
      <c r="L8" s="8">
        <f>+K8*0.19</f>
        <v>1425</v>
      </c>
      <c r="M8" s="8">
        <f>+K8+L8</f>
        <v>8925</v>
      </c>
      <c r="N8" s="9">
        <f t="shared" ref="N8" si="0">+M8*E8</f>
        <v>21777000</v>
      </c>
      <c r="O8" s="7">
        <v>6000</v>
      </c>
      <c r="P8" s="8">
        <f t="shared" ref="P8" si="1">+O8*0.19</f>
        <v>1140</v>
      </c>
      <c r="Q8" s="8">
        <f t="shared" ref="Q8" si="2">O8+P8</f>
        <v>7140</v>
      </c>
      <c r="R8" s="9">
        <f>(E8*Q8)</f>
        <v>17421600</v>
      </c>
      <c r="S8" s="10">
        <f>SUM(I8+M8+Q8)/3</f>
        <v>7536.666666666667</v>
      </c>
      <c r="T8" s="11">
        <f>SUM(J8+N8+R8)/3</f>
        <v>18389466.666666668</v>
      </c>
    </row>
    <row r="9" spans="1:20" x14ac:dyDescent="0.2">
      <c r="S9" s="14"/>
      <c r="T9" s="13"/>
    </row>
    <row r="12" spans="1:20" x14ac:dyDescent="0.2">
      <c r="T12" s="13"/>
    </row>
  </sheetData>
  <mergeCells count="28">
    <mergeCell ref="A7:T7"/>
    <mergeCell ref="N5:N6"/>
    <mergeCell ref="O5:O6"/>
    <mergeCell ref="P5:P6"/>
    <mergeCell ref="Q5:Q6"/>
    <mergeCell ref="R5:R6"/>
    <mergeCell ref="S5:S6"/>
    <mergeCell ref="H5:H6"/>
    <mergeCell ref="I5:I6"/>
    <mergeCell ref="J5:J6"/>
    <mergeCell ref="K5:K6"/>
    <mergeCell ref="L5:L6"/>
    <mergeCell ref="M5:M6"/>
    <mergeCell ref="A5:A6"/>
    <mergeCell ref="C5:C6"/>
    <mergeCell ref="D5:D6"/>
    <mergeCell ref="E5:E6"/>
    <mergeCell ref="F5:F6"/>
    <mergeCell ref="G5:G6"/>
    <mergeCell ref="A1:T1"/>
    <mergeCell ref="A2:T2"/>
    <mergeCell ref="A3:T3"/>
    <mergeCell ref="G4:J4"/>
    <mergeCell ref="K4:N4"/>
    <mergeCell ref="O4:R4"/>
    <mergeCell ref="S4:T4"/>
    <mergeCell ref="T5:T6"/>
    <mergeCell ref="A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lina maria collazos botache</cp:lastModifiedBy>
  <dcterms:created xsi:type="dcterms:W3CDTF">2021-05-23T23:21:55Z</dcterms:created>
  <dcterms:modified xsi:type="dcterms:W3CDTF">2021-12-01T20:48:01Z</dcterms:modified>
</cp:coreProperties>
</file>