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ENNY.RODRIGUEZ\Desktop\"/>
    </mc:Choice>
  </mc:AlternateContent>
  <bookViews>
    <workbookView xWindow="0" yWindow="0" windowWidth="20490" windowHeight="7650" tabRatio="900" activeTab="4"/>
  </bookViews>
  <sheets>
    <sheet name="CONTEXTO" sheetId="16" r:id="rId1"/>
    <sheet name="IDENTIFICACION Y ANALISIS" sheetId="2" r:id="rId2"/>
    <sheet name="EVALUACION" sheetId="11" r:id="rId3"/>
    <sheet name="EVALUACION CON CONTROLES" sheetId="15" r:id="rId4"/>
    <sheet name="ASIGNACION Y TRATAMIETO" sheetId="19" r:id="rId5"/>
  </sheets>
  <externalReferences>
    <externalReference r:id="rId6"/>
  </externalReferences>
  <definedNames>
    <definedName name="_xlnm._FilterDatabase" localSheetId="4" hidden="1">'ASIGNACION Y TRATAMIETO'!#REF!</definedName>
    <definedName name="_xlnm.Print_Area" localSheetId="4">'ASIGNACION Y TRATAMIETO'!$A$1:$W$19</definedName>
    <definedName name="_xlnm.Print_Area" localSheetId="0">CONTEXTO!$B$2:$F$19</definedName>
    <definedName name="_xlnm.Print_Area" localSheetId="2">EVALUACION!$B$2:$L$63</definedName>
    <definedName name="_xlnm.Print_Area" localSheetId="3">'EVALUACION CON CONTROLES'!$B$2:$R$55</definedName>
    <definedName name="_xlnm.Print_Area" localSheetId="1">'IDENTIFICACION Y ANALISIS'!$B$2:$F$68</definedName>
    <definedName name="contratación">'IDENTIFICACION Y ANALISIS'!$B$39:$B$43</definedName>
    <definedName name="ejecución">'IDENTIFICACION Y ANALISIS'!$B$45:$B$68</definedName>
    <definedName name="planeación">'IDENTIFICACION Y ANALISIS'!$B$19:$B$29</definedName>
    <definedName name="selección">'IDENTIFICACION Y ANALISIS'!$B$31:$B$37</definedName>
    <definedName name="_xlnm.Print_Titles" localSheetId="4">'ASIGNACION Y TRATAMIETO'!$10:$10</definedName>
  </definedNames>
  <calcPr calcId="162913"/>
</workbook>
</file>

<file path=xl/calcChain.xml><?xml version="1.0" encoding="utf-8"?>
<calcChain xmlns="http://schemas.openxmlformats.org/spreadsheetml/2006/main">
  <c r="L26" i="11" l="1"/>
  <c r="L25" i="11"/>
  <c r="L24" i="11"/>
  <c r="K22" i="15" l="1"/>
  <c r="L23" i="11"/>
  <c r="Q13" i="19" l="1"/>
  <c r="N13" i="19"/>
  <c r="G13" i="19"/>
  <c r="Q12" i="19"/>
  <c r="N12" i="19"/>
  <c r="G12" i="19"/>
  <c r="B12" i="19"/>
  <c r="C16" i="15" l="1"/>
  <c r="C17" i="15"/>
  <c r="C18" i="15"/>
  <c r="C19" i="15"/>
  <c r="C20" i="15"/>
  <c r="C21" i="15"/>
  <c r="C22" i="15"/>
  <c r="L22" i="11" l="1"/>
  <c r="L21" i="11"/>
  <c r="L20" i="11"/>
  <c r="L19" i="11"/>
  <c r="L18" i="11"/>
  <c r="L17" i="11"/>
  <c r="B35" i="15" l="1"/>
  <c r="C35" i="15"/>
  <c r="I35" i="15"/>
  <c r="J35" i="15"/>
  <c r="B30" i="15"/>
  <c r="C30" i="15"/>
  <c r="I30" i="15"/>
  <c r="J30" i="15"/>
  <c r="B31" i="15"/>
  <c r="C31" i="15"/>
  <c r="I31" i="15"/>
  <c r="J31" i="15"/>
  <c r="B32" i="15"/>
  <c r="C32" i="15"/>
  <c r="I32" i="15"/>
  <c r="J32" i="15"/>
  <c r="B33" i="15"/>
  <c r="C33" i="15"/>
  <c r="I33" i="15"/>
  <c r="J33" i="15"/>
  <c r="B34" i="15"/>
  <c r="C34" i="15"/>
  <c r="I34" i="15"/>
  <c r="J34" i="15"/>
  <c r="B18" i="15"/>
  <c r="B19" i="15"/>
  <c r="B20" i="15"/>
  <c r="B21" i="15"/>
  <c r="B22" i="15"/>
  <c r="B23" i="15"/>
  <c r="C23" i="15"/>
  <c r="I23" i="15"/>
  <c r="J23" i="15"/>
  <c r="B24" i="15"/>
  <c r="C24" i="15"/>
  <c r="I24" i="15"/>
  <c r="J24" i="15"/>
  <c r="B25" i="15"/>
  <c r="C25" i="15"/>
  <c r="I25" i="15"/>
  <c r="J25" i="15"/>
  <c r="B26" i="15"/>
  <c r="C26" i="15"/>
  <c r="I26" i="15"/>
  <c r="J26" i="15"/>
  <c r="B27" i="15"/>
  <c r="C27" i="15"/>
  <c r="I27" i="15"/>
  <c r="K27" i="15" s="1"/>
  <c r="L27" i="15" s="1"/>
  <c r="J27" i="15"/>
  <c r="B28" i="15"/>
  <c r="C28" i="15"/>
  <c r="I28" i="15"/>
  <c r="J28" i="15"/>
  <c r="B29" i="15"/>
  <c r="C29" i="15"/>
  <c r="I29" i="15"/>
  <c r="J29" i="15"/>
  <c r="B17" i="15"/>
  <c r="B6" i="15"/>
  <c r="B16" i="15"/>
  <c r="K33" i="15" l="1"/>
  <c r="K35" i="15"/>
  <c r="K26" i="15"/>
  <c r="L26" i="15" s="1"/>
  <c r="K28" i="15"/>
  <c r="L28" i="15" s="1"/>
  <c r="K25" i="15"/>
  <c r="L25" i="15" s="1"/>
  <c r="K24" i="15"/>
  <c r="L24" i="15" s="1"/>
  <c r="K23" i="15"/>
  <c r="L23" i="15" s="1"/>
  <c r="K20" i="15"/>
  <c r="L20" i="15" s="1"/>
  <c r="K18" i="15"/>
  <c r="L18" i="15" s="1"/>
  <c r="K34" i="15"/>
  <c r="K32" i="15"/>
  <c r="L32" i="15" s="1"/>
  <c r="K30" i="15"/>
  <c r="L30" i="15" s="1"/>
  <c r="K19" i="15"/>
  <c r="L19" i="15" s="1"/>
  <c r="K21" i="15"/>
  <c r="L21" i="15" s="1"/>
  <c r="L22" i="15"/>
  <c r="K17" i="15"/>
  <c r="L17" i="15" s="1"/>
  <c r="K29" i="15"/>
  <c r="L29" i="15" s="1"/>
  <c r="L34" i="15"/>
  <c r="L33" i="15"/>
  <c r="L35" i="15"/>
  <c r="K16" i="15"/>
  <c r="K31" i="15"/>
  <c r="L16" i="15" l="1"/>
  <c r="L31" i="15"/>
</calcChain>
</file>

<file path=xl/sharedStrings.xml><?xml version="1.0" encoding="utf-8"?>
<sst xmlns="http://schemas.openxmlformats.org/spreadsheetml/2006/main" count="639" uniqueCount="271">
  <si>
    <t>Catastrófico</t>
  </si>
  <si>
    <t>Moderado</t>
  </si>
  <si>
    <t>Probabilidad</t>
  </si>
  <si>
    <t>Impacto</t>
  </si>
  <si>
    <t>Regulatorios</t>
  </si>
  <si>
    <t>%</t>
  </si>
  <si>
    <t>Contratista</t>
  </si>
  <si>
    <t>Financieros</t>
  </si>
  <si>
    <r>
      <t xml:space="preserve">RIESGOS PREVISIBLES: </t>
    </r>
    <r>
      <rPr>
        <sz val="12"/>
        <rFont val="Arial"/>
        <family val="2"/>
      </rPr>
      <t>Son los posibles hechos o circunstancias que por la naturaleza del contrato y de la actividad a ejecutar es factible su ocurrencia.</t>
    </r>
  </si>
  <si>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</si>
  <si>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</si>
  <si>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</si>
  <si>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</si>
  <si>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</si>
  <si>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</si>
  <si>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</si>
  <si>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</si>
  <si>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</si>
  <si>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</si>
  <si>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</si>
  <si>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</si>
  <si>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</si>
  <si>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</si>
  <si>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</si>
  <si>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</si>
  <si>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</si>
  <si>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</si>
  <si>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</si>
  <si>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</si>
  <si>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</si>
  <si>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</si>
  <si>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</si>
  <si>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</si>
  <si>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</si>
  <si>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</si>
  <si>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</si>
  <si>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</si>
  <si>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</si>
  <si>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</si>
  <si>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</si>
  <si>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</si>
  <si>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</si>
  <si>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</si>
  <si>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</si>
  <si>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</si>
  <si>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</si>
  <si>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</si>
  <si>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</si>
  <si>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</si>
  <si>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</si>
  <si>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</si>
  <si>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</si>
  <si>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</si>
  <si>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</si>
  <si>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</si>
  <si>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</si>
  <si>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</si>
  <si>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</si>
  <si>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</si>
  <si>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</si>
  <si>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</si>
  <si>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</si>
  <si>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</si>
  <si>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</si>
  <si>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</si>
  <si>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</si>
  <si>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</si>
  <si>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</si>
  <si>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</si>
  <si>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</si>
  <si>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</si>
  <si>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</si>
  <si>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</si>
  <si>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</si>
  <si>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Incumplimiento derivado del trámite de los permisos con autoridades ambientales, la obtención de los mismos, paz y salvos</t>
  </si>
  <si>
    <t>Inadecuada identificación de las condiciones contractuales</t>
  </si>
  <si>
    <t>De la naturaleza</t>
  </si>
  <si>
    <t>Eventos naturales tales como lluvias, inundaciones y sequias entre otros</t>
  </si>
  <si>
    <t>Nuevos desarrollos técnologicos o estandares que influyen en la ejecución del contrato</t>
  </si>
  <si>
    <t>Obsolecencia técnologica</t>
  </si>
  <si>
    <t>Falta de claridad en la elaboración de los actos administrativos</t>
  </si>
  <si>
    <t>Inadecuada elaboración de estudios y diseños</t>
  </si>
  <si>
    <r>
      <t xml:space="preserve">ETAPA DE PLANEACIÓN: </t>
    </r>
    <r>
      <rPr>
        <sz val="12"/>
        <rFont val="Arial"/>
        <family val="2"/>
      </rPr>
      <t>Está comprendida entre la elaboración del Plan Anual de Adquisiciones y la fecha en la cual decide continuar o no con el Proceso de Contratación</t>
    </r>
  </si>
  <si>
    <r>
      <t xml:space="preserve">ETAPA DE SELECCIÓN: </t>
    </r>
    <r>
      <rPr>
        <sz val="12"/>
        <rFont val="Arial"/>
        <family val="2"/>
      </rPr>
      <t>Está comprendida entre el acto de Apertura del Proceso de Contratación y la Adjudicación o la declaración de desierto del Proceso de Contratación</t>
    </r>
  </si>
  <si>
    <r>
      <t xml:space="preserve">ETAPA DE CONTRATACIÓN: </t>
    </r>
    <r>
      <rPr>
        <sz val="12"/>
        <rFont val="Arial"/>
        <family val="2"/>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</si>
  <si>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Arial"/>
        <family val="2"/>
      </rPr>
      <t>Inicia una vez cumplidos los requisitos previstos para iniciar la ejecución del contrato respectivo y termina con el vencimiento del plazo del contrato o la fecha de liquidación si hay lugar a ella.</t>
    </r>
  </si>
  <si>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</si>
  <si>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</si>
  <si>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</si>
  <si>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</si>
  <si>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</si>
  <si>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</si>
  <si>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</si>
  <si>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</si>
  <si>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</si>
  <si>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</si>
  <si>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</si>
  <si>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</si>
  <si>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</si>
  <si>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</si>
  <si>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</si>
  <si>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</si>
  <si>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</si>
  <si>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</si>
  <si>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</si>
  <si>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</si>
  <si>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Calidad  de  las  obras</t>
  </si>
  <si>
    <t>Riesgo   geológico</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</si>
  <si>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</si>
  <si>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</si>
  <si>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</si>
  <si>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</si>
  <si>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</si>
  <si>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</si>
  <si>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</si>
  <si>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</si>
  <si>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7) Continúe en la hoja de asignación  y tratamiento</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</si>
  <si>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</si>
  <si>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</si>
  <si>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</si>
  <si>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</si>
  <si>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</si>
  <si>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</si>
  <si>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</si>
  <si>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</si>
  <si>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</si>
  <si>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</si>
  <si>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</si>
  <si>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</si>
  <si>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</si>
  <si>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</si>
  <si>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</si>
  <si>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</si>
  <si>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</si>
  <si>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</si>
  <si>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</si>
  <si>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</si>
  <si>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</si>
  <si>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</si>
  <si>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</si>
  <si>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</si>
  <si>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</si>
  <si>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ESTABLECER EL CONTEXTO</t>
  </si>
  <si>
    <r>
      <t xml:space="preserve">RIESGO GENERAL: </t>
    </r>
    <r>
      <rPr>
        <sz val="12"/>
        <rFont val="Arial"/>
        <family val="2"/>
      </rPr>
      <t>Es un riesgo de todos los procesos de contratación adelantados por la Entidad Estatal, por lo cual está presente en toda su actividad contractual.</t>
    </r>
  </si>
  <si>
    <r>
      <t xml:space="preserve">RIEGO ESPECIFICO: </t>
    </r>
    <r>
      <rPr>
        <sz val="12"/>
        <rFont val="Arial"/>
        <family val="2"/>
      </rPr>
      <t>Es un riesgo propio delproceso de contratación objeto de análisis.</t>
    </r>
  </si>
  <si>
    <t xml:space="preserve">Categoria </t>
  </si>
  <si>
    <t>Inadecuado análisis  económico estimativo del valor del contrato</t>
  </si>
  <si>
    <r>
      <t xml:space="preserve">Ciudadanía que se beneficia del Proceso de Contratación: </t>
    </r>
    <r>
      <rPr>
        <sz val="12"/>
        <rFont val="Arial"/>
        <family val="2"/>
      </rPr>
      <t>Agentes internos (funcionarios, pasantes) y externos (contratistas, visitantes y usuarios externos en general)</t>
    </r>
  </si>
  <si>
    <r>
      <t xml:space="preserve">Factores ambientales: </t>
    </r>
    <r>
      <rPr>
        <sz val="12"/>
        <rFont val="Arial"/>
        <family val="2"/>
      </rPr>
      <t xml:space="preserve">El contratista debe manejar normas ambientales para el destino final de algunos repuestos que se retiran cuando se hace mantenimiento correctivo al sistema. </t>
    </r>
    <r>
      <rPr>
        <b/>
        <sz val="12"/>
        <rFont val="Arial"/>
        <family val="2"/>
      </rPr>
      <t xml:space="preserve"> </t>
    </r>
  </si>
  <si>
    <r>
      <t xml:space="preserve">Sector del objeto del Proceso de Contratación y su mercado: </t>
    </r>
    <r>
      <rPr>
        <sz val="12"/>
        <rFont val="Arial"/>
        <family val="2"/>
      </rPr>
      <t>Todos los clientes (entidades privadas, Estatales y Gubernamentales), alrededor en todo el Territorio Nacional Colombiano y el exterior, quienes solicitan equipos y servicios de seguridad y control de acceso, con niveles elevados de flujo peatonal.</t>
    </r>
  </si>
  <si>
    <t>Falta de solicitud o solicitud tardía del registro  presupuestal</t>
  </si>
  <si>
    <r>
      <rPr>
        <b/>
        <u/>
        <sz val="12"/>
        <rFont val="Arial"/>
        <family val="2"/>
      </rPr>
      <t>Partícipes del Proceso de Contratación:</t>
    </r>
    <r>
      <rPr>
        <b/>
        <sz val="12"/>
        <rFont val="Arial"/>
        <family val="2"/>
      </rPr>
      <t xml:space="preserve"> </t>
    </r>
    <r>
      <rPr>
        <sz val="12"/>
        <rFont val="Arial"/>
        <family val="2"/>
      </rPr>
      <t>Agentes externos (Organismos de control, veedurías ciudadanas), agentes internos (supervisores, funcionarios y demás usuarios).</t>
    </r>
    <r>
      <rPr>
        <b/>
        <sz val="12"/>
        <rFont val="Arial"/>
        <family val="2"/>
      </rPr>
      <t xml:space="preserve"> </t>
    </r>
  </si>
  <si>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Arial"/>
        <family val="2"/>
      </rPr>
      <t>Aplica igual para contratos interadministrativos</t>
    </r>
    <r>
      <rPr>
        <sz val="12"/>
        <rFont val="Arial"/>
        <family val="2"/>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</si>
  <si>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Arial"/>
        <family val="2"/>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</si>
  <si>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rPr>
        <b/>
        <sz val="12"/>
        <rFont val="Arial"/>
        <family val="2"/>
      </rPr>
      <t>RIESGO:</t>
    </r>
    <r>
      <rPr>
        <sz val="10"/>
        <rFont val="Arial"/>
        <family val="2"/>
      </rPr>
      <t xml:space="preserve"> </t>
    </r>
    <r>
      <rPr>
        <sz val="12"/>
        <rFont val="Arial"/>
        <family val="2"/>
      </rPr>
      <t>evento que puede generar efectos adversos y de distinta magnitud en el logro de los objetivos del Proceso de Contratación o en la ejecución de un contrato</t>
    </r>
  </si>
  <si>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</si>
  <si>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 xml:space="preserve">Falta de profundidad en el estudio de sector no identificandose claramente aspectos de oferta y demanda </t>
  </si>
  <si>
    <t xml:space="preserve">Riesgo de que no se firme el contrato. </t>
  </si>
  <si>
    <t>CÓDIGO: CON-FM-089</t>
  </si>
  <si>
    <t>FECHA DE APLICACIÓN: DICIEMBRE DE 2015</t>
  </si>
  <si>
    <t>6) Continúe en la hoja de evaluación de controles</t>
  </si>
  <si>
    <t>FORMATO ANÁLISIS DE RIESGOS CONTRACTUALES</t>
  </si>
  <si>
    <t>¿Cómo se realiza el monitoreo?</t>
  </si>
  <si>
    <t>VERSIÓN: 1</t>
  </si>
  <si>
    <t>ALTO</t>
  </si>
  <si>
    <t>MEDIO</t>
  </si>
  <si>
    <t>BAJO</t>
  </si>
  <si>
    <t>50/50</t>
  </si>
  <si>
    <t>SI</t>
  </si>
  <si>
    <r>
      <t xml:space="preserve">Condiciones políticas: </t>
    </r>
    <r>
      <rPr>
        <sz val="12"/>
        <rFont val="Arial"/>
        <family val="2"/>
      </rPr>
      <t>NO APLICA</t>
    </r>
  </si>
  <si>
    <r>
      <t xml:space="preserve">Entorno socio ambiental: </t>
    </r>
    <r>
      <rPr>
        <sz val="12"/>
        <rFont val="Arial"/>
        <family val="2"/>
      </rPr>
      <t>NO APLICA</t>
    </r>
  </si>
  <si>
    <t xml:space="preserve">RIESGOS PREVISIBLES INVOLUCRADOS EN LA CONTRATACIÓN </t>
  </si>
  <si>
    <t>INTERNO</t>
  </si>
  <si>
    <t>Errores que hayan quedado en el Estudio Previo, en los pliegos de condiciones y sus documentos Anexos (presupuesto, Anexo Técnico, Estudio del Sector, etc.)</t>
  </si>
  <si>
    <t>Inconvenientes para la ejecucion del contrato que impidan su normal desarrollo y que pueden llegar a generar modificaciones en las obligaciones contractuales.</t>
  </si>
  <si>
    <t>Unidad Administrativa Especial de Rehabilitación y Mantenimiento Vial</t>
  </si>
  <si>
    <t>Verificar la coherencia y consistencia de todos los documentos que hagan parte del proceso precontractual y su estructuración de acuerdo con el alcance del proyecto.</t>
  </si>
  <si>
    <t>Firma de estudios previos y revision de documentos precontractuales</t>
  </si>
  <si>
    <t>Dentro de las actividades de estructuración y revisión de los documentos del proceso</t>
  </si>
  <si>
    <t>Inadecuada Valoración del presupuesto</t>
  </si>
  <si>
    <t>Posible desequilbrio econcomico del contrato</t>
  </si>
  <si>
    <t>Estructurar el presupuesto en función del alcance del contrato y las obligaciones del futuro contratista, de modo que se puedan prever todas las posibles variables que puedan incidir en la estructura de costos. De igual forma, tener en cuenta el análisis realizado en el estudio del sector.</t>
  </si>
  <si>
    <t>Dentro de las actividades de estructuración y revisión de los documentos del proceso.</t>
  </si>
  <si>
    <t>Cambios en las regulaciones financieras, tributarias, regulaciones políticas y/o sociales, que afecten las condiciones iniciales del contrato</t>
  </si>
  <si>
    <t>Posible variación de las condiciones del contrato, asociadas a sobrecostos en la ejecución
contractual.
Modificaciones o adiciones contractuales.
Rompimiento del equilibrio económico.</t>
  </si>
  <si>
    <t>Unidad Administrativa Especial de Rehabilitacion y mantenimiento vial
y
Contratista</t>
  </si>
  <si>
    <t>Verificar la inclusión de normativas a nivel nacional que puedan afectar el normal desarrollo del contrato</t>
  </si>
  <si>
    <t>Si</t>
  </si>
  <si>
    <t xml:space="preserve"> Supervisor</t>
  </si>
  <si>
    <t>Liquidación del contrato.</t>
  </si>
  <si>
    <t>Desde la suscripción del contrato hasta la liquidación del mismo.</t>
  </si>
  <si>
    <t>Afectación en el precio pactado por ítem, ocasionado por variaciones en el entorno.</t>
  </si>
  <si>
    <t>* El contratista deberá prever la posible fluctuación de precios durante la etapa precontractual para definir la oferta económica ya que deberá mantener el precio durante toda la ejecución del contrato.
* Verificar y solicitar que el contratista mantenga el precio ofertado - adjudicado de acuerdo a lo establecido en la invitacion publica, revisión de clausulas de multas y/o sanciones por incumplimiento en el precio pactado.</t>
  </si>
  <si>
    <t>Supervisor</t>
  </si>
  <si>
    <t>Durante la ejecución del contrato</t>
  </si>
  <si>
    <t>Acta de Terminación</t>
  </si>
  <si>
    <t xml:space="preserve">Seguimiento permanente de precios </t>
  </si>
  <si>
    <t>Mensual</t>
  </si>
  <si>
    <t>Demoras en la entrega de los elementos solicitados</t>
  </si>
  <si>
    <t>Afectacion en la ejecucion de actividades operativas asociadas con el elemento solicitado</t>
  </si>
  <si>
    <t>Existen plazos máximos de entrega estblecidos en las obligaciones, solicitud por escrito por parte del supervisor.</t>
  </si>
  <si>
    <t xml:space="preserve">Supervisor del contrato </t>
  </si>
  <si>
    <t>Cuando el supervisor envìa comunicado al contratista para que cumpla con el plazo contractual</t>
  </si>
  <si>
    <t>Cuando se reciben a satisfaccion los bienes adquiridos</t>
  </si>
  <si>
    <t>Confirmar la entrega de los bienes contratados.</t>
  </si>
  <si>
    <t>Que el contratista no tenga la disponibilidad o cantidad de elementos requeridos</t>
  </si>
  <si>
    <t>Afectacion en la ejecucion de actividades operativas asociadas con el insumo solicitado</t>
  </si>
  <si>
    <t>Solicitar formalmente al contratista, el cumplimiento de las obligaciones contractuales. Si el contratista no da cumplimiento a lo contractual, se iniciara el proceso sancionatorio</t>
  </si>
  <si>
    <t>Supervisor del contrato</t>
  </si>
  <si>
    <t>Cuando el supervisor detecte alguna demora con respecto a los plazos contractuales</t>
  </si>
  <si>
    <t>Cuando se reciben a satisfaccion los bienes adquiridos.</t>
  </si>
  <si>
    <t>seguimiento permanente a los despachos de los bienes requeridos.</t>
  </si>
  <si>
    <t>cuando el supervisor lo requiera.</t>
  </si>
  <si>
    <t>Unidad Administrativa Especial de Rehabilitacion y mantenimiento vial</t>
  </si>
  <si>
    <r>
      <t>Suficiencia del presupuesto oficial del Proceso de Contratación:</t>
    </r>
    <r>
      <rPr>
        <sz val="12"/>
        <rFont val="Arial"/>
        <family val="2"/>
      </rPr>
      <t xml:space="preserve"> De acuerdo al Plan de contratación para la vigencia </t>
    </r>
    <r>
      <rPr>
        <i/>
        <sz val="12"/>
        <rFont val="Arial"/>
        <family val="2"/>
      </rPr>
      <t>2021</t>
    </r>
    <r>
      <rPr>
        <sz val="12"/>
        <rFont val="Arial"/>
        <family val="2"/>
      </rPr>
      <t>, se estimaron los recursos necesarios para el desarrollo del proceso de la contratación, el cual tendrá el soporte presupuestal suficiente para su desarrollo.</t>
    </r>
  </si>
  <si>
    <t xml:space="preserve">* Sobrecostos que afecta el precio ofertado y adjudicado
Desequilibrio económico  </t>
  </si>
  <si>
    <t>Objeto Contractual: “SUMINISTRO DE ELEMENTOS PREFABRICADOS EN CONCRETO, PARA LAS INTERVENCIONES DE LA CICLO INFRAESTRUCTURA DEL DISTRITO CAPITAL A CARGO DE LA UAERMV”</t>
  </si>
  <si>
    <t>Afectaciónen el precio pactado por ítem, ocasionado por variaciones en el entorno.</t>
  </si>
  <si>
    <t xml:space="preserve">Riesgo alto de contagio del personal del contratista y  de los servidores de la entidad que tengan contacto directo con ellos. </t>
  </si>
  <si>
    <t>Aplicar el protocolo de Bioseguridad de la UAERMV y del Contratista para evitar contagios.</t>
  </si>
  <si>
    <t>Desde el inicio de la ejecución del contrato</t>
  </si>
  <si>
    <t>Hasta el plazo fianl del contrato</t>
  </si>
  <si>
    <t>Permanentemente</t>
  </si>
  <si>
    <t>Durante la estructuración de los estudios previos y la invitación pública</t>
  </si>
  <si>
    <t>Analizar si la modificación en temas  financieras, tributarias, regulaciones políticas y/o sociales, afecta directamente los aspectos financieros, jurídicos o técnicos en el contrato</t>
  </si>
  <si>
    <t>Por cada suministro solicitado , de acuerdo al cronograma de entregas fijado por el supervisor del contrato</t>
  </si>
  <si>
    <t>Contratista y supervisor del contrato</t>
  </si>
  <si>
    <t>no</t>
  </si>
  <si>
    <t>Falta al principio de publicidad, vicio en el procedimiento. Puede generar investigaciones disciplinarias</t>
  </si>
  <si>
    <t>Adjudicación viciada por error.
Investigaciones disciplinarias y fiscales</t>
  </si>
  <si>
    <t>retraso en el inicio de la ejecución contractual, parálisis en la misionalidad de la entidad por falta de elementos necesarios. Imposibilidad de hacer exigibles garantías por no cumplir con condiciones exigidas</t>
  </si>
  <si>
    <t>NO</t>
  </si>
  <si>
    <t xml:space="preserve">Abogado responsable del proceso  </t>
  </si>
  <si>
    <t>desde la publicación de la convocatoria pública</t>
  </si>
  <si>
    <t>hasta la adjudicación del proceso</t>
  </si>
  <si>
    <t>Revsión periódica del cronograma y publicaciones</t>
  </si>
  <si>
    <t xml:space="preserve">Geneal </t>
  </si>
  <si>
    <t xml:space="preserve">Interno </t>
  </si>
  <si>
    <t xml:space="preserve">SELECCIÓN </t>
  </si>
  <si>
    <t xml:space="preserve">MEDIO </t>
  </si>
  <si>
    <t>Publicar los documentos una vez sean formalizados y  sin superar los 3 días hábiles permitidos para su publicación, así como cumplir con los plazos previstos en el cronograma</t>
  </si>
  <si>
    <t>externo</t>
  </si>
  <si>
    <t xml:space="preserve">Se establecen plazos perentorios para el cumplimiento de requisitos de ejecución del contrato. </t>
  </si>
  <si>
    <t>Desde el perfeccionamiento del contrato</t>
  </si>
  <si>
    <t>Hasta cumplido el plazo fijado para la entrega de la garantía</t>
  </si>
  <si>
    <t>Revisión cronograma entrega de garantías</t>
  </si>
  <si>
    <t xml:space="preserve">Riesgo alto de contagio ocacionado por pandemia del personal del contratista y  de los servidores de la entidad que tengan contacto directo con ellos. </t>
  </si>
  <si>
    <t xml:space="preserve">Durante la estructuración de los estudios previos </t>
  </si>
  <si>
    <t>A través de la revisión de los Estudios Previos y sus documentos anexos que realice GASA</t>
  </si>
  <si>
    <t xml:space="preserve">Durante la estructuración de los documentos previos </t>
  </si>
  <si>
    <t xml:space="preserve">Abogado responsable del proceso del Grupo de Procesos Selectivos   </t>
  </si>
  <si>
    <t>Errores que hayan quedado en el Estudio Previo,  y sus documentos Anexos (presupuesto, Anexo Técnico, Estudio del Sector, etc.)</t>
  </si>
  <si>
    <t>GASA/ Grupo de estructuración del procesos de Gestión Contractual</t>
  </si>
  <si>
    <t>A través de la revisión de los Estudios Previos y sus documentos anexos que realice GASA y el equipo estructurador.</t>
  </si>
  <si>
    <t>GASA   / GESTIÓN CONTRACTUAL</t>
  </si>
  <si>
    <t xml:space="preserve">• Sobrecostos que afecta el precio ofertado 
Desequilibrio económico  </t>
  </si>
  <si>
    <t>Afectacion en la ejecucion de actividades operativas asociadas con los elementos solicitados</t>
  </si>
  <si>
    <t>Monitoreando periódicamente el estado de salud de todo el personal involucrado en la ejecución del contrato.</t>
  </si>
  <si>
    <r>
      <t xml:space="preserve">Normativa aplicable al objeto del Proceso de Contratación: 
</t>
    </r>
    <r>
      <rPr>
        <sz val="12"/>
        <rFont val="Arial"/>
        <family val="2"/>
      </rPr>
      <t>Efectuado el análisis se determinó que corresponde a la modalidad de selección abreviada mediante subasta inversa electrónica, de que trata la Ley 1150 de 2007, literal a del numeral 2, artículo 2, reglamentada por el artículo 2.2.1.2.1.2.2 del Decreto 1082 de 2015.</t>
    </r>
    <r>
      <rPr>
        <b/>
        <sz val="12"/>
        <rFont val="Arial"/>
        <family val="2"/>
      </rPr>
      <t xml:space="preserve">
</t>
    </r>
  </si>
  <si>
    <r>
      <t xml:space="preserve">Condiciones geográficas y de acceso del lugar en el cual se debe cumplir el objeto del Proceso de Contratación: </t>
    </r>
    <r>
      <rPr>
        <sz val="12"/>
        <rFont val="Arial"/>
        <family val="2"/>
      </rPr>
      <t xml:space="preserve">El lugar de ejecución del contrato es en la ciudad de Bogotá D.C., y cada uno de los ítems del presente proceso serán suministrados por el contratista en las siguientes sedes de la UAERMV:
• Sedes Operativa: ubicada en la Calle 22 D # 120-40 en Fontibón
• Sede de Producción: ubicada en Parque Minero Industrial “El Mochuelo”. Km 3 vía a Pasquilla de la localidad Ciudad Bolívar.
• Frentes de Obra urbanos y rurales de la UAERMV y/o donde el supervisor lo designe
</t>
    </r>
  </si>
  <si>
    <t>* El contratista deberá prever la posible fluctuación de precios durante la etapa precontractual para definir la oferta económica ya que deberá mantener el precio durante toda la ejecución del contrato.
* Verificar y solicitar que el contratista mantenga el precio ofertado - adjudicado de acuerdo a lo establecido en lel pliego de condiciones a, revisión de clausulas de multas y/o sanciones por incumplimiento en el precio pactado.</t>
  </si>
  <si>
    <t>Seguimiento permanente de precios  ofertados durante la ejecución del contrato</t>
  </si>
  <si>
    <t xml:space="preserve">No poder atender las emergencias que se puedan presentar por falta de elementos para la  atención de emergencias </t>
  </si>
  <si>
    <t>retraso en el inicio de la ejecución contractual, por la falta de los elemenntos para la atención de emergencias de la entidad por falta de elementos necesarios. Imposibilidad de hacer exigibles garantías por no cumplir con condiciones exigidas</t>
  </si>
  <si>
    <t xml:space="preserve">Se establecen plazos perentorios para el cumplimiento de requisitos de perfeccionamiento  del contrato. </t>
  </si>
  <si>
    <r>
      <rPr>
        <b/>
        <u/>
        <sz val="12"/>
        <rFont val="Arial"/>
        <family val="2"/>
      </rPr>
      <t>Objeto del Proceso de Contratación:</t>
    </r>
    <r>
      <rPr>
        <b/>
        <sz val="12"/>
        <rFont val="Arial"/>
        <family val="2"/>
      </rPr>
      <t xml:space="preserve"> </t>
    </r>
    <r>
      <rPr>
        <i/>
        <sz val="12"/>
        <rFont val="Arial"/>
        <family val="2"/>
      </rPr>
      <t>“ADQUISICIÓN DE REPUESTOS PARA EQUIPOS DE ATENCIÓN DE EMERGENCIAS CARDIO-PULMONARES UBICADOS EN LAS DIFERENTES SEDES DE LA UAERMV”</t>
    </r>
  </si>
  <si>
    <r>
      <t xml:space="preserve">Experiencia propia y de otras Entidades Estatales en Procesos de Contratación del mismo tipo: </t>
    </r>
    <r>
      <rPr>
        <sz val="12"/>
        <rFont val="Arial"/>
        <family val="2"/>
      </rPr>
      <t xml:space="preserve">-Explicar brevemente la experiencia de la Entidad en el tipo de contratación que se va a adelantar-, " </t>
    </r>
    <r>
      <rPr>
        <i/>
        <sz val="12"/>
        <rFont val="Arial"/>
        <family val="2"/>
      </rPr>
      <t>La Entidad contrata periodicamente la "ADQUISICIÓN DE REPUESTOS PARA EQUIPOS DE ATENCIÓN DE EMERGENCIAS CARDIO-PULMONARES UBICADOS EN LAS DIFERENTES SEDES DE LA UAERMV”., para el cumplimiento de la misionalidad, por lo cual es un proceso que ha sido adelantado de manera  permanente; así las cosas se cuenta con la experiencia adquirida en el adelantamiento de este tipo de procesos que ha sido la necesaria para prevenir circunstancias inesperadas y lograr el cumplimiento de los fines de la contratación".</t>
    </r>
  </si>
  <si>
    <t>Objeto Contractual:  "ADQUISICIÓN DE REPUESTOS PARA EQUIPOS DE ATENCIÓN DE EMERGENCIAS CARDIO-PULMONARES UBICADOS EN LAS DIFERENTES SEDES DE LA UAERMV”</t>
  </si>
  <si>
    <t>OBJETO: ADQUISICIÓN DE REPUESTOS PARA EQUIPOS DE ATENCIÓN DE EMERGENCIAS CARDIO-PULMONARES UBICADOS EN LAS DIFERENTES SEDES DE LA UAERMV</t>
  </si>
  <si>
    <t>Proceso de Talento Humano/ Grupo de estructuración del procesos de Gestión Contractual</t>
  </si>
  <si>
    <t>A través de la revisión de los Estudios Previos y sus documentos anexos que realice Talento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</si>
</sst>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0"/>
      <name val="Arial"/>
    </font>
    <font>
      <sz val="8"/>
      <name val="Arial"/>
      <family val="2"/>
    </font>
    <font>
      <b/>
      <sz val="10"/>
      <name val="Arial"/>
      <family val="2"/>
    </font>
    <font>
      <sz val="10"/>
      <name val="Arial"/>
      <family val="2"/>
    </font>
    <font>
      <b/>
      <sz val="10"/>
      <color indexed="9"/>
      <name val="Arial"/>
      <family val="2"/>
    </font>
    <font>
      <b/>
      <sz val="14"/>
      <name val="Arial"/>
      <family val="2"/>
    </font>
    <font>
      <sz val="12"/>
      <name val="Arial"/>
      <family val="2"/>
    </font>
    <font>
      <b/>
      <sz val="12"/>
      <name val="Arial"/>
      <family val="2"/>
    </font>
    <font>
      <b/>
      <sz val="12"/>
      <color indexed="9"/>
      <name val="Arial"/>
      <family val="2"/>
    </font>
    <font>
      <sz val="12"/>
      <name val="Arial"/>
      <family val="2"/>
    </font>
    <font>
      <sz val="11"/>
      <name val="Arial"/>
      <family val="2"/>
    </font>
    <font>
      <sz val="11"/>
      <name val="Arial Narrow"/>
      <family val="2"/>
    </font>
    <font>
      <b/>
      <sz val="10"/>
      <name val="Arial Narrow"/>
      <family val="2"/>
    </font>
    <font>
      <sz val="10"/>
      <name val="Arial Narrow"/>
      <family val="2"/>
    </font>
    <font>
      <b/>
      <sz val="10"/>
      <color indexed="9"/>
      <name val="Arial Narrow"/>
      <family val="2"/>
    </font>
    <font>
      <b/>
      <u/>
      <sz val="12"/>
      <name val="Arial"/>
      <family val="2"/>
    </font>
    <font>
      <sz val="9"/>
      <name val="Arial Narrow"/>
      <family val="2"/>
    </font>
    <font>
      <i/>
      <sz val="12"/>
      <name val="Arial"/>
      <family val="2"/>
    </font>
    <font>
      <sz val="10"/>
      <name val="Arial"/>
      <family val="2"/>
    </font>
    <font>
      <sz val="10"/>
      <name val="Arial"/>
    </font>
    <font>
      <sz val="9"/>
      <name val="Arial"/>
      <family val="2"/>
    </font>
    <font>
      <b/>
      <sz val="9"/>
      <color indexed="9"/>
      <name val="Arial"/>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6">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s>
  <cellStyleXfs count="3">
    <xf numFmtId="0" fontId="0" fillId="0" borderId="0"/>
    <xf numFmtId="0" fontId="19" fillId="0" borderId="0"/>
    <xf numFmtId="0" fontId="3" fillId="0" borderId="0"/>
  </cellStyleXfs>
  <cellXfs count="368">
    <xf numFmtId="0" fontId="0" fillId="0" borderId="0" xfId="0"/>
    <xf numFmtId="0" fontId="2" fillId="2" borderId="0" xfId="0" applyFont="1" applyFill="1" applyBorder="1" applyAlignment="1">
      <alignment vertical="top" wrapText="1" readingOrder="1"/>
    </xf>
    <xf numFmtId="0" fontId="0" fillId="0" borderId="0" xfId="0" applyBorder="1"/>
    <xf numFmtId="0" fontId="0" fillId="0" borderId="0" xfId="0" applyBorder="1" applyAlignment="1"/>
    <xf numFmtId="0" fontId="0" fillId="0" borderId="0" xfId="0" applyBorder="1" applyAlignment="1">
      <alignment horizontal="left"/>
    </xf>
    <xf numFmtId="0" fontId="0" fillId="0" borderId="0" xfId="0" applyBorder="1" applyAlignment="1">
      <alignment horizontal="left" vertical="center" wrapText="1"/>
    </xf>
    <xf numFmtId="0" fontId="0" fillId="0" borderId="1" xfId="0" applyBorder="1"/>
    <xf numFmtId="0" fontId="0" fillId="0" borderId="2" xfId="0" applyBorder="1" applyAlignment="1">
      <alignment horizontal="center"/>
    </xf>
    <xf numFmtId="0" fontId="0" fillId="0" borderId="0" xfId="0" applyAlignment="1">
      <alignment horizontal="center"/>
    </xf>
    <xf numFmtId="0" fontId="2" fillId="3" borderId="3"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Fill="1" applyBorder="1" applyAlignment="1">
      <alignment horizontal="center" vertical="center" wrapText="1"/>
    </xf>
    <xf numFmtId="0" fontId="0" fillId="5" borderId="0" xfId="0" applyFill="1"/>
    <xf numFmtId="0" fontId="2" fillId="6" borderId="3" xfId="0" applyFont="1" applyFill="1" applyBorder="1" applyAlignment="1">
      <alignment vertical="center"/>
    </xf>
    <xf numFmtId="0" fontId="3" fillId="0" borderId="3" xfId="0" applyFont="1" applyBorder="1" applyAlignment="1">
      <alignment vertical="center"/>
    </xf>
    <xf numFmtId="0" fontId="0" fillId="0" borderId="3" xfId="0" applyBorder="1" applyAlignment="1">
      <alignment vertical="center"/>
    </xf>
    <xf numFmtId="0" fontId="3" fillId="0" borderId="0" xfId="0" applyFont="1" applyAlignment="1">
      <alignment wrapText="1"/>
    </xf>
    <xf numFmtId="0" fontId="3" fillId="0" borderId="0" xfId="0" applyFont="1"/>
    <xf numFmtId="0" fontId="3" fillId="0" borderId="0" xfId="0" applyFont="1" applyFill="1" applyBorder="1"/>
    <xf numFmtId="0" fontId="3" fillId="0" borderId="1" xfId="0" applyFont="1" applyBorder="1"/>
    <xf numFmtId="0" fontId="2" fillId="0" borderId="0" xfId="0" applyFont="1" applyBorder="1" applyAlignment="1">
      <alignment horizontal="center"/>
    </xf>
    <xf numFmtId="0" fontId="10" fillId="0" borderId="5" xfId="0" applyFont="1" applyBorder="1" applyAlignment="1">
      <alignment vertical="center"/>
    </xf>
    <xf numFmtId="0" fontId="10" fillId="0" borderId="6" xfId="0" applyFont="1" applyBorder="1" applyAlignment="1">
      <alignment vertical="center"/>
    </xf>
    <xf numFmtId="0" fontId="10" fillId="0" borderId="7" xfId="0" applyFont="1" applyBorder="1" applyAlignment="1">
      <alignment vertical="center"/>
    </xf>
    <xf numFmtId="0" fontId="0" fillId="0" borderId="8" xfId="0" applyBorder="1"/>
    <xf numFmtId="0" fontId="3" fillId="0" borderId="9" xfId="0" applyFont="1" applyBorder="1" applyAlignment="1">
      <alignment vertical="center"/>
    </xf>
    <xf numFmtId="0" fontId="0" fillId="0" borderId="10" xfId="0" applyBorder="1"/>
    <xf numFmtId="0" fontId="0" fillId="0" borderId="11" xfId="0" applyBorder="1" applyAlignment="1">
      <alignment horizontal="center"/>
    </xf>
    <xf numFmtId="0" fontId="10" fillId="0" borderId="12" xfId="0" applyFont="1" applyBorder="1" applyAlignment="1">
      <alignment vertical="center"/>
    </xf>
    <xf numFmtId="0" fontId="6" fillId="2" borderId="13" xfId="0" applyFont="1" applyFill="1" applyBorder="1" applyAlignment="1">
      <alignment vertical="center" wrapText="1"/>
    </xf>
    <xf numFmtId="0" fontId="10" fillId="0" borderId="14" xfId="0" applyFont="1" applyBorder="1" applyAlignment="1">
      <alignment vertical="center"/>
    </xf>
    <xf numFmtId="0" fontId="6" fillId="2" borderId="15" xfId="0" applyFont="1" applyFill="1" applyBorder="1" applyAlignment="1">
      <alignment vertical="center" wrapText="1"/>
    </xf>
    <xf numFmtId="0" fontId="6" fillId="2" borderId="16" xfId="0" applyFont="1" applyFill="1" applyBorder="1" applyAlignment="1">
      <alignment vertical="center" wrapText="1"/>
    </xf>
    <xf numFmtId="0" fontId="10" fillId="0" borderId="17" xfId="0" applyFont="1" applyBorder="1" applyAlignment="1">
      <alignment vertical="center"/>
    </xf>
    <xf numFmtId="0" fontId="6" fillId="2" borderId="18" xfId="0" applyFont="1" applyFill="1" applyBorder="1" applyAlignment="1">
      <alignment vertical="center" wrapText="1"/>
    </xf>
    <xf numFmtId="0" fontId="6" fillId="2" borderId="19" xfId="0" applyFont="1" applyFill="1" applyBorder="1" applyAlignment="1">
      <alignment vertical="center" wrapText="1"/>
    </xf>
    <xf numFmtId="0" fontId="6" fillId="2" borderId="20" xfId="0" applyFont="1" applyFill="1" applyBorder="1" applyAlignment="1">
      <alignment vertical="center" wrapText="1"/>
    </xf>
    <xf numFmtId="0" fontId="6" fillId="0" borderId="20" xfId="0" applyFont="1" applyBorder="1" applyAlignment="1">
      <alignment vertical="center" wrapText="1"/>
    </xf>
    <xf numFmtId="0" fontId="6" fillId="0" borderId="13" xfId="0" applyFont="1" applyBorder="1" applyAlignment="1">
      <alignment vertical="center" wrapText="1"/>
    </xf>
    <xf numFmtId="0" fontId="6" fillId="0" borderId="15" xfId="0" applyFont="1" applyBorder="1" applyAlignment="1">
      <alignment vertical="center" wrapText="1"/>
    </xf>
    <xf numFmtId="0" fontId="6" fillId="0" borderId="21" xfId="0" applyFont="1" applyBorder="1" applyAlignment="1">
      <alignment vertical="center" wrapText="1"/>
    </xf>
    <xf numFmtId="0" fontId="7" fillId="0" borderId="1" xfId="0" applyFont="1" applyBorder="1" applyAlignment="1">
      <alignment horizontal="right" vertical="center" textRotation="90"/>
    </xf>
    <xf numFmtId="0" fontId="3" fillId="0" borderId="0" xfId="0" applyFont="1" applyFill="1" applyBorder="1" applyAlignment="1">
      <alignment horizontal="center" vertical="center" wrapText="1"/>
    </xf>
    <xf numFmtId="0" fontId="0" fillId="0" borderId="3" xfId="0" applyBorder="1" applyAlignment="1">
      <alignment horizontal="center" vertical="center" wrapText="1"/>
    </xf>
    <xf numFmtId="0" fontId="3" fillId="0" borderId="22" xfId="0" applyFont="1" applyBorder="1"/>
    <xf numFmtId="0" fontId="3" fillId="0" borderId="23" xfId="0" applyFont="1" applyBorder="1"/>
    <xf numFmtId="0" fontId="3" fillId="0" borderId="24" xfId="0" applyFont="1" applyBorder="1"/>
    <xf numFmtId="0" fontId="3" fillId="0" borderId="25" xfId="0" applyFont="1" applyBorder="1"/>
    <xf numFmtId="0" fontId="3" fillId="2" borderId="22" xfId="0" applyFont="1" applyFill="1" applyBorder="1" applyAlignment="1">
      <alignment vertical="center" wrapText="1"/>
    </xf>
    <xf numFmtId="0" fontId="3" fillId="2" borderId="23" xfId="0" applyFont="1" applyFill="1" applyBorder="1" applyAlignment="1">
      <alignment vertical="center" wrapText="1"/>
    </xf>
    <xf numFmtId="0" fontId="3" fillId="2" borderId="24" xfId="0" applyFont="1" applyFill="1" applyBorder="1" applyAlignment="1">
      <alignment vertical="center" wrapText="1"/>
    </xf>
    <xf numFmtId="0" fontId="3" fillId="2" borderId="3" xfId="0" applyFont="1" applyFill="1" applyBorder="1" applyAlignment="1">
      <alignment vertical="center" wrapText="1"/>
    </xf>
    <xf numFmtId="0" fontId="3" fillId="2" borderId="26" xfId="0" applyFont="1" applyFill="1" applyBorder="1" applyAlignment="1">
      <alignment vertical="center" wrapText="1"/>
    </xf>
    <xf numFmtId="0" fontId="3" fillId="0" borderId="26" xfId="0" applyFont="1" applyBorder="1" applyAlignment="1">
      <alignment vertical="center" wrapText="1"/>
    </xf>
    <xf numFmtId="0" fontId="3" fillId="2" borderId="25" xfId="0" applyFont="1" applyFill="1" applyBorder="1" applyAlignment="1">
      <alignment vertical="center" wrapText="1"/>
    </xf>
    <xf numFmtId="0" fontId="2" fillId="0" borderId="3" xfId="0" applyFont="1" applyBorder="1" applyAlignment="1">
      <alignment vertical="center"/>
    </xf>
    <xf numFmtId="0" fontId="2" fillId="0" borderId="0" xfId="0" applyFont="1" applyBorder="1" applyAlignment="1">
      <alignment horizontal="center" vertical="center"/>
    </xf>
    <xf numFmtId="0" fontId="2" fillId="0" borderId="2" xfId="0" applyFont="1" applyBorder="1" applyAlignment="1">
      <alignment horizontal="center" vertical="center"/>
    </xf>
    <xf numFmtId="0" fontId="10" fillId="0" borderId="22" xfId="0" applyFont="1" applyBorder="1" applyAlignment="1">
      <alignment vertical="center"/>
    </xf>
    <xf numFmtId="0" fontId="10" fillId="0" borderId="23" xfId="0" applyFont="1" applyBorder="1" applyAlignment="1">
      <alignment vertical="center"/>
    </xf>
    <xf numFmtId="0" fontId="10" fillId="0" borderId="24" xfId="0" applyFont="1" applyBorder="1" applyAlignment="1">
      <alignment vertical="center"/>
    </xf>
    <xf numFmtId="0" fontId="10" fillId="0" borderId="27" xfId="0" applyFont="1" applyBorder="1" applyAlignment="1">
      <alignment vertical="center"/>
    </xf>
    <xf numFmtId="0" fontId="10" fillId="0" borderId="25" xfId="0" applyFont="1" applyBorder="1" applyAlignment="1">
      <alignment vertical="center"/>
    </xf>
    <xf numFmtId="0" fontId="12" fillId="0" borderId="0" xfId="0" applyFont="1" applyBorder="1" applyAlignment="1">
      <alignment horizontal="center" vertical="center"/>
    </xf>
    <xf numFmtId="0" fontId="13" fillId="0" borderId="0" xfId="0" applyFont="1" applyBorder="1"/>
    <xf numFmtId="0" fontId="12" fillId="6" borderId="3" xfId="0" applyFont="1" applyFill="1" applyBorder="1" applyAlignment="1">
      <alignment horizontal="center" vertical="center" wrapText="1"/>
    </xf>
    <xf numFmtId="0" fontId="13" fillId="0" borderId="3" xfId="0" applyFont="1" applyBorder="1" applyAlignment="1">
      <alignment horizontal="center"/>
    </xf>
    <xf numFmtId="0" fontId="13" fillId="0" borderId="0" xfId="0" applyFont="1" applyBorder="1" applyAlignment="1">
      <alignment horizontal="center" vertical="center" wrapText="1"/>
    </xf>
    <xf numFmtId="0" fontId="13" fillId="0" borderId="3" xfId="0" applyFont="1" applyBorder="1" applyAlignment="1">
      <alignment horizontal="center" vertical="center" wrapText="1"/>
    </xf>
    <xf numFmtId="0" fontId="12" fillId="6" borderId="28" xfId="0" applyFont="1" applyFill="1" applyBorder="1" applyAlignment="1">
      <alignment horizontal="center" vertical="center"/>
    </xf>
    <xf numFmtId="0" fontId="13" fillId="6" borderId="3" xfId="0" applyFont="1" applyFill="1" applyBorder="1" applyAlignment="1">
      <alignment horizontal="center"/>
    </xf>
    <xf numFmtId="0" fontId="13" fillId="7" borderId="3" xfId="0" applyFont="1" applyFill="1" applyBorder="1" applyAlignment="1">
      <alignment horizontal="center" vertical="center"/>
    </xf>
    <xf numFmtId="0" fontId="13" fillId="8" borderId="3" xfId="0" applyFont="1" applyFill="1" applyBorder="1" applyAlignment="1">
      <alignment horizontal="center" vertical="center"/>
    </xf>
    <xf numFmtId="0" fontId="13" fillId="9" borderId="3" xfId="0" applyFont="1" applyFill="1" applyBorder="1" applyAlignment="1">
      <alignment horizontal="center" vertical="center"/>
    </xf>
    <xf numFmtId="0" fontId="13" fillId="10" borderId="3" xfId="0" applyFont="1" applyFill="1" applyBorder="1" applyAlignment="1">
      <alignment horizontal="center" vertical="center"/>
    </xf>
    <xf numFmtId="0" fontId="13" fillId="0" borderId="10" xfId="0" applyFont="1" applyBorder="1"/>
    <xf numFmtId="0" fontId="13" fillId="0" borderId="0" xfId="0" applyFont="1"/>
    <xf numFmtId="0" fontId="4" fillId="4" borderId="29"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0" fillId="0" borderId="10" xfId="0" applyBorder="1" applyAlignment="1"/>
    <xf numFmtId="0" fontId="0" fillId="0" borderId="0" xfId="0" applyAlignment="1"/>
    <xf numFmtId="0" fontId="18" fillId="0" borderId="14" xfId="0" applyFont="1" applyBorder="1" applyAlignment="1">
      <alignment vertical="center"/>
    </xf>
    <xf numFmtId="0" fontId="7" fillId="2" borderId="26" xfId="0" applyFont="1" applyFill="1" applyBorder="1" applyAlignment="1">
      <alignment horizontal="center" vertical="center" wrapText="1"/>
    </xf>
    <xf numFmtId="0" fontId="6" fillId="0" borderId="0" xfId="0" applyFont="1" applyBorder="1"/>
    <xf numFmtId="0" fontId="7" fillId="0" borderId="0" xfId="0" applyFont="1" applyBorder="1" applyAlignment="1">
      <alignment horizontal="center" vertical="center"/>
    </xf>
    <xf numFmtId="0" fontId="2" fillId="6" borderId="3" xfId="0" applyFont="1" applyFill="1" applyBorder="1" applyAlignment="1">
      <alignment horizontal="center" vertical="center" wrapText="1"/>
    </xf>
    <xf numFmtId="0" fontId="0" fillId="6" borderId="3" xfId="0" applyFill="1" applyBorder="1" applyAlignment="1">
      <alignment horizontal="center"/>
    </xf>
    <xf numFmtId="0" fontId="2" fillId="6" borderId="3" xfId="0" applyFont="1" applyFill="1" applyBorder="1" applyAlignment="1">
      <alignment horizontal="center" vertical="center"/>
    </xf>
    <xf numFmtId="0" fontId="0" fillId="9" borderId="3" xfId="0" applyFill="1" applyBorder="1" applyAlignment="1">
      <alignment horizontal="center" vertical="center"/>
    </xf>
    <xf numFmtId="0" fontId="0" fillId="8" borderId="3" xfId="0" applyFill="1" applyBorder="1" applyAlignment="1">
      <alignment horizontal="center" vertical="center"/>
    </xf>
    <xf numFmtId="0" fontId="3" fillId="9" borderId="3" xfId="0" applyFont="1" applyFill="1" applyBorder="1" applyAlignment="1">
      <alignment horizontal="center" vertical="center"/>
    </xf>
    <xf numFmtId="0" fontId="0" fillId="7" borderId="3" xfId="0" applyFill="1" applyBorder="1" applyAlignment="1">
      <alignment horizontal="center" vertical="center"/>
    </xf>
    <xf numFmtId="0" fontId="3" fillId="8" borderId="3" xfId="0" applyFont="1" applyFill="1" applyBorder="1" applyAlignment="1">
      <alignment horizontal="center" vertical="center"/>
    </xf>
    <xf numFmtId="0" fontId="3" fillId="7" borderId="3" xfId="0" applyFont="1" applyFill="1" applyBorder="1" applyAlignment="1">
      <alignment horizontal="center" vertical="center"/>
    </xf>
    <xf numFmtId="0" fontId="3" fillId="10" borderId="3" xfId="0" applyFont="1" applyFill="1" applyBorder="1" applyAlignment="1">
      <alignment horizontal="center" vertical="center"/>
    </xf>
    <xf numFmtId="0" fontId="7" fillId="2" borderId="32" xfId="0" applyFont="1" applyFill="1" applyBorder="1" applyAlignment="1">
      <alignment vertical="center" wrapText="1"/>
    </xf>
    <xf numFmtId="0" fontId="13" fillId="0" borderId="3" xfId="0" applyFont="1" applyBorder="1" applyAlignment="1">
      <alignment horizontal="left" vertical="center" wrapText="1"/>
    </xf>
    <xf numFmtId="0" fontId="9" fillId="0" borderId="3" xfId="0" applyFont="1" applyBorder="1" applyAlignment="1">
      <alignment horizontal="center" vertical="center" wrapText="1"/>
    </xf>
    <xf numFmtId="0" fontId="6" fillId="0" borderId="3" xfId="0" applyFont="1" applyBorder="1" applyAlignment="1">
      <alignment horizontal="center" vertical="center"/>
    </xf>
    <xf numFmtId="0" fontId="8" fillId="4" borderId="29" xfId="0" applyFont="1" applyFill="1" applyBorder="1" applyAlignment="1">
      <alignment horizontal="center" vertical="center" wrapText="1"/>
    </xf>
    <xf numFmtId="0" fontId="14" fillId="4" borderId="30" xfId="0" applyFont="1" applyFill="1" applyBorder="1" applyAlignment="1">
      <alignment horizontal="center" vertical="center" wrapText="1"/>
    </xf>
    <xf numFmtId="0" fontId="6" fillId="0" borderId="33" xfId="0" applyFont="1" applyBorder="1" applyAlignment="1">
      <alignment horizontal="left" vertical="center" wrapText="1"/>
    </xf>
    <xf numFmtId="0" fontId="9" fillId="0" borderId="34" xfId="0" applyFont="1" applyBorder="1" applyAlignment="1">
      <alignment horizontal="center" vertical="center" wrapText="1"/>
    </xf>
    <xf numFmtId="0" fontId="6" fillId="0" borderId="34" xfId="0" applyFont="1" applyBorder="1" applyAlignment="1">
      <alignment horizontal="center" vertical="center"/>
    </xf>
    <xf numFmtId="0" fontId="6" fillId="0" borderId="35" xfId="0" applyFont="1" applyBorder="1" applyAlignment="1">
      <alignment horizontal="left" vertical="center" wrapText="1"/>
    </xf>
    <xf numFmtId="0" fontId="6" fillId="0" borderId="36" xfId="0" applyFont="1" applyBorder="1" applyAlignment="1">
      <alignment horizontal="left" vertical="center" wrapText="1"/>
    </xf>
    <xf numFmtId="0" fontId="13" fillId="0" borderId="9" xfId="0" applyFont="1" applyBorder="1" applyAlignment="1">
      <alignment horizontal="left" vertical="center" wrapText="1"/>
    </xf>
    <xf numFmtId="0" fontId="9" fillId="0" borderId="9" xfId="0" applyFont="1" applyBorder="1" applyAlignment="1">
      <alignment horizontal="center" vertical="center" wrapText="1"/>
    </xf>
    <xf numFmtId="0" fontId="6" fillId="0" borderId="9" xfId="0" applyFont="1" applyBorder="1" applyAlignment="1">
      <alignment horizontal="center" vertical="center"/>
    </xf>
    <xf numFmtId="0" fontId="6" fillId="0" borderId="3"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38" xfId="0" applyFont="1" applyFill="1" applyBorder="1" applyAlignment="1">
      <alignment horizontal="center" vertical="center" wrapText="1"/>
    </xf>
    <xf numFmtId="0" fontId="0" fillId="0" borderId="39" xfId="0" applyBorder="1"/>
    <xf numFmtId="0" fontId="0" fillId="0" borderId="40" xfId="0" applyBorder="1"/>
    <xf numFmtId="0" fontId="13" fillId="0" borderId="40" xfId="0" applyFont="1" applyBorder="1"/>
    <xf numFmtId="0" fontId="0" fillId="0" borderId="41" xfId="0" applyBorder="1" applyAlignment="1">
      <alignment horizontal="center"/>
    </xf>
    <xf numFmtId="0" fontId="6" fillId="0" borderId="3" xfId="0" applyFont="1" applyBorder="1" applyAlignment="1">
      <alignment horizontal="center" vertical="center" wrapText="1"/>
    </xf>
    <xf numFmtId="0" fontId="0" fillId="0" borderId="0" xfId="0" applyAlignment="1">
      <alignment wrapText="1"/>
    </xf>
    <xf numFmtId="0" fontId="16" fillId="0" borderId="3"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4" xfId="0" applyFont="1" applyFill="1" applyBorder="1" applyAlignment="1">
      <alignment horizontal="center" vertical="center" wrapText="1"/>
    </xf>
    <xf numFmtId="0" fontId="6" fillId="0" borderId="35" xfId="0" applyFont="1" applyBorder="1" applyAlignment="1">
      <alignment horizontal="center" vertical="center" wrapText="1"/>
    </xf>
    <xf numFmtId="0" fontId="16" fillId="0" borderId="19"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Fill="1" applyBorder="1" applyAlignment="1">
      <alignment horizontal="center" vertical="center" wrapText="1"/>
    </xf>
    <xf numFmtId="0" fontId="16" fillId="0" borderId="9" xfId="0" applyFont="1" applyBorder="1" applyAlignment="1">
      <alignment horizontal="center" vertical="center" wrapText="1"/>
    </xf>
    <xf numFmtId="0" fontId="16" fillId="0" borderId="38" xfId="0" applyFont="1" applyBorder="1" applyAlignment="1">
      <alignment horizontal="center" vertical="center" wrapText="1"/>
    </xf>
    <xf numFmtId="0" fontId="3" fillId="5" borderId="3" xfId="2" applyFont="1" applyFill="1" applyBorder="1" applyAlignment="1">
      <alignment horizontal="center" vertical="center" wrapText="1"/>
    </xf>
    <xf numFmtId="0" fontId="3" fillId="0" borderId="3" xfId="0" applyFont="1" applyBorder="1" applyAlignment="1">
      <alignment horizontal="center" vertical="center" wrapText="1"/>
    </xf>
    <xf numFmtId="0" fontId="2" fillId="6" borderId="3" xfId="0" applyFont="1" applyFill="1" applyBorder="1" applyAlignment="1">
      <alignment horizontal="center" vertical="center" wrapText="1"/>
    </xf>
    <xf numFmtId="0" fontId="0" fillId="6" borderId="3" xfId="0" applyFill="1" applyBorder="1" applyAlignment="1">
      <alignment horizontal="center"/>
    </xf>
    <xf numFmtId="0" fontId="3" fillId="0" borderId="3" xfId="0" applyFont="1" applyFill="1" applyBorder="1" applyAlignment="1">
      <alignment horizontal="center" vertical="center" wrapText="1"/>
    </xf>
    <xf numFmtId="0" fontId="0" fillId="8" borderId="3" xfId="0" applyFill="1" applyBorder="1" applyAlignment="1">
      <alignment horizontal="center" vertical="center"/>
    </xf>
    <xf numFmtId="0" fontId="0" fillId="9" borderId="3" xfId="0" applyFill="1" applyBorder="1" applyAlignment="1">
      <alignment horizontal="center" vertical="center"/>
    </xf>
    <xf numFmtId="0" fontId="0" fillId="10" borderId="3" xfId="0" applyFill="1" applyBorder="1" applyAlignment="1">
      <alignment horizontal="center" vertical="center"/>
    </xf>
    <xf numFmtId="0" fontId="2" fillId="6" borderId="3" xfId="0" applyFont="1" applyFill="1" applyBorder="1" applyAlignment="1">
      <alignment horizontal="center" vertical="center"/>
    </xf>
    <xf numFmtId="0" fontId="3" fillId="0" borderId="4" xfId="0" applyFont="1" applyBorder="1" applyAlignment="1">
      <alignment horizontal="center" vertical="center" wrapText="1"/>
    </xf>
    <xf numFmtId="0" fontId="3" fillId="0" borderId="4" xfId="0" applyFont="1" applyFill="1" applyBorder="1" applyAlignment="1">
      <alignment horizontal="center" vertical="center" wrapText="1"/>
    </xf>
    <xf numFmtId="0" fontId="0" fillId="0" borderId="0" xfId="0" applyFill="1" applyAlignment="1">
      <alignment horizontal="center" vertical="center" wrapText="1"/>
    </xf>
    <xf numFmtId="0" fontId="0" fillId="0" borderId="0" xfId="0" applyFill="1" applyBorder="1" applyAlignment="1">
      <alignment horizontal="center" vertical="center" wrapText="1"/>
    </xf>
    <xf numFmtId="0" fontId="0" fillId="0" borderId="0" xfId="0" applyFill="1" applyBorder="1" applyAlignment="1">
      <alignment horizontal="justify" vertical="center" wrapText="1"/>
    </xf>
    <xf numFmtId="0" fontId="0" fillId="0" borderId="2" xfId="0" applyFill="1" applyBorder="1" applyAlignment="1">
      <alignment horizontal="center" vertical="center" wrapText="1"/>
    </xf>
    <xf numFmtId="0" fontId="21" fillId="4" borderId="35" xfId="0" applyFont="1" applyFill="1" applyBorder="1" applyAlignment="1">
      <alignment horizontal="center" vertical="center" wrapText="1"/>
    </xf>
    <xf numFmtId="0" fontId="21" fillId="4" borderId="26" xfId="0" applyFont="1" applyFill="1" applyBorder="1" applyAlignment="1">
      <alignment horizontal="center" vertical="center" textRotation="90" wrapText="1"/>
    </xf>
    <xf numFmtId="0" fontId="21" fillId="4" borderId="26" xfId="0" applyFont="1" applyFill="1" applyBorder="1" applyAlignment="1">
      <alignment horizontal="center" vertical="center" wrapText="1"/>
    </xf>
    <xf numFmtId="0" fontId="21" fillId="4" borderId="3" xfId="0" applyFont="1" applyFill="1" applyBorder="1" applyAlignment="1">
      <alignment horizontal="center" vertical="center" wrapText="1"/>
    </xf>
    <xf numFmtId="0" fontId="21" fillId="4" borderId="3" xfId="0" applyFont="1" applyFill="1" applyBorder="1" applyAlignment="1">
      <alignment horizontal="justify" vertical="center" wrapText="1"/>
    </xf>
    <xf numFmtId="0" fontId="21" fillId="4" borderId="19" xfId="0" applyFont="1" applyFill="1" applyBorder="1" applyAlignment="1">
      <alignment horizontal="center" vertical="center" wrapText="1"/>
    </xf>
    <xf numFmtId="0" fontId="20" fillId="0" borderId="35" xfId="0" applyFont="1" applyFill="1" applyBorder="1" applyAlignment="1">
      <alignment horizontal="center" vertical="center" wrapText="1"/>
    </xf>
    <xf numFmtId="0" fontId="20" fillId="0" borderId="3" xfId="0" applyFont="1" applyFill="1" applyBorder="1" applyAlignment="1">
      <alignment horizontal="center" vertical="center" textRotation="90" wrapText="1"/>
    </xf>
    <xf numFmtId="0" fontId="20" fillId="5" borderId="34" xfId="0" applyFont="1" applyFill="1" applyBorder="1" applyAlignment="1">
      <alignment horizontal="justify" vertical="center" wrapText="1"/>
    </xf>
    <xf numFmtId="0" fontId="20" fillId="0" borderId="3" xfId="0" applyFont="1" applyFill="1" applyBorder="1" applyAlignment="1">
      <alignment horizontal="center" vertical="center" wrapText="1"/>
    </xf>
    <xf numFmtId="0" fontId="20" fillId="5" borderId="37" xfId="0" applyFont="1" applyFill="1" applyBorder="1" applyAlignment="1">
      <alignment horizontal="justify" vertical="center" wrapText="1"/>
    </xf>
    <xf numFmtId="0" fontId="20" fillId="0" borderId="3" xfId="0" applyFont="1" applyFill="1" applyBorder="1" applyAlignment="1">
      <alignment horizontal="justify" vertical="center" wrapText="1"/>
    </xf>
    <xf numFmtId="0" fontId="20" fillId="5" borderId="3" xfId="0" applyFont="1" applyFill="1" applyBorder="1" applyAlignment="1">
      <alignment horizontal="justify" vertical="center" wrapText="1"/>
    </xf>
    <xf numFmtId="0" fontId="20" fillId="0" borderId="19" xfId="0" applyFont="1" applyFill="1" applyBorder="1" applyAlignment="1">
      <alignment horizontal="justify" vertical="center" wrapText="1"/>
    </xf>
    <xf numFmtId="0" fontId="20" fillId="0" borderId="34" xfId="0" applyFont="1" applyBorder="1" applyAlignment="1">
      <alignment horizontal="center" vertical="center" wrapText="1"/>
    </xf>
    <xf numFmtId="0" fontId="20" fillId="0" borderId="34" xfId="0" applyFont="1" applyBorder="1" applyAlignment="1">
      <alignment horizontal="left" vertical="center" wrapText="1"/>
    </xf>
    <xf numFmtId="0" fontId="20" fillId="0" borderId="34" xfId="0" applyFont="1" applyFill="1" applyBorder="1" applyAlignment="1">
      <alignment horizontal="left" vertical="center" wrapText="1"/>
    </xf>
    <xf numFmtId="15" fontId="20" fillId="0" borderId="34" xfId="0" applyNumberFormat="1" applyFont="1" applyFill="1" applyBorder="1" applyAlignment="1">
      <alignment horizontal="center" vertical="center" wrapText="1"/>
    </xf>
    <xf numFmtId="0" fontId="20" fillId="0" borderId="37"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left" vertical="center" wrapText="1"/>
    </xf>
    <xf numFmtId="0" fontId="20" fillId="10" borderId="3" xfId="0" applyFont="1" applyFill="1" applyBorder="1" applyAlignment="1">
      <alignment horizontal="center" vertical="center" textRotation="90" wrapText="1"/>
    </xf>
    <xf numFmtId="0" fontId="20" fillId="0" borderId="3" xfId="0" applyFont="1" applyBorder="1" applyAlignment="1">
      <alignment horizontal="center" vertical="center"/>
    </xf>
    <xf numFmtId="15" fontId="20" fillId="0" borderId="3" xfId="0" applyNumberFormat="1" applyFont="1" applyFill="1" applyBorder="1" applyAlignment="1">
      <alignment horizontal="center" vertical="center" wrapText="1"/>
    </xf>
    <xf numFmtId="0" fontId="20" fillId="0" borderId="19" xfId="0" applyFont="1" applyBorder="1" applyAlignment="1">
      <alignment horizontal="center" vertical="center" wrapText="1"/>
    </xf>
    <xf numFmtId="0" fontId="20" fillId="5" borderId="35" xfId="0" applyFont="1" applyFill="1" applyBorder="1" applyAlignment="1">
      <alignment horizontal="center" vertical="center" wrapText="1"/>
    </xf>
    <xf numFmtId="0" fontId="20" fillId="5" borderId="3" xfId="0" applyFont="1" applyFill="1" applyBorder="1" applyAlignment="1">
      <alignment horizontal="center" vertical="center" textRotation="90" wrapText="1"/>
    </xf>
    <xf numFmtId="0" fontId="20" fillId="5" borderId="3" xfId="0" applyFont="1" applyFill="1" applyBorder="1" applyAlignment="1">
      <alignment horizontal="center" vertical="center" wrapText="1"/>
    </xf>
    <xf numFmtId="0" fontId="20" fillId="5" borderId="3" xfId="0" applyFont="1" applyFill="1" applyBorder="1" applyAlignment="1" applyProtection="1">
      <alignment horizontal="center" vertical="center" wrapText="1"/>
      <protection locked="0"/>
    </xf>
    <xf numFmtId="0" fontId="20" fillId="5" borderId="19" xfId="0" applyFont="1" applyFill="1" applyBorder="1" applyAlignment="1">
      <alignment horizontal="center" vertical="center" wrapText="1"/>
    </xf>
    <xf numFmtId="0" fontId="0" fillId="0" borderId="1" xfId="0" applyFill="1" applyBorder="1" applyAlignment="1">
      <alignment horizontal="center" vertical="center" wrapText="1"/>
    </xf>
    <xf numFmtId="0" fontId="6" fillId="0" borderId="0" xfId="0" applyFont="1" applyFill="1" applyBorder="1" applyAlignment="1">
      <alignment horizontal="center" vertical="center" wrapText="1"/>
    </xf>
    <xf numFmtId="0" fontId="0" fillId="7" borderId="3" xfId="0" applyFill="1" applyBorder="1" applyAlignment="1">
      <alignment horizontal="center" vertical="center"/>
    </xf>
    <xf numFmtId="0" fontId="0" fillId="0" borderId="8" xfId="0" applyFill="1" applyBorder="1" applyAlignment="1">
      <alignment horizontal="center" vertical="center" wrapText="1"/>
    </xf>
    <xf numFmtId="0" fontId="6" fillId="0" borderId="10" xfId="0" applyFont="1" applyFill="1" applyBorder="1" applyAlignment="1">
      <alignment horizontal="center" vertical="center" wrapText="1"/>
    </xf>
    <xf numFmtId="0" fontId="0" fillId="0" borderId="10" xfId="0" applyFill="1" applyBorder="1" applyAlignment="1">
      <alignment horizontal="center" vertical="center" wrapText="1"/>
    </xf>
    <xf numFmtId="0" fontId="0" fillId="0" borderId="10" xfId="0" applyFill="1" applyBorder="1" applyAlignment="1">
      <alignment horizontal="justify" vertical="center" wrapText="1"/>
    </xf>
    <xf numFmtId="0" fontId="0" fillId="0" borderId="11" xfId="0" applyFill="1" applyBorder="1" applyAlignment="1">
      <alignment horizontal="center" vertical="center" wrapText="1"/>
    </xf>
    <xf numFmtId="0" fontId="0" fillId="0" borderId="0" xfId="0" applyFill="1" applyAlignment="1">
      <alignment horizontal="justify" vertical="center" wrapText="1"/>
    </xf>
    <xf numFmtId="0" fontId="2" fillId="0" borderId="0" xfId="0" applyFont="1"/>
    <xf numFmtId="0" fontId="20" fillId="5" borderId="4" xfId="0" applyFont="1" applyFill="1" applyBorder="1" applyAlignment="1">
      <alignment horizontal="center" vertical="center" wrapText="1"/>
    </xf>
    <xf numFmtId="0" fontId="10" fillId="5" borderId="34" xfId="0" applyFont="1" applyFill="1" applyBorder="1" applyAlignment="1">
      <alignment horizontal="center" vertical="center" wrapText="1"/>
    </xf>
    <xf numFmtId="0" fontId="20" fillId="8" borderId="3" xfId="0" applyFont="1" applyFill="1" applyBorder="1" applyAlignment="1">
      <alignment horizontal="center" vertical="center" textRotation="90"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0" fillId="0" borderId="3" xfId="0" applyFont="1" applyFill="1" applyBorder="1" applyAlignment="1">
      <alignment horizontal="left" vertical="center" wrapText="1"/>
    </xf>
    <xf numFmtId="0" fontId="13" fillId="0" borderId="3" xfId="0" applyFont="1" applyFill="1" applyBorder="1" applyAlignment="1">
      <alignment horizontal="left" vertical="center" wrapText="1"/>
    </xf>
    <xf numFmtId="0" fontId="11" fillId="0" borderId="0" xfId="0" applyFont="1" applyAlignment="1">
      <alignment horizontal="left" vertical="center" wrapText="1"/>
    </xf>
    <xf numFmtId="0" fontId="7" fillId="0" borderId="35" xfId="0" applyFont="1" applyBorder="1" applyAlignment="1">
      <alignment horizontal="left" vertical="top" wrapText="1"/>
    </xf>
    <xf numFmtId="0" fontId="7" fillId="0" borderId="3" xfId="0" applyFont="1" applyBorder="1" applyAlignment="1">
      <alignment horizontal="left" vertical="top" wrapText="1"/>
    </xf>
    <xf numFmtId="0" fontId="7" fillId="0" borderId="19" xfId="0" applyFont="1" applyBorder="1" applyAlignment="1">
      <alignment horizontal="left" vertical="top" wrapText="1"/>
    </xf>
    <xf numFmtId="0" fontId="7" fillId="0" borderId="36" xfId="0" applyFont="1" applyBorder="1" applyAlignment="1">
      <alignment horizontal="left" vertical="top" wrapText="1"/>
    </xf>
    <xf numFmtId="0" fontId="7" fillId="0" borderId="9" xfId="0" applyFont="1" applyBorder="1" applyAlignment="1">
      <alignment horizontal="left" vertical="top" wrapText="1"/>
    </xf>
    <xf numFmtId="0" fontId="7" fillId="0" borderId="38" xfId="0" applyFont="1" applyBorder="1" applyAlignment="1">
      <alignment horizontal="left" vertical="top" wrapText="1"/>
    </xf>
    <xf numFmtId="0" fontId="2" fillId="0" borderId="4" xfId="0" applyFont="1" applyBorder="1" applyAlignment="1">
      <alignment horizontal="left" vertical="center"/>
    </xf>
    <xf numFmtId="0" fontId="2" fillId="0" borderId="43" xfId="0" applyFont="1" applyBorder="1" applyAlignment="1">
      <alignment horizontal="left" vertical="center"/>
    </xf>
    <xf numFmtId="0" fontId="2" fillId="0" borderId="26" xfId="0" applyFont="1" applyBorder="1" applyAlignment="1">
      <alignment horizontal="left" vertical="center"/>
    </xf>
    <xf numFmtId="0" fontId="5" fillId="0" borderId="3" xfId="0" applyFont="1" applyBorder="1" applyAlignment="1">
      <alignment horizontal="center" vertical="center"/>
    </xf>
    <xf numFmtId="0" fontId="6" fillId="0" borderId="3" xfId="0" applyFont="1" applyBorder="1" applyAlignment="1">
      <alignment horizontal="center"/>
    </xf>
    <xf numFmtId="0" fontId="7" fillId="0" borderId="29" xfId="0" applyFont="1" applyBorder="1" applyAlignment="1">
      <alignment horizontal="center"/>
    </xf>
    <xf numFmtId="0" fontId="7" fillId="0" borderId="30" xfId="0" applyFont="1" applyBorder="1" applyAlignment="1">
      <alignment horizontal="center"/>
    </xf>
    <xf numFmtId="0" fontId="7" fillId="0" borderId="31" xfId="0" applyFont="1" applyBorder="1" applyAlignment="1">
      <alignment horizontal="center"/>
    </xf>
    <xf numFmtId="0" fontId="6" fillId="0" borderId="3" xfId="0" applyFont="1" applyBorder="1" applyAlignment="1">
      <alignment horizontal="left" vertical="top" wrapText="1"/>
    </xf>
    <xf numFmtId="0" fontId="6" fillId="0" borderId="19" xfId="0" applyFont="1" applyBorder="1" applyAlignment="1">
      <alignment horizontal="left" vertical="top" wrapText="1"/>
    </xf>
    <xf numFmtId="0" fontId="6" fillId="0" borderId="44" xfId="0" applyFont="1" applyBorder="1" applyAlignment="1">
      <alignment horizontal="left" vertical="center" wrapText="1"/>
    </xf>
    <xf numFmtId="0" fontId="6" fillId="0" borderId="28" xfId="0" applyFont="1" applyBorder="1" applyAlignment="1">
      <alignment horizontal="left" vertical="center" wrapText="1"/>
    </xf>
    <xf numFmtId="0" fontId="6" fillId="0" borderId="45" xfId="0" applyFont="1" applyBorder="1" applyAlignment="1">
      <alignment horizontal="left" vertical="center" wrapText="1"/>
    </xf>
    <xf numFmtId="0" fontId="7" fillId="2" borderId="42" xfId="0" applyFont="1" applyFill="1" applyBorder="1" applyAlignment="1">
      <alignment horizontal="center" vertical="center" wrapText="1"/>
    </xf>
    <xf numFmtId="0" fontId="7" fillId="2" borderId="45"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7" fillId="0" borderId="1" xfId="0" applyFont="1" applyBorder="1" applyAlignment="1">
      <alignment horizontal="left" vertical="center" wrapText="1"/>
    </xf>
    <xf numFmtId="0" fontId="7" fillId="0" borderId="0" xfId="0" applyFont="1" applyBorder="1" applyAlignment="1">
      <alignment horizontal="left" vertical="center" wrapText="1"/>
    </xf>
    <xf numFmtId="0" fontId="7" fillId="0" borderId="2" xfId="0" applyFont="1" applyBorder="1" applyAlignment="1">
      <alignment horizontal="left" vertical="center" wrapText="1"/>
    </xf>
    <xf numFmtId="0" fontId="7" fillId="0" borderId="8"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10" fillId="0" borderId="1" xfId="0" applyFont="1" applyBorder="1" applyAlignment="1">
      <alignment horizontal="left" vertical="center" wrapText="1"/>
    </xf>
    <xf numFmtId="0" fontId="10" fillId="0" borderId="0" xfId="0" applyFont="1" applyBorder="1" applyAlignment="1">
      <alignment horizontal="left" vertical="center" wrapText="1"/>
    </xf>
    <xf numFmtId="0" fontId="10" fillId="0" borderId="2"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47" xfId="0" applyFont="1" applyBorder="1" applyAlignment="1">
      <alignment horizontal="center" vertical="center"/>
    </xf>
    <xf numFmtId="0" fontId="2" fillId="0" borderId="48" xfId="0" applyFont="1" applyBorder="1" applyAlignment="1">
      <alignment horizontal="center" vertical="center"/>
    </xf>
    <xf numFmtId="0" fontId="2" fillId="0" borderId="49" xfId="0" applyFont="1" applyBorder="1" applyAlignment="1">
      <alignment horizontal="center" vertical="center"/>
    </xf>
    <xf numFmtId="0" fontId="7" fillId="0" borderId="1" xfId="0" applyFont="1" applyBorder="1" applyAlignment="1">
      <alignment horizontal="left" vertical="center"/>
    </xf>
    <xf numFmtId="0" fontId="7" fillId="0" borderId="0" xfId="0" applyFont="1" applyBorder="1" applyAlignment="1">
      <alignment horizontal="left" vertical="center"/>
    </xf>
    <xf numFmtId="0" fontId="7" fillId="0" borderId="2" xfId="0" applyFont="1" applyBorder="1" applyAlignment="1">
      <alignment horizontal="left" vertical="center"/>
    </xf>
    <xf numFmtId="0" fontId="3" fillId="0" borderId="3" xfId="0" applyFont="1" applyBorder="1" applyAlignment="1">
      <alignment horizontal="center" vertical="center" wrapText="1"/>
    </xf>
    <xf numFmtId="0" fontId="2" fillId="6" borderId="3" xfId="0" applyFont="1" applyFill="1" applyBorder="1" applyAlignment="1">
      <alignment horizontal="center" vertical="center" wrapText="1"/>
    </xf>
    <xf numFmtId="0" fontId="0" fillId="6" borderId="3" xfId="0" applyFill="1" applyBorder="1" applyAlignment="1">
      <alignment horizontal="center"/>
    </xf>
    <xf numFmtId="0" fontId="2" fillId="0" borderId="50" xfId="0" applyFont="1" applyBorder="1" applyAlignment="1">
      <alignment horizontal="center"/>
    </xf>
    <xf numFmtId="0" fontId="3" fillId="0" borderId="3" xfId="0" applyFont="1" applyFill="1" applyBorder="1" applyAlignment="1">
      <alignment horizontal="center" vertical="center" wrapText="1"/>
    </xf>
    <xf numFmtId="0" fontId="0" fillId="8" borderId="3" xfId="0" applyFill="1" applyBorder="1" applyAlignment="1">
      <alignment horizontal="center" vertical="center"/>
    </xf>
    <xf numFmtId="0" fontId="0" fillId="9" borderId="3" xfId="0" applyFill="1" applyBorder="1" applyAlignment="1">
      <alignment horizontal="center" vertical="center"/>
    </xf>
    <xf numFmtId="0" fontId="2" fillId="0" borderId="0" xfId="0" applyFont="1" applyBorder="1" applyAlignment="1">
      <alignment horizontal="center"/>
    </xf>
    <xf numFmtId="0" fontId="2" fillId="6" borderId="19" xfId="0" applyFont="1" applyFill="1" applyBorder="1" applyAlignment="1">
      <alignment horizontal="center" vertical="center" wrapText="1"/>
    </xf>
    <xf numFmtId="0" fontId="0" fillId="6" borderId="19" xfId="0" applyFill="1" applyBorder="1" applyAlignment="1">
      <alignment horizontal="center"/>
    </xf>
    <xf numFmtId="0" fontId="3" fillId="0" borderId="19" xfId="0" applyFont="1" applyBorder="1" applyAlignment="1">
      <alignment horizontal="center" vertical="center" wrapText="1"/>
    </xf>
    <xf numFmtId="0" fontId="2" fillId="2" borderId="0" xfId="0" applyFont="1" applyFill="1" applyBorder="1" applyAlignment="1">
      <alignment horizontal="center"/>
    </xf>
    <xf numFmtId="0" fontId="0" fillId="10" borderId="3" xfId="0" applyFill="1" applyBorder="1" applyAlignment="1">
      <alignment horizontal="center" vertical="center"/>
    </xf>
    <xf numFmtId="0" fontId="2" fillId="6" borderId="3" xfId="0" applyFont="1" applyFill="1" applyBorder="1" applyAlignment="1">
      <alignment horizontal="center" vertical="center"/>
    </xf>
    <xf numFmtId="0" fontId="0" fillId="9" borderId="19" xfId="0" applyFill="1" applyBorder="1" applyAlignment="1">
      <alignment horizontal="center" vertical="center"/>
    </xf>
    <xf numFmtId="0" fontId="0" fillId="9" borderId="4" xfId="0" applyFill="1" applyBorder="1" applyAlignment="1">
      <alignment horizontal="center" vertical="center"/>
    </xf>
    <xf numFmtId="0" fontId="0" fillId="9" borderId="20" xfId="0" applyFill="1" applyBorder="1" applyAlignment="1">
      <alignment horizontal="center" vertical="center"/>
    </xf>
    <xf numFmtId="0" fontId="0" fillId="10" borderId="19" xfId="0" applyFill="1" applyBorder="1" applyAlignment="1">
      <alignment horizontal="center" vertical="center"/>
    </xf>
    <xf numFmtId="0" fontId="7" fillId="0" borderId="51" xfId="0" applyFont="1" applyBorder="1" applyAlignment="1">
      <alignment horizontal="right" vertical="center" textRotation="90"/>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7" fillId="0" borderId="0" xfId="0" applyFont="1" applyBorder="1" applyAlignment="1">
      <alignment horizontal="right" vertical="center" textRotation="90"/>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10" fillId="0" borderId="43" xfId="0" applyFont="1" applyBorder="1" applyAlignment="1">
      <alignment horizontal="left" vertical="center" wrapText="1"/>
    </xf>
    <xf numFmtId="0" fontId="10" fillId="0" borderId="26" xfId="0" applyFont="1" applyBorder="1" applyAlignment="1">
      <alignment horizontal="left" vertical="center" wrapText="1"/>
    </xf>
    <xf numFmtId="0" fontId="2" fillId="0" borderId="3" xfId="0" applyFont="1" applyBorder="1" applyAlignment="1">
      <alignment horizontal="left" vertical="center"/>
    </xf>
    <xf numFmtId="0" fontId="2" fillId="0" borderId="52"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8" fillId="4" borderId="47" xfId="0" applyFont="1" applyFill="1" applyBorder="1" applyAlignment="1">
      <alignment horizontal="center" vertical="center" wrapText="1"/>
    </xf>
    <xf numFmtId="0" fontId="8" fillId="4" borderId="48" xfId="0" applyFont="1" applyFill="1" applyBorder="1" applyAlignment="1">
      <alignment horizontal="center" vertical="center" wrapText="1"/>
    </xf>
    <xf numFmtId="0" fontId="8" fillId="4" borderId="53" xfId="0" applyFont="1" applyFill="1" applyBorder="1" applyAlignment="1">
      <alignment horizontal="center" vertical="center" wrapText="1"/>
    </xf>
    <xf numFmtId="0" fontId="7" fillId="2" borderId="47" xfId="0" applyFont="1" applyFill="1" applyBorder="1" applyAlignment="1">
      <alignment horizontal="left" vertical="top" wrapText="1" readingOrder="1"/>
    </xf>
    <xf numFmtId="0" fontId="7" fillId="2" borderId="48" xfId="0" applyFont="1" applyFill="1" applyBorder="1" applyAlignment="1">
      <alignment horizontal="left" vertical="top" wrapText="1" readingOrder="1"/>
    </xf>
    <xf numFmtId="0" fontId="7" fillId="2" borderId="49" xfId="0" applyFont="1" applyFill="1" applyBorder="1" applyAlignment="1">
      <alignment horizontal="left" vertical="top" wrapText="1" readingOrder="1"/>
    </xf>
    <xf numFmtId="0" fontId="3" fillId="0" borderId="1" xfId="0" applyFont="1" applyBorder="1" applyAlignment="1">
      <alignment horizontal="left" vertical="center" wrapText="1"/>
    </xf>
    <xf numFmtId="0" fontId="3" fillId="0" borderId="0" xfId="0" applyFont="1" applyBorder="1" applyAlignment="1">
      <alignment horizontal="left" vertical="center" wrapText="1"/>
    </xf>
    <xf numFmtId="0" fontId="3" fillId="0" borderId="2" xfId="0" applyFont="1" applyBorder="1" applyAlignment="1">
      <alignment horizontal="left" vertical="center" wrapText="1"/>
    </xf>
    <xf numFmtId="0" fontId="2" fillId="0" borderId="39" xfId="0" applyFont="1" applyBorder="1" applyAlignment="1">
      <alignment horizontal="center" vertical="center"/>
    </xf>
    <xf numFmtId="0" fontId="8" fillId="4" borderId="30" xfId="0" applyFont="1" applyFill="1" applyBorder="1" applyAlignment="1">
      <alignment horizontal="center" vertical="center" wrapText="1"/>
    </xf>
    <xf numFmtId="0" fontId="10" fillId="0" borderId="9" xfId="0" applyFont="1" applyBorder="1" applyAlignment="1">
      <alignment horizontal="left" vertical="center" wrapText="1"/>
    </xf>
    <xf numFmtId="0" fontId="3" fillId="0" borderId="9" xfId="0" applyFont="1" applyBorder="1" applyAlignment="1">
      <alignment horizontal="center" vertical="center" wrapText="1"/>
    </xf>
    <xf numFmtId="0" fontId="0" fillId="10" borderId="4" xfId="0" applyFill="1" applyBorder="1" applyAlignment="1">
      <alignment horizontal="center" vertical="center"/>
    </xf>
    <xf numFmtId="0" fontId="0" fillId="10" borderId="26" xfId="0" applyFill="1" applyBorder="1" applyAlignment="1">
      <alignment horizontal="center" vertical="center"/>
    </xf>
    <xf numFmtId="0" fontId="0" fillId="9" borderId="26" xfId="0" applyFill="1" applyBorder="1" applyAlignment="1">
      <alignment horizontal="center" vertical="center"/>
    </xf>
    <xf numFmtId="0" fontId="0" fillId="6" borderId="4" xfId="0" applyFill="1" applyBorder="1" applyAlignment="1">
      <alignment horizontal="center"/>
    </xf>
    <xf numFmtId="0" fontId="0" fillId="6" borderId="26" xfId="0" applyFill="1" applyBorder="1" applyAlignment="1">
      <alignment horizontal="center"/>
    </xf>
    <xf numFmtId="0" fontId="0" fillId="7" borderId="4" xfId="0" applyFill="1" applyBorder="1" applyAlignment="1">
      <alignment horizontal="center" vertical="center"/>
    </xf>
    <xf numFmtId="0" fontId="0" fillId="7" borderId="43" xfId="0" applyFill="1" applyBorder="1" applyAlignment="1">
      <alignment horizontal="center" vertical="center"/>
    </xf>
    <xf numFmtId="0" fontId="0" fillId="7" borderId="26" xfId="0" applyFill="1" applyBorder="1" applyAlignment="1">
      <alignment horizontal="center" vertical="center"/>
    </xf>
    <xf numFmtId="0" fontId="0" fillId="8" borderId="4" xfId="0" applyFill="1" applyBorder="1" applyAlignment="1">
      <alignment horizontal="center" vertical="center"/>
    </xf>
    <xf numFmtId="0" fontId="0" fillId="8" borderId="26" xfId="0" applyFill="1" applyBorder="1" applyAlignment="1">
      <alignment horizontal="center" vertic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0" fillId="9" borderId="43" xfId="0" applyFill="1" applyBorder="1" applyAlignment="1">
      <alignment horizontal="center" vertical="center"/>
    </xf>
    <xf numFmtId="0" fontId="2" fillId="6" borderId="4" xfId="0" applyFont="1" applyFill="1" applyBorder="1" applyAlignment="1">
      <alignment horizontal="center" vertical="center"/>
    </xf>
    <xf numFmtId="0" fontId="2" fillId="6" borderId="26" xfId="0" applyFont="1" applyFill="1" applyBorder="1" applyAlignment="1">
      <alignment horizontal="center" vertical="center"/>
    </xf>
    <xf numFmtId="0" fontId="2" fillId="6" borderId="43" xfId="0" applyFont="1" applyFill="1" applyBorder="1" applyAlignment="1">
      <alignment horizontal="center" vertical="center"/>
    </xf>
    <xf numFmtId="0" fontId="0" fillId="6" borderId="43" xfId="0" applyFill="1" applyBorder="1" applyAlignment="1">
      <alignment horizontal="center"/>
    </xf>
    <xf numFmtId="0" fontId="2" fillId="6" borderId="4"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2" fillId="6" borderId="43"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4"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0" fillId="8" borderId="43" xfId="0" applyFill="1" applyBorder="1" applyAlignment="1">
      <alignment horizontal="center" vertical="center"/>
    </xf>
    <xf numFmtId="0" fontId="2" fillId="6" borderId="54" xfId="0" applyFont="1" applyFill="1" applyBorder="1" applyAlignment="1">
      <alignment horizontal="center" vertical="center" wrapText="1"/>
    </xf>
    <xf numFmtId="0" fontId="2" fillId="6" borderId="55" xfId="0" applyFont="1" applyFill="1" applyBorder="1" applyAlignment="1">
      <alignment horizontal="center" vertical="center" wrapText="1"/>
    </xf>
    <xf numFmtId="0" fontId="2" fillId="6" borderId="56" xfId="0" applyFont="1" applyFill="1" applyBorder="1" applyAlignment="1">
      <alignment horizontal="center" vertical="center" wrapText="1"/>
    </xf>
    <xf numFmtId="0" fontId="2" fillId="6" borderId="57" xfId="0" applyFont="1" applyFill="1" applyBorder="1" applyAlignment="1">
      <alignment horizontal="center" vertical="center" wrapText="1"/>
    </xf>
    <xf numFmtId="0" fontId="2" fillId="6" borderId="50" xfId="0" applyFont="1" applyFill="1" applyBorder="1" applyAlignment="1">
      <alignment horizontal="center" vertical="center" wrapText="1"/>
    </xf>
    <xf numFmtId="0" fontId="2" fillId="6" borderId="58" xfId="0" applyFont="1" applyFill="1" applyBorder="1" applyAlignment="1">
      <alignment horizontal="center" vertical="center" wrapText="1"/>
    </xf>
    <xf numFmtId="0" fontId="2" fillId="6" borderId="46" xfId="0" applyFont="1" applyFill="1" applyBorder="1" applyAlignment="1">
      <alignment horizontal="center" vertical="center" wrapText="1"/>
    </xf>
    <xf numFmtId="0" fontId="2" fillId="6" borderId="28" xfId="0" applyFont="1" applyFill="1" applyBorder="1" applyAlignment="1">
      <alignment horizontal="center" vertical="center" wrapText="1"/>
    </xf>
    <xf numFmtId="0" fontId="0" fillId="0" borderId="4" xfId="0" applyBorder="1" applyAlignment="1">
      <alignment horizontal="center" vertical="center" wrapText="1"/>
    </xf>
    <xf numFmtId="0" fontId="0" fillId="0" borderId="26" xfId="0" applyBorder="1" applyAlignment="1">
      <alignment horizontal="center" vertical="center" wrapText="1"/>
    </xf>
    <xf numFmtId="0" fontId="3" fillId="10" borderId="4" xfId="0" applyFont="1" applyFill="1" applyBorder="1" applyAlignment="1">
      <alignment horizontal="center" vertical="center"/>
    </xf>
    <xf numFmtId="0" fontId="3" fillId="10" borderId="26" xfId="0" applyFont="1" applyFill="1" applyBorder="1" applyAlignment="1">
      <alignment horizontal="center" vertical="center"/>
    </xf>
    <xf numFmtId="0" fontId="3" fillId="9" borderId="4" xfId="0" applyFont="1" applyFill="1" applyBorder="1" applyAlignment="1">
      <alignment horizontal="center" vertical="center"/>
    </xf>
    <xf numFmtId="0" fontId="3" fillId="9" borderId="26" xfId="0" applyFont="1" applyFill="1" applyBorder="1" applyAlignment="1">
      <alignment horizontal="center" vertical="center"/>
    </xf>
    <xf numFmtId="0" fontId="3" fillId="8" borderId="4" xfId="0" applyFont="1" applyFill="1" applyBorder="1" applyAlignment="1">
      <alignment horizontal="center" vertical="center"/>
    </xf>
    <xf numFmtId="0" fontId="3" fillId="8" borderId="26" xfId="0" applyFont="1" applyFill="1" applyBorder="1" applyAlignment="1">
      <alignment horizontal="center" vertical="center"/>
    </xf>
    <xf numFmtId="0" fontId="3" fillId="7" borderId="59" xfId="0" applyFont="1" applyFill="1" applyBorder="1" applyAlignment="1">
      <alignment horizontal="center" vertical="center"/>
    </xf>
    <xf numFmtId="0" fontId="3" fillId="7" borderId="60" xfId="0" applyFont="1" applyFill="1" applyBorder="1" applyAlignment="1">
      <alignment horizontal="center" vertical="center"/>
    </xf>
    <xf numFmtId="0" fontId="2" fillId="2" borderId="50" xfId="0" applyFont="1" applyFill="1" applyBorder="1" applyAlignment="1">
      <alignment horizontal="center"/>
    </xf>
    <xf numFmtId="0" fontId="13" fillId="0" borderId="4" xfId="0" applyFont="1" applyBorder="1" applyAlignment="1">
      <alignment horizontal="center" vertical="center" wrapText="1"/>
    </xf>
    <xf numFmtId="0" fontId="13" fillId="0" borderId="26"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applyBorder="1" applyAlignment="1">
      <alignment horizontal="center" vertical="center"/>
    </xf>
    <xf numFmtId="0" fontId="2" fillId="0" borderId="2" xfId="0" applyFont="1" applyBorder="1" applyAlignment="1">
      <alignment horizontal="center" vertical="center"/>
    </xf>
    <xf numFmtId="0" fontId="3" fillId="0" borderId="62" xfId="0" applyFont="1" applyBorder="1" applyAlignment="1">
      <alignment horizontal="center" vertical="center" wrapText="1"/>
    </xf>
    <xf numFmtId="0" fontId="3" fillId="0" borderId="64" xfId="0" applyFont="1" applyBorder="1" applyAlignment="1">
      <alignment horizontal="center" vertical="center" wrapText="1"/>
    </xf>
    <xf numFmtId="0" fontId="10" fillId="0" borderId="34" xfId="0" applyFont="1" applyBorder="1" applyAlignment="1">
      <alignment horizontal="center" vertical="center" wrapText="1"/>
    </xf>
    <xf numFmtId="0" fontId="4" fillId="4" borderId="30" xfId="0" applyFont="1" applyFill="1" applyBorder="1" applyAlignment="1">
      <alignment horizontal="center" vertical="center" wrapText="1"/>
    </xf>
    <xf numFmtId="0" fontId="5" fillId="0" borderId="0" xfId="0" applyFont="1" applyAlignment="1">
      <alignment horizontal="center"/>
    </xf>
    <xf numFmtId="0" fontId="0" fillId="7" borderId="3" xfId="0" applyFill="1" applyBorder="1" applyAlignment="1">
      <alignment horizontal="center" vertical="center"/>
    </xf>
    <xf numFmtId="0" fontId="3" fillId="8" borderId="3" xfId="0" applyFont="1" applyFill="1" applyBorder="1" applyAlignment="1">
      <alignment horizontal="center" vertical="center"/>
    </xf>
    <xf numFmtId="0" fontId="0" fillId="0" borderId="3" xfId="0" applyBorder="1" applyAlignment="1">
      <alignment horizontal="center" vertical="center"/>
    </xf>
    <xf numFmtId="0" fontId="3" fillId="7" borderId="3" xfId="0" applyFont="1" applyFill="1" applyBorder="1" applyAlignment="1">
      <alignment horizontal="center" vertical="center"/>
    </xf>
    <xf numFmtId="0" fontId="3" fillId="0" borderId="3" xfId="0" applyFont="1" applyBorder="1" applyAlignment="1">
      <alignment horizontal="center" vertical="center"/>
    </xf>
    <xf numFmtId="0" fontId="3" fillId="10" borderId="3" xfId="0" applyFont="1" applyFill="1" applyBorder="1" applyAlignment="1">
      <alignment horizontal="center" vertical="center"/>
    </xf>
    <xf numFmtId="0" fontId="3" fillId="9" borderId="3"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7" fillId="0" borderId="65" xfId="0" applyFont="1" applyFill="1" applyBorder="1" applyAlignment="1">
      <alignment horizontal="center" vertical="top" wrapText="1"/>
    </xf>
    <xf numFmtId="0" fontId="7" fillId="0" borderId="50" xfId="0" applyFont="1" applyFill="1" applyBorder="1" applyAlignment="1">
      <alignment horizontal="center" vertical="top" wrapText="1"/>
    </xf>
    <xf numFmtId="0" fontId="7" fillId="0" borderId="61" xfId="0" applyFont="1" applyBorder="1" applyAlignment="1">
      <alignment horizontal="right" vertical="center" textRotation="90"/>
    </xf>
    <xf numFmtId="0" fontId="7" fillId="0" borderId="32" xfId="0" applyFont="1" applyFill="1" applyBorder="1" applyAlignment="1">
      <alignment horizontal="left" vertical="top" wrapText="1"/>
    </xf>
    <xf numFmtId="0" fontId="7" fillId="0" borderId="43" xfId="0" applyFont="1" applyFill="1" applyBorder="1" applyAlignment="1">
      <alignment horizontal="left" vertical="top" wrapText="1"/>
    </xf>
    <xf numFmtId="0" fontId="7" fillId="0" borderId="20" xfId="0" applyFont="1" applyFill="1" applyBorder="1" applyAlignment="1">
      <alignment horizontal="left" vertical="top" wrapText="1"/>
    </xf>
    <xf numFmtId="0" fontId="0" fillId="0" borderId="33" xfId="0" applyFill="1" applyBorder="1" applyAlignment="1">
      <alignment horizontal="center" vertical="center" wrapText="1"/>
    </xf>
    <xf numFmtId="0" fontId="0" fillId="0" borderId="34" xfId="0" applyFill="1" applyBorder="1" applyAlignment="1">
      <alignment horizontal="center" vertical="center" wrapText="1"/>
    </xf>
    <xf numFmtId="0" fontId="0" fillId="0" borderId="35" xfId="0" applyFill="1" applyBorder="1" applyAlignment="1">
      <alignment horizontal="center" vertical="center" wrapText="1"/>
    </xf>
    <xf numFmtId="0" fontId="0" fillId="0" borderId="3" xfId="0" applyFill="1" applyBorder="1" applyAlignment="1">
      <alignment horizontal="center" vertical="center" wrapText="1"/>
    </xf>
    <xf numFmtId="0" fontId="7" fillId="0" borderId="34"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2" fillId="0" borderId="34" xfId="0" applyFont="1" applyFill="1" applyBorder="1" applyAlignment="1">
      <alignment horizontal="center" vertical="center" wrapText="1"/>
    </xf>
    <xf numFmtId="0" fontId="2" fillId="0" borderId="37"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19" xfId="0" applyFont="1" applyFill="1" applyBorder="1" applyAlignment="1">
      <alignment horizontal="center" vertical="center" wrapText="1"/>
    </xf>
  </cellXfs>
  <cellStyles count="3">
    <cellStyle name="Normal" xfId="0" builtinId="0"/>
    <cellStyle name="Normal 2" xfId="2"/>
    <cellStyle name="Normal 3" xfId="1"/>
  </cellStyles>
  <dxfs count="7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1</xdr:row>
      <xdr:rowOff>142875</xdr:rowOff>
    </xdr:from>
    <xdr:to>
      <xdr:col>1</xdr:col>
      <xdr:colOff>1104900</xdr:colOff>
      <xdr:row>3</xdr:row>
      <xdr:rowOff>142875</xdr:rowOff>
    </xdr:to>
    <xdr:pic>
      <xdr:nvPicPr>
        <xdr:cNvPr id="13481" name="Imagen 2">
          <a:extLst>
            <a:ext uri="{FF2B5EF4-FFF2-40B4-BE49-F238E27FC236}">
              <a16:creationId xmlns:a16="http://schemas.microsoft.com/office/drawing/2014/main" id="{00000000-0008-0000-0000-0000A93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 y="323850"/>
          <a:ext cx="8953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1461" name="Imagen 3" descr="Descripción: UMV_CABEZOTE">
          <a:extLst>
            <a:ext uri="{FF2B5EF4-FFF2-40B4-BE49-F238E27FC236}">
              <a16:creationId xmlns:a16="http://schemas.microsoft.com/office/drawing/2014/main" id="{00000000-0008-0000-01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762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8666" name="Imagen 3" descr="Descripción: UMV_CABEZOTE">
          <a:extLst>
            <a:ext uri="{FF2B5EF4-FFF2-40B4-BE49-F238E27FC236}">
              <a16:creationId xmlns:a16="http://schemas.microsoft.com/office/drawing/2014/main" id="{00000000-0008-0000-0200-0000DA2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00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142875</xdr:colOff>
      <xdr:row>1</xdr:row>
      <xdr:rowOff>95250</xdr:rowOff>
    </xdr:from>
    <xdr:to>
      <xdr:col>1</xdr:col>
      <xdr:colOff>1419225</xdr:colOff>
      <xdr:row>3</xdr:row>
      <xdr:rowOff>238125</xdr:rowOff>
    </xdr:to>
    <xdr:pic>
      <xdr:nvPicPr>
        <xdr:cNvPr id="12608" name="Imagen 3" descr="Descripción: UMV_CABEZOTE">
          <a:extLst>
            <a:ext uri="{FF2B5EF4-FFF2-40B4-BE49-F238E27FC236}">
              <a16:creationId xmlns:a16="http://schemas.microsoft.com/office/drawing/2014/main" id="{00000000-0008-0000-0300-0000403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333375" y="257175"/>
          <a:ext cx="12763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OneDrive%20-%20uaermv\UMV\OneDrive%20-%20uaermv\fpelaez\Cto%20010-2021\Estudios%20del%20Sector\4.%20Prefabricados\Doc.%20finales\CUADRO%20DE%20RIESGOS%20Prefabric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XTO"/>
      <sheetName val="IDENTIFICACION Y ANALISIS"/>
      <sheetName val="EVALUACION"/>
      <sheetName val="EVALUACION CON CONTROLES"/>
      <sheetName val="ASIGNACION Y TRATAMIETO"/>
    </sheetNames>
    <sheetDataSet>
      <sheetData sheetId="0" refreshError="1"/>
      <sheetData sheetId="1">
        <row r="20">
          <cell r="C20" t="str">
            <v>General</v>
          </cell>
        </row>
      </sheetData>
      <sheetData sheetId="2">
        <row r="16">
          <cell r="H16">
            <v>2</v>
          </cell>
        </row>
      </sheetData>
      <sheetData sheetId="3">
        <row r="15">
          <cell r="H15">
            <v>1</v>
          </cell>
          <cell r="K15" t="str">
            <v>BAJO</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2"/>
  <sheetViews>
    <sheetView showGridLines="0" topLeftCell="A13" zoomScale="85" zoomScaleNormal="85" zoomScalePageLayoutView="40" workbookViewId="0">
      <selection activeCell="B19" sqref="B19:F19"/>
    </sheetView>
  </sheetViews>
  <sheetFormatPr baseColWidth="10" defaultRowHeight="12.75" x14ac:dyDescent="0.2"/>
  <cols>
    <col min="1" max="1" width="2.7109375" customWidth="1"/>
    <col min="2" max="2" width="20.42578125" customWidth="1"/>
    <col min="3" max="3" width="71.42578125" customWidth="1"/>
    <col min="4" max="4" width="36.7109375" customWidth="1"/>
    <col min="5" max="5" width="23.42578125" customWidth="1"/>
    <col min="6" max="6" width="22.42578125" customWidth="1"/>
    <col min="7" max="7" width="2.7109375" customWidth="1"/>
  </cols>
  <sheetData>
    <row r="1" spans="2:6" ht="14.25" customHeight="1" x14ac:dyDescent="0.2"/>
    <row r="2" spans="2:6" ht="48.75" customHeight="1" x14ac:dyDescent="0.2">
      <c r="B2" s="208"/>
      <c r="C2" s="207" t="s">
        <v>161</v>
      </c>
      <c r="D2" s="207"/>
      <c r="E2" s="207"/>
      <c r="F2" s="207"/>
    </row>
    <row r="3" spans="2:6" ht="21" customHeight="1" x14ac:dyDescent="0.2">
      <c r="B3" s="208"/>
      <c r="C3" s="58" t="s">
        <v>158</v>
      </c>
      <c r="D3" s="204" t="s">
        <v>163</v>
      </c>
      <c r="E3" s="205"/>
      <c r="F3" s="206"/>
    </row>
    <row r="4" spans="2:6" ht="21" customHeight="1" x14ac:dyDescent="0.2">
      <c r="B4" s="208"/>
      <c r="C4" s="204" t="s">
        <v>159</v>
      </c>
      <c r="D4" s="205"/>
      <c r="E4" s="205"/>
      <c r="F4" s="206"/>
    </row>
    <row r="5" spans="2:6" ht="37.5" customHeight="1" thickBot="1" x14ac:dyDescent="0.25">
      <c r="B5" s="87"/>
      <c r="C5" s="88"/>
      <c r="D5" s="88"/>
      <c r="E5" s="88"/>
      <c r="F5" s="88"/>
    </row>
    <row r="6" spans="2:6" ht="21" customHeight="1" thickBot="1" x14ac:dyDescent="0.3">
      <c r="B6" s="209" t="s">
        <v>142</v>
      </c>
      <c r="C6" s="210"/>
      <c r="D6" s="210"/>
      <c r="E6" s="210"/>
      <c r="F6" s="211"/>
    </row>
    <row r="7" spans="2:6" ht="78.75" customHeight="1" x14ac:dyDescent="0.2">
      <c r="B7" s="214" t="s">
        <v>152</v>
      </c>
      <c r="C7" s="215"/>
      <c r="D7" s="215"/>
      <c r="E7" s="215"/>
      <c r="F7" s="216"/>
    </row>
    <row r="8" spans="2:6" ht="49.5" customHeight="1" x14ac:dyDescent="0.2">
      <c r="B8" s="198" t="s">
        <v>265</v>
      </c>
      <c r="C8" s="212"/>
      <c r="D8" s="212"/>
      <c r="E8" s="212"/>
      <c r="F8" s="213"/>
    </row>
    <row r="9" spans="2:6" ht="34.5" customHeight="1" x14ac:dyDescent="0.2">
      <c r="B9" s="198" t="s">
        <v>151</v>
      </c>
      <c r="C9" s="199"/>
      <c r="D9" s="199"/>
      <c r="E9" s="199"/>
      <c r="F9" s="200"/>
    </row>
    <row r="10" spans="2:6" ht="36" customHeight="1" x14ac:dyDescent="0.2">
      <c r="B10" s="198" t="s">
        <v>147</v>
      </c>
      <c r="C10" s="199"/>
      <c r="D10" s="199"/>
      <c r="E10" s="199"/>
      <c r="F10" s="200"/>
    </row>
    <row r="11" spans="2:6" ht="72" customHeight="1" x14ac:dyDescent="0.2">
      <c r="B11" s="198" t="s">
        <v>153</v>
      </c>
      <c r="C11" s="199"/>
      <c r="D11" s="199"/>
      <c r="E11" s="199"/>
      <c r="F11" s="200"/>
    </row>
    <row r="12" spans="2:6" ht="34.5" customHeight="1" x14ac:dyDescent="0.2">
      <c r="B12" s="198" t="s">
        <v>214</v>
      </c>
      <c r="C12" s="199"/>
      <c r="D12" s="199"/>
      <c r="E12" s="199"/>
      <c r="F12" s="200"/>
    </row>
    <row r="13" spans="2:6" ht="44.25" customHeight="1" x14ac:dyDescent="0.2">
      <c r="B13" s="198" t="s">
        <v>259</v>
      </c>
      <c r="C13" s="199"/>
      <c r="D13" s="199"/>
      <c r="E13" s="199"/>
      <c r="F13" s="200"/>
    </row>
    <row r="14" spans="2:6" ht="26.25" customHeight="1" x14ac:dyDescent="0.2">
      <c r="B14" s="198" t="s">
        <v>170</v>
      </c>
      <c r="C14" s="199"/>
      <c r="D14" s="199"/>
      <c r="E14" s="199"/>
      <c r="F14" s="200"/>
    </row>
    <row r="15" spans="2:6" ht="22.5" customHeight="1" x14ac:dyDescent="0.2">
      <c r="B15" s="198" t="s">
        <v>169</v>
      </c>
      <c r="C15" s="199"/>
      <c r="D15" s="199"/>
      <c r="E15" s="199"/>
      <c r="F15" s="200"/>
    </row>
    <row r="16" spans="2:6" ht="33" customHeight="1" x14ac:dyDescent="0.2">
      <c r="B16" s="198" t="s">
        <v>148</v>
      </c>
      <c r="C16" s="199"/>
      <c r="D16" s="199"/>
      <c r="E16" s="199"/>
      <c r="F16" s="200"/>
    </row>
    <row r="17" spans="2:6" ht="36.75" customHeight="1" x14ac:dyDescent="0.2">
      <c r="B17" s="198" t="s">
        <v>149</v>
      </c>
      <c r="C17" s="199"/>
      <c r="D17" s="199"/>
      <c r="E17" s="199"/>
      <c r="F17" s="200"/>
    </row>
    <row r="18" spans="2:6" ht="94.5" customHeight="1" x14ac:dyDescent="0.2">
      <c r="B18" s="198" t="s">
        <v>258</v>
      </c>
      <c r="C18" s="199"/>
      <c r="D18" s="199"/>
      <c r="E18" s="199"/>
      <c r="F18" s="200"/>
    </row>
    <row r="19" spans="2:6" ht="127.5" customHeight="1" thickBot="1" x14ac:dyDescent="0.25">
      <c r="B19" s="201" t="s">
        <v>266</v>
      </c>
      <c r="C19" s="202"/>
      <c r="D19" s="202"/>
      <c r="E19" s="202"/>
      <c r="F19" s="203"/>
    </row>
    <row r="20" spans="2:6" ht="14.25" customHeight="1" x14ac:dyDescent="0.2">
      <c r="B20" s="19"/>
    </row>
    <row r="21" spans="2:6" x14ac:dyDescent="0.2">
      <c r="B21" s="20"/>
    </row>
    <row r="22" spans="2:6" ht="17.25" customHeight="1" x14ac:dyDescent="0.2">
      <c r="B22" s="197"/>
      <c r="C22" s="197"/>
      <c r="D22" s="197"/>
      <c r="E22" s="197"/>
      <c r="F22" s="197"/>
    </row>
  </sheetData>
  <mergeCells count="19">
    <mergeCell ref="C4:F4"/>
    <mergeCell ref="D3:F3"/>
    <mergeCell ref="C2:F2"/>
    <mergeCell ref="B2:B4"/>
    <mergeCell ref="B15:F15"/>
    <mergeCell ref="B6:F6"/>
    <mergeCell ref="B8:F8"/>
    <mergeCell ref="B9:F9"/>
    <mergeCell ref="B7:F7"/>
    <mergeCell ref="B10:F10"/>
    <mergeCell ref="B11:F11"/>
    <mergeCell ref="B12:F12"/>
    <mergeCell ref="B13:F13"/>
    <mergeCell ref="B14:F1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F78"/>
  <sheetViews>
    <sheetView showGridLines="0" view="pageLayout" topLeftCell="B10" zoomScale="86" zoomScaleNormal="70" zoomScalePageLayoutView="86" workbookViewId="0">
      <selection activeCell="D19" sqref="D19"/>
    </sheetView>
  </sheetViews>
  <sheetFormatPr baseColWidth="10" defaultRowHeight="12.75" x14ac:dyDescent="0.2"/>
  <cols>
    <col min="1" max="1" width="5.28515625" customWidth="1"/>
    <col min="2" max="2" width="20.42578125" customWidth="1"/>
    <col min="3" max="3" width="105.28515625" customWidth="1"/>
    <col min="4" max="4" width="20" customWidth="1"/>
    <col min="5" max="5" width="23.42578125" customWidth="1"/>
    <col min="6" max="6" width="22.42578125" customWidth="1"/>
  </cols>
  <sheetData>
    <row r="2" spans="2:6" ht="48.75" customHeight="1" x14ac:dyDescent="0.2">
      <c r="B2" s="208"/>
      <c r="C2" s="207" t="s">
        <v>161</v>
      </c>
      <c r="D2" s="207"/>
      <c r="E2" s="207"/>
      <c r="F2" s="207"/>
    </row>
    <row r="3" spans="2:6" ht="21" customHeight="1" x14ac:dyDescent="0.2">
      <c r="B3" s="208"/>
      <c r="C3" s="58" t="s">
        <v>158</v>
      </c>
      <c r="D3" s="204" t="s">
        <v>163</v>
      </c>
      <c r="E3" s="205"/>
      <c r="F3" s="206"/>
    </row>
    <row r="4" spans="2:6" ht="21" customHeight="1" x14ac:dyDescent="0.2">
      <c r="B4" s="208"/>
      <c r="C4" s="204" t="s">
        <v>159</v>
      </c>
      <c r="D4" s="205"/>
      <c r="E4" s="205"/>
      <c r="F4" s="206"/>
    </row>
    <row r="5" spans="2:6" ht="24.75" customHeight="1" thickBot="1" x14ac:dyDescent="0.25">
      <c r="B5" s="87"/>
      <c r="C5" s="88"/>
      <c r="D5" s="88"/>
      <c r="E5" s="88"/>
      <c r="F5" s="88"/>
    </row>
    <row r="6" spans="2:6" ht="18" customHeight="1" thickBot="1" x14ac:dyDescent="0.25">
      <c r="B6" s="236" t="s">
        <v>10</v>
      </c>
      <c r="C6" s="237"/>
      <c r="D6" s="237"/>
      <c r="E6" s="237"/>
      <c r="F6" s="238"/>
    </row>
    <row r="7" spans="2:6" ht="21" customHeight="1" x14ac:dyDescent="0.2">
      <c r="B7" s="233" t="s">
        <v>154</v>
      </c>
      <c r="C7" s="234"/>
      <c r="D7" s="234"/>
      <c r="E7" s="234"/>
      <c r="F7" s="235"/>
    </row>
    <row r="8" spans="2:6" ht="20.25" customHeight="1" x14ac:dyDescent="0.2">
      <c r="B8" s="239" t="s">
        <v>8</v>
      </c>
      <c r="C8" s="240"/>
      <c r="D8" s="240"/>
      <c r="E8" s="240"/>
      <c r="F8" s="241"/>
    </row>
    <row r="9" spans="2:6" ht="22.5" customHeight="1" x14ac:dyDescent="0.2">
      <c r="B9" s="239" t="s">
        <v>82</v>
      </c>
      <c r="C9" s="240"/>
      <c r="D9" s="240"/>
      <c r="E9" s="240"/>
      <c r="F9" s="241"/>
    </row>
    <row r="10" spans="2:6" ht="24.75" customHeight="1" x14ac:dyDescent="0.2">
      <c r="B10" s="224" t="s">
        <v>83</v>
      </c>
      <c r="C10" s="225"/>
      <c r="D10" s="225"/>
      <c r="E10" s="225"/>
      <c r="F10" s="226"/>
    </row>
    <row r="11" spans="2:6" ht="36" customHeight="1" x14ac:dyDescent="0.2">
      <c r="B11" s="224" t="s">
        <v>84</v>
      </c>
      <c r="C11" s="225"/>
      <c r="D11" s="225"/>
      <c r="E11" s="225"/>
      <c r="F11" s="226"/>
    </row>
    <row r="12" spans="2:6" ht="37.5" customHeight="1" x14ac:dyDescent="0.2">
      <c r="B12" s="224" t="s">
        <v>85</v>
      </c>
      <c r="C12" s="225"/>
      <c r="D12" s="225"/>
      <c r="E12" s="225"/>
      <c r="F12" s="226"/>
    </row>
    <row r="13" spans="2:6" ht="20.25" customHeight="1" x14ac:dyDescent="0.2">
      <c r="B13" s="224" t="s">
        <v>143</v>
      </c>
      <c r="C13" s="225"/>
      <c r="D13" s="225"/>
      <c r="E13" s="225"/>
      <c r="F13" s="226"/>
    </row>
    <row r="14" spans="2:6" ht="18.75" customHeight="1" thickBot="1" x14ac:dyDescent="0.25">
      <c r="B14" s="227" t="s">
        <v>144</v>
      </c>
      <c r="C14" s="228"/>
      <c r="D14" s="228"/>
      <c r="E14" s="228"/>
      <c r="F14" s="229"/>
    </row>
    <row r="15" spans="2:6" ht="16.5" customHeight="1" thickBot="1" x14ac:dyDescent="0.25">
      <c r="B15" s="221" t="s">
        <v>115</v>
      </c>
      <c r="C15" s="222"/>
      <c r="D15" s="222"/>
      <c r="E15" s="222"/>
      <c r="F15" s="223"/>
    </row>
    <row r="16" spans="2:6" ht="37.5" customHeight="1" x14ac:dyDescent="0.2">
      <c r="B16" s="230" t="s">
        <v>155</v>
      </c>
      <c r="C16" s="231"/>
      <c r="D16" s="231"/>
      <c r="E16" s="231"/>
      <c r="F16" s="232"/>
    </row>
    <row r="17" spans="2:6" ht="19.5" customHeight="1" x14ac:dyDescent="0.2">
      <c r="B17" s="99"/>
      <c r="C17" s="86" t="s">
        <v>40</v>
      </c>
      <c r="D17" s="219" t="s">
        <v>38</v>
      </c>
      <c r="E17" s="219" t="s">
        <v>39</v>
      </c>
      <c r="F17" s="217" t="s">
        <v>37</v>
      </c>
    </row>
    <row r="18" spans="2:6" ht="21" customHeight="1" x14ac:dyDescent="0.2">
      <c r="B18" s="99"/>
      <c r="C18" s="86" t="s">
        <v>89</v>
      </c>
      <c r="D18" s="220"/>
      <c r="E18" s="220"/>
      <c r="F18" s="218"/>
    </row>
    <row r="19" spans="2:6" ht="18.75" customHeight="1" x14ac:dyDescent="0.2">
      <c r="B19" s="31" t="s">
        <v>41</v>
      </c>
      <c r="C19" s="24"/>
      <c r="D19" s="51" t="s">
        <v>92</v>
      </c>
      <c r="E19" s="47" t="s">
        <v>93</v>
      </c>
      <c r="F19" s="32" t="s">
        <v>35</v>
      </c>
    </row>
    <row r="20" spans="2:6" ht="18.75" customHeight="1" x14ac:dyDescent="0.2">
      <c r="B20" s="33" t="s">
        <v>42</v>
      </c>
      <c r="C20" s="25"/>
      <c r="D20" s="52" t="s">
        <v>92</v>
      </c>
      <c r="E20" s="48" t="s">
        <v>93</v>
      </c>
      <c r="F20" s="34" t="s">
        <v>35</v>
      </c>
    </row>
    <row r="21" spans="2:6" ht="18.75" customHeight="1" x14ac:dyDescent="0.2">
      <c r="B21" s="33" t="s">
        <v>146</v>
      </c>
      <c r="C21" s="25"/>
      <c r="D21" s="52" t="s">
        <v>91</v>
      </c>
      <c r="E21" s="48" t="s">
        <v>93</v>
      </c>
      <c r="F21" s="34" t="s">
        <v>33</v>
      </c>
    </row>
    <row r="22" spans="2:6" ht="18.75" customHeight="1" x14ac:dyDescent="0.2">
      <c r="B22" s="33" t="s">
        <v>43</v>
      </c>
      <c r="C22" s="25"/>
      <c r="D22" s="52" t="s">
        <v>91</v>
      </c>
      <c r="E22" s="48" t="s">
        <v>93</v>
      </c>
      <c r="F22" s="34" t="s">
        <v>35</v>
      </c>
    </row>
    <row r="23" spans="2:6" ht="18.75" customHeight="1" x14ac:dyDescent="0.2">
      <c r="B23" s="33" t="s">
        <v>81</v>
      </c>
      <c r="C23" s="25"/>
      <c r="D23" s="52" t="s">
        <v>91</v>
      </c>
      <c r="E23" s="48" t="s">
        <v>93</v>
      </c>
      <c r="F23" s="34" t="s">
        <v>35</v>
      </c>
    </row>
    <row r="24" spans="2:6" ht="18.75" customHeight="1" x14ac:dyDescent="0.2">
      <c r="B24" s="33" t="s">
        <v>45</v>
      </c>
      <c r="C24" s="25"/>
      <c r="D24" s="52" t="s">
        <v>92</v>
      </c>
      <c r="E24" s="48" t="s">
        <v>93</v>
      </c>
      <c r="F24" s="34" t="s">
        <v>35</v>
      </c>
    </row>
    <row r="25" spans="2:6" ht="18.75" customHeight="1" x14ac:dyDescent="0.2">
      <c r="B25" s="33" t="s">
        <v>156</v>
      </c>
      <c r="C25" s="25"/>
      <c r="D25" s="52" t="s">
        <v>91</v>
      </c>
      <c r="E25" s="48" t="s">
        <v>93</v>
      </c>
      <c r="F25" s="35" t="s">
        <v>33</v>
      </c>
    </row>
    <row r="26" spans="2:6" ht="18.75" customHeight="1" x14ac:dyDescent="0.2">
      <c r="B26" s="33" t="s">
        <v>44</v>
      </c>
      <c r="C26" s="25"/>
      <c r="D26" s="52" t="s">
        <v>92</v>
      </c>
      <c r="E26" s="48" t="s">
        <v>93</v>
      </c>
      <c r="F26" s="34" t="s">
        <v>35</v>
      </c>
    </row>
    <row r="27" spans="2:6" ht="18.75" customHeight="1" x14ac:dyDescent="0.2">
      <c r="B27" s="33" t="s">
        <v>75</v>
      </c>
      <c r="C27" s="25"/>
      <c r="D27" s="52" t="s">
        <v>92</v>
      </c>
      <c r="E27" s="48" t="s">
        <v>93</v>
      </c>
      <c r="F27" s="34" t="s">
        <v>35</v>
      </c>
    </row>
    <row r="28" spans="2:6" ht="18.75" customHeight="1" x14ac:dyDescent="0.2">
      <c r="B28" s="33" t="s">
        <v>46</v>
      </c>
      <c r="C28" s="25"/>
      <c r="D28" s="52"/>
      <c r="E28" s="48"/>
      <c r="F28" s="34" t="s">
        <v>35</v>
      </c>
    </row>
    <row r="29" spans="2:6" ht="18.75" customHeight="1" x14ac:dyDescent="0.2">
      <c r="B29" s="36" t="s">
        <v>47</v>
      </c>
      <c r="C29" s="26"/>
      <c r="D29" s="52" t="s">
        <v>91</v>
      </c>
      <c r="E29" s="49" t="s">
        <v>93</v>
      </c>
      <c r="F29" s="37" t="s">
        <v>35</v>
      </c>
    </row>
    <row r="30" spans="2:6" ht="24" customHeight="1" x14ac:dyDescent="0.2">
      <c r="B30" s="99"/>
      <c r="C30" s="86" t="s">
        <v>86</v>
      </c>
      <c r="D30" s="54"/>
      <c r="E30" s="54"/>
      <c r="F30" s="38"/>
    </row>
    <row r="31" spans="2:6" ht="19.5" customHeight="1" x14ac:dyDescent="0.2">
      <c r="B31" s="31" t="s">
        <v>49</v>
      </c>
      <c r="C31" s="61"/>
      <c r="D31" s="51" t="s">
        <v>91</v>
      </c>
      <c r="E31" s="47" t="s">
        <v>93</v>
      </c>
      <c r="F31" s="32" t="s">
        <v>35</v>
      </c>
    </row>
    <row r="32" spans="2:6" ht="19.5" customHeight="1" x14ac:dyDescent="0.2">
      <c r="B32" s="33" t="s">
        <v>48</v>
      </c>
      <c r="C32" s="62"/>
      <c r="D32" s="52" t="s">
        <v>91</v>
      </c>
      <c r="E32" s="48" t="s">
        <v>93</v>
      </c>
      <c r="F32" s="34" t="s">
        <v>35</v>
      </c>
    </row>
    <row r="33" spans="2:6" ht="19.5" customHeight="1" x14ac:dyDescent="0.2">
      <c r="B33" s="33" t="s">
        <v>80</v>
      </c>
      <c r="C33" s="62"/>
      <c r="D33" s="52" t="s">
        <v>91</v>
      </c>
      <c r="E33" s="48" t="s">
        <v>93</v>
      </c>
      <c r="F33" s="34" t="s">
        <v>35</v>
      </c>
    </row>
    <row r="34" spans="2:6" ht="19.5" customHeight="1" x14ac:dyDescent="0.2">
      <c r="B34" s="33" t="s">
        <v>50</v>
      </c>
      <c r="C34" s="62"/>
      <c r="D34" s="52" t="s">
        <v>91</v>
      </c>
      <c r="E34" s="48" t="s">
        <v>93</v>
      </c>
      <c r="F34" s="34" t="s">
        <v>35</v>
      </c>
    </row>
    <row r="35" spans="2:6" ht="19.5" customHeight="1" x14ac:dyDescent="0.2">
      <c r="B35" s="33" t="s">
        <v>51</v>
      </c>
      <c r="C35" s="62"/>
      <c r="D35" s="52" t="s">
        <v>91</v>
      </c>
      <c r="E35" s="48" t="s">
        <v>93</v>
      </c>
      <c r="F35" s="34" t="s">
        <v>35</v>
      </c>
    </row>
    <row r="36" spans="2:6" ht="19.5" customHeight="1" x14ac:dyDescent="0.2">
      <c r="B36" s="33" t="s">
        <v>53</v>
      </c>
      <c r="C36" s="62"/>
      <c r="D36" s="52" t="s">
        <v>92</v>
      </c>
      <c r="E36" s="48" t="s">
        <v>94</v>
      </c>
      <c r="F36" s="34" t="s">
        <v>35</v>
      </c>
    </row>
    <row r="37" spans="2:6" ht="19.5" customHeight="1" x14ac:dyDescent="0.2">
      <c r="B37" s="36" t="s">
        <v>52</v>
      </c>
      <c r="C37" s="63"/>
      <c r="D37" s="53" t="s">
        <v>91</v>
      </c>
      <c r="E37" s="49" t="s">
        <v>93</v>
      </c>
      <c r="F37" s="37" t="s">
        <v>35</v>
      </c>
    </row>
    <row r="38" spans="2:6" ht="23.25" customHeight="1" x14ac:dyDescent="0.2">
      <c r="B38" s="99"/>
      <c r="C38" s="86" t="s">
        <v>87</v>
      </c>
      <c r="D38" s="55"/>
      <c r="E38" s="55"/>
      <c r="F38" s="39"/>
    </row>
    <row r="39" spans="2:6" ht="19.5" customHeight="1" x14ac:dyDescent="0.2">
      <c r="B39" s="31" t="s">
        <v>157</v>
      </c>
      <c r="C39" s="61"/>
      <c r="D39" s="51" t="s">
        <v>91</v>
      </c>
      <c r="E39" s="47" t="s">
        <v>94</v>
      </c>
      <c r="F39" s="32" t="s">
        <v>35</v>
      </c>
    </row>
    <row r="40" spans="2:6" ht="19.5" customHeight="1" x14ac:dyDescent="0.2">
      <c r="B40" s="85" t="s">
        <v>54</v>
      </c>
      <c r="C40" s="62"/>
      <c r="D40" s="52" t="s">
        <v>91</v>
      </c>
      <c r="E40" s="48" t="s">
        <v>94</v>
      </c>
      <c r="F40" s="34" t="s">
        <v>35</v>
      </c>
    </row>
    <row r="41" spans="2:6" ht="19.5" customHeight="1" x14ac:dyDescent="0.2">
      <c r="B41" s="33" t="s">
        <v>150</v>
      </c>
      <c r="C41" s="62"/>
      <c r="D41" s="52" t="s">
        <v>91</v>
      </c>
      <c r="E41" s="48" t="s">
        <v>93</v>
      </c>
      <c r="F41" s="34" t="s">
        <v>35</v>
      </c>
    </row>
    <row r="42" spans="2:6" ht="19.5" customHeight="1" x14ac:dyDescent="0.2">
      <c r="B42" s="33" t="s">
        <v>51</v>
      </c>
      <c r="C42" s="62"/>
      <c r="D42" s="52" t="s">
        <v>91</v>
      </c>
      <c r="E42" s="48" t="s">
        <v>93</v>
      </c>
      <c r="F42" s="34" t="s">
        <v>35</v>
      </c>
    </row>
    <row r="43" spans="2:6" ht="19.5" customHeight="1" x14ac:dyDescent="0.2">
      <c r="B43" s="36" t="s">
        <v>55</v>
      </c>
      <c r="C43" s="63"/>
      <c r="D43" s="53" t="s">
        <v>92</v>
      </c>
      <c r="E43" s="49" t="s">
        <v>94</v>
      </c>
      <c r="F43" s="37" t="s">
        <v>35</v>
      </c>
    </row>
    <row r="44" spans="2:6" ht="23.25" customHeight="1" x14ac:dyDescent="0.2">
      <c r="B44" s="99"/>
      <c r="C44" s="86" t="s">
        <v>88</v>
      </c>
      <c r="D44" s="56"/>
      <c r="E44" s="56"/>
      <c r="F44" s="40"/>
    </row>
    <row r="45" spans="2:6" ht="19.5" customHeight="1" x14ac:dyDescent="0.2">
      <c r="B45" s="31" t="s">
        <v>56</v>
      </c>
      <c r="C45" s="61"/>
      <c r="D45" s="52" t="s">
        <v>90</v>
      </c>
      <c r="E45" s="47" t="s">
        <v>94</v>
      </c>
      <c r="F45" s="41" t="s">
        <v>33</v>
      </c>
    </row>
    <row r="46" spans="2:6" ht="19.5" customHeight="1" x14ac:dyDescent="0.2">
      <c r="B46" s="33" t="s">
        <v>57</v>
      </c>
      <c r="C46" s="62"/>
      <c r="D46" s="52" t="s">
        <v>92</v>
      </c>
      <c r="E46" s="48" t="s">
        <v>94</v>
      </c>
      <c r="F46" s="42" t="s">
        <v>33</v>
      </c>
    </row>
    <row r="47" spans="2:6" ht="19.5" customHeight="1" x14ac:dyDescent="0.2">
      <c r="B47" s="33" t="s">
        <v>58</v>
      </c>
      <c r="C47" s="62"/>
      <c r="D47" s="52" t="s">
        <v>92</v>
      </c>
      <c r="E47" s="48" t="s">
        <v>94</v>
      </c>
      <c r="F47" s="42" t="s">
        <v>33</v>
      </c>
    </row>
    <row r="48" spans="2:6" ht="19.5" customHeight="1" x14ac:dyDescent="0.2">
      <c r="B48" s="33" t="s">
        <v>59</v>
      </c>
      <c r="C48" s="62"/>
      <c r="D48" s="52" t="s">
        <v>90</v>
      </c>
      <c r="E48" s="48" t="s">
        <v>94</v>
      </c>
      <c r="F48" s="42" t="s">
        <v>34</v>
      </c>
    </row>
    <row r="49" spans="2:6" ht="19.5" customHeight="1" x14ac:dyDescent="0.2">
      <c r="B49" s="33" t="s">
        <v>60</v>
      </c>
      <c r="C49" s="62"/>
      <c r="D49" s="52" t="s">
        <v>92</v>
      </c>
      <c r="E49" s="48" t="s">
        <v>94</v>
      </c>
      <c r="F49" s="42" t="s">
        <v>33</v>
      </c>
    </row>
    <row r="50" spans="2:6" ht="19.5" customHeight="1" x14ac:dyDescent="0.2">
      <c r="B50" s="33" t="s">
        <v>61</v>
      </c>
      <c r="C50" s="62"/>
      <c r="D50" s="52" t="s">
        <v>92</v>
      </c>
      <c r="E50" s="48" t="s">
        <v>94</v>
      </c>
      <c r="F50" s="42" t="s">
        <v>33</v>
      </c>
    </row>
    <row r="51" spans="2:6" ht="21" customHeight="1" x14ac:dyDescent="0.2">
      <c r="B51" s="33" t="s">
        <v>62</v>
      </c>
      <c r="C51" s="62"/>
      <c r="D51" s="52" t="s">
        <v>92</v>
      </c>
      <c r="E51" s="48" t="s">
        <v>94</v>
      </c>
      <c r="F51" s="42" t="s">
        <v>33</v>
      </c>
    </row>
    <row r="52" spans="2:6" ht="19.5" customHeight="1" x14ac:dyDescent="0.2">
      <c r="B52" s="33" t="s">
        <v>63</v>
      </c>
      <c r="C52" s="62"/>
      <c r="D52" s="52" t="s">
        <v>91</v>
      </c>
      <c r="E52" s="48" t="s">
        <v>93</v>
      </c>
      <c r="F52" s="42" t="s">
        <v>33</v>
      </c>
    </row>
    <row r="53" spans="2:6" ht="19.5" customHeight="1" x14ac:dyDescent="0.2">
      <c r="B53" s="33" t="s">
        <v>64</v>
      </c>
      <c r="C53" s="62"/>
      <c r="D53" s="52"/>
      <c r="E53" s="48"/>
      <c r="F53" s="42" t="s">
        <v>35</v>
      </c>
    </row>
    <row r="54" spans="2:6" ht="19.5" customHeight="1" x14ac:dyDescent="0.2">
      <c r="B54" s="33" t="s">
        <v>65</v>
      </c>
      <c r="C54" s="62"/>
      <c r="D54" s="52"/>
      <c r="E54" s="48"/>
      <c r="F54" s="42"/>
    </row>
    <row r="55" spans="2:6" ht="19.5" customHeight="1" x14ac:dyDescent="0.2">
      <c r="B55" s="33" t="s">
        <v>66</v>
      </c>
      <c r="C55" s="62"/>
      <c r="D55" s="52"/>
      <c r="E55" s="48"/>
      <c r="F55" s="42"/>
    </row>
    <row r="56" spans="2:6" ht="19.5" customHeight="1" x14ac:dyDescent="0.2">
      <c r="B56" s="33" t="s">
        <v>67</v>
      </c>
      <c r="C56" s="62"/>
      <c r="D56" s="52" t="s">
        <v>90</v>
      </c>
      <c r="E56" s="48" t="s">
        <v>94</v>
      </c>
      <c r="F56" s="42" t="s">
        <v>4</v>
      </c>
    </row>
    <row r="57" spans="2:6" ht="19.5" customHeight="1" x14ac:dyDescent="0.2">
      <c r="B57" s="33" t="s">
        <v>68</v>
      </c>
      <c r="C57" s="62"/>
      <c r="D57" s="52" t="s">
        <v>90</v>
      </c>
      <c r="E57" s="48" t="s">
        <v>94</v>
      </c>
      <c r="F57" s="42" t="s">
        <v>4</v>
      </c>
    </row>
    <row r="58" spans="2:6" ht="19.5" customHeight="1" x14ac:dyDescent="0.2">
      <c r="B58" s="33" t="s">
        <v>69</v>
      </c>
      <c r="C58" s="62"/>
      <c r="D58" s="52" t="s">
        <v>91</v>
      </c>
      <c r="E58" s="48" t="s">
        <v>93</v>
      </c>
      <c r="F58" s="42" t="s">
        <v>4</v>
      </c>
    </row>
    <row r="59" spans="2:6" ht="19.5" customHeight="1" x14ac:dyDescent="0.2">
      <c r="B59" s="33" t="s">
        <v>70</v>
      </c>
      <c r="C59" s="62"/>
      <c r="D59" s="52" t="s">
        <v>90</v>
      </c>
      <c r="E59" s="48" t="s">
        <v>94</v>
      </c>
      <c r="F59" s="42" t="s">
        <v>7</v>
      </c>
    </row>
    <row r="60" spans="2:6" ht="19.5" customHeight="1" x14ac:dyDescent="0.2">
      <c r="B60" s="33" t="s">
        <v>71</v>
      </c>
      <c r="C60" s="62"/>
      <c r="D60" s="52"/>
      <c r="E60" s="48"/>
      <c r="F60" s="34"/>
    </row>
    <row r="61" spans="2:6" ht="19.5" customHeight="1" x14ac:dyDescent="0.2">
      <c r="B61" s="33" t="s">
        <v>72</v>
      </c>
      <c r="C61" s="62"/>
      <c r="D61" s="52" t="s">
        <v>91</v>
      </c>
      <c r="E61" s="48" t="s">
        <v>94</v>
      </c>
      <c r="F61" s="34" t="s">
        <v>35</v>
      </c>
    </row>
    <row r="62" spans="2:6" ht="19.5" customHeight="1" x14ac:dyDescent="0.2">
      <c r="B62" s="33" t="s">
        <v>73</v>
      </c>
      <c r="C62" s="62"/>
      <c r="D62" s="52"/>
      <c r="E62" s="48"/>
      <c r="F62" s="34"/>
    </row>
    <row r="63" spans="2:6" ht="19.5" customHeight="1" x14ac:dyDescent="0.2">
      <c r="B63" s="33" t="s">
        <v>106</v>
      </c>
      <c r="C63" s="62"/>
      <c r="D63" s="52"/>
      <c r="E63" s="48"/>
      <c r="F63" s="34"/>
    </row>
    <row r="64" spans="2:6" ht="19.5" customHeight="1" x14ac:dyDescent="0.2">
      <c r="B64" s="33" t="s">
        <v>78</v>
      </c>
      <c r="C64" s="62"/>
      <c r="D64" s="52"/>
      <c r="E64" s="48"/>
      <c r="F64" s="34"/>
    </row>
    <row r="65" spans="2:6" ht="19.5" customHeight="1" x14ac:dyDescent="0.2">
      <c r="B65" s="33" t="s">
        <v>79</v>
      </c>
      <c r="C65" s="62"/>
      <c r="D65" s="52"/>
      <c r="E65" s="48"/>
      <c r="F65" s="34"/>
    </row>
    <row r="66" spans="2:6" ht="19.5" customHeight="1" x14ac:dyDescent="0.2">
      <c r="B66" s="33" t="s">
        <v>107</v>
      </c>
      <c r="C66" s="25"/>
      <c r="D66" s="52"/>
      <c r="E66" s="48"/>
      <c r="F66" s="42" t="s">
        <v>76</v>
      </c>
    </row>
    <row r="67" spans="2:6" ht="19.5" customHeight="1" x14ac:dyDescent="0.2">
      <c r="B67" s="33" t="s">
        <v>77</v>
      </c>
      <c r="C67" s="62"/>
      <c r="D67" s="52"/>
      <c r="E67" s="48"/>
      <c r="F67" s="42" t="s">
        <v>76</v>
      </c>
    </row>
    <row r="68" spans="2:6" ht="19.5" customHeight="1" thickBot="1" x14ac:dyDescent="0.25">
      <c r="B68" s="64" t="s">
        <v>74</v>
      </c>
      <c r="C68" s="65"/>
      <c r="D68" s="57"/>
      <c r="E68" s="50"/>
      <c r="F68" s="43" t="s">
        <v>36</v>
      </c>
    </row>
    <row r="73" spans="2:6" hidden="1" x14ac:dyDescent="0.2">
      <c r="B73" s="19" t="s">
        <v>92</v>
      </c>
    </row>
    <row r="74" spans="2:6" hidden="1" x14ac:dyDescent="0.2">
      <c r="B74" s="20" t="s">
        <v>90</v>
      </c>
    </row>
    <row r="75" spans="2:6" hidden="1" x14ac:dyDescent="0.2">
      <c r="B75" s="21" t="s">
        <v>91</v>
      </c>
    </row>
    <row r="76" spans="2:6" hidden="1" x14ac:dyDescent="0.2"/>
    <row r="77" spans="2:6" hidden="1" x14ac:dyDescent="0.2">
      <c r="B77" t="s">
        <v>93</v>
      </c>
    </row>
    <row r="78" spans="2:6" hidden="1" x14ac:dyDescent="0.2">
      <c r="B78" t="s">
        <v>94</v>
      </c>
    </row>
  </sheetData>
  <mergeCells count="18">
    <mergeCell ref="B8:F8"/>
    <mergeCell ref="B11:F11"/>
    <mergeCell ref="B2:B4"/>
    <mergeCell ref="C2:F2"/>
    <mergeCell ref="D3:F3"/>
    <mergeCell ref="C4:F4"/>
    <mergeCell ref="F17:F18"/>
    <mergeCell ref="E17:E18"/>
    <mergeCell ref="D17:D18"/>
    <mergeCell ref="B15:F15"/>
    <mergeCell ref="B13:F13"/>
    <mergeCell ref="B14:F14"/>
    <mergeCell ref="B12:F12"/>
    <mergeCell ref="B16:F16"/>
    <mergeCell ref="B7:F7"/>
    <mergeCell ref="B6:F6"/>
    <mergeCell ref="B9:F9"/>
    <mergeCell ref="B10:F10"/>
  </mergeCells>
  <phoneticPr fontId="1" type="noConversion"/>
  <dataValidations count="2">
    <dataValidation type="list" allowBlank="1" showInputMessage="1" showErrorMessage="1" sqref="D19:D29 D45:D68 D39:D43 D31:D37">
      <formula1>$B$73:$B$75</formula1>
    </dataValidation>
    <dataValidation type="list" allowBlank="1" showInputMessage="1" showErrorMessage="1" sqref="E19:E29 E45:E68 E39:E43 E31:E37">
      <formula1>$B$77:$B$78</formula1>
    </dataValidation>
  </dataValidations>
  <printOptions horizontalCentered="1"/>
  <pageMargins left="0.7" right="0.7" top="0.75" bottom="0.75" header="0.3" footer="0.3"/>
  <pageSetup scale="46" orientation="portrait" verticalDpi="4294967295" r:id="rId1"/>
  <headerFooter alignWithMargins="0">
    <oddFooter>&amp;LCalle 26 No. 57-41 Torre 8, Pisos 7 y 8 CEMSA – C.P. 111321
PBX. 3779555  - Información: Línea 195
www.umv.gov.co&amp;C
CON-FM-089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R68"/>
  <sheetViews>
    <sheetView showGridLines="0" showWhiteSpace="0" view="pageLayout" topLeftCell="A5" zoomScale="70" zoomScaleNormal="100" zoomScalePageLayoutView="70" workbookViewId="0">
      <selection activeCell="B6" sqref="B6:L6"/>
    </sheetView>
  </sheetViews>
  <sheetFormatPr baseColWidth="10" defaultRowHeight="12.75" x14ac:dyDescent="0.2"/>
  <cols>
    <col min="1" max="1" width="4.140625"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79" customWidth="1"/>
    <col min="9" max="9" width="14.7109375" customWidth="1"/>
    <col min="10" max="10" width="11.85546875" customWidth="1"/>
    <col min="11" max="11" width="14" customWidth="1"/>
    <col min="12" max="12" width="15.28515625" style="8" customWidth="1"/>
    <col min="13" max="13" width="4.85546875" customWidth="1"/>
  </cols>
  <sheetData>
    <row r="1" spans="2:18" x14ac:dyDescent="0.2">
      <c r="H1"/>
      <c r="L1"/>
    </row>
    <row r="2" spans="2:18" ht="48.75" customHeight="1" x14ac:dyDescent="0.2">
      <c r="B2" s="208"/>
      <c r="C2" s="207" t="s">
        <v>161</v>
      </c>
      <c r="D2" s="207"/>
      <c r="E2" s="207"/>
      <c r="F2" s="207"/>
      <c r="G2" s="207"/>
      <c r="H2" s="207"/>
      <c r="I2" s="207"/>
      <c r="J2" s="207"/>
      <c r="K2" s="207"/>
      <c r="L2" s="207"/>
    </row>
    <row r="3" spans="2:18" ht="21" customHeight="1" x14ac:dyDescent="0.2">
      <c r="B3" s="208"/>
      <c r="C3" s="269" t="s">
        <v>158</v>
      </c>
      <c r="D3" s="269"/>
      <c r="E3" s="269"/>
      <c r="F3" s="269"/>
      <c r="G3" s="269"/>
      <c r="H3" s="269" t="s">
        <v>163</v>
      </c>
      <c r="I3" s="269"/>
      <c r="J3" s="269"/>
      <c r="K3" s="269"/>
      <c r="L3" s="269"/>
    </row>
    <row r="4" spans="2:18" ht="21" customHeight="1" x14ac:dyDescent="0.2">
      <c r="B4" s="208"/>
      <c r="C4" s="269" t="s">
        <v>159</v>
      </c>
      <c r="D4" s="269"/>
      <c r="E4" s="269"/>
      <c r="F4" s="269"/>
      <c r="G4" s="269"/>
      <c r="H4" s="269"/>
      <c r="I4" s="269"/>
      <c r="J4" s="269"/>
      <c r="K4" s="269"/>
      <c r="L4" s="269"/>
    </row>
    <row r="5" spans="2:18" ht="24.75" customHeight="1" thickBot="1" x14ac:dyDescent="0.25">
      <c r="C5" s="87"/>
      <c r="D5" s="88"/>
      <c r="E5" s="88"/>
      <c r="F5" s="88"/>
      <c r="G5" s="88"/>
      <c r="H5"/>
      <c r="L5"/>
    </row>
    <row r="6" spans="2:18" ht="56.25" customHeight="1" thickBot="1" x14ac:dyDescent="0.25">
      <c r="B6" s="276" t="s">
        <v>267</v>
      </c>
      <c r="C6" s="277"/>
      <c r="D6" s="277"/>
      <c r="E6" s="277"/>
      <c r="F6" s="277"/>
      <c r="G6" s="277"/>
      <c r="H6" s="277"/>
      <c r="I6" s="277"/>
      <c r="J6" s="277"/>
      <c r="K6" s="277"/>
      <c r="L6" s="278"/>
      <c r="M6" s="1"/>
      <c r="N6" s="1"/>
      <c r="O6" s="1"/>
      <c r="P6" s="1"/>
      <c r="Q6" s="1"/>
      <c r="R6" s="2"/>
    </row>
    <row r="7" spans="2:18" ht="24.75" customHeight="1" x14ac:dyDescent="0.2">
      <c r="B7" s="282" t="s">
        <v>115</v>
      </c>
      <c r="C7" s="271"/>
      <c r="D7" s="271"/>
      <c r="E7" s="271"/>
      <c r="F7" s="271"/>
      <c r="G7" s="271"/>
      <c r="H7" s="271"/>
      <c r="I7" s="271"/>
      <c r="J7" s="271"/>
      <c r="K7" s="271"/>
      <c r="L7" s="272"/>
    </row>
    <row r="8" spans="2:18" ht="18" customHeight="1" x14ac:dyDescent="0.2">
      <c r="B8" s="22" t="s">
        <v>137</v>
      </c>
      <c r="C8" s="59"/>
      <c r="D8" s="59"/>
      <c r="E8" s="59"/>
      <c r="F8" s="59"/>
      <c r="G8" s="59"/>
      <c r="H8" s="66"/>
      <c r="I8" s="59"/>
      <c r="J8" s="59"/>
      <c r="K8" s="59"/>
      <c r="L8" s="60"/>
    </row>
    <row r="9" spans="2:18" x14ac:dyDescent="0.2">
      <c r="B9" s="22" t="s">
        <v>138</v>
      </c>
      <c r="C9" s="2"/>
      <c r="D9" s="2"/>
      <c r="E9" s="2"/>
      <c r="F9" s="2"/>
      <c r="G9" s="2"/>
      <c r="H9" s="67"/>
      <c r="I9" s="4"/>
      <c r="J9" s="2"/>
      <c r="K9" s="2"/>
      <c r="L9" s="7"/>
    </row>
    <row r="10" spans="2:18" x14ac:dyDescent="0.2">
      <c r="B10" s="22" t="s">
        <v>139</v>
      </c>
      <c r="C10" s="2"/>
      <c r="D10" s="2"/>
      <c r="E10" s="2"/>
      <c r="F10" s="2"/>
      <c r="G10" s="2"/>
      <c r="H10" s="67"/>
      <c r="I10" s="2"/>
      <c r="J10" s="2"/>
      <c r="K10" s="2"/>
      <c r="L10" s="7"/>
    </row>
    <row r="11" spans="2:18" x14ac:dyDescent="0.2">
      <c r="B11" s="22" t="s">
        <v>140</v>
      </c>
      <c r="C11" s="2"/>
      <c r="D11" s="2"/>
      <c r="E11" s="2"/>
      <c r="F11" s="2"/>
      <c r="G11" s="2"/>
      <c r="H11" s="67"/>
      <c r="I11" s="2"/>
      <c r="J11" s="2"/>
      <c r="K11" s="2"/>
      <c r="L11" s="7"/>
    </row>
    <row r="12" spans="2:18" ht="18" customHeight="1" x14ac:dyDescent="0.2">
      <c r="B12" s="279" t="s">
        <v>141</v>
      </c>
      <c r="C12" s="280"/>
      <c r="D12" s="280"/>
      <c r="E12" s="280"/>
      <c r="F12" s="280"/>
      <c r="G12" s="280"/>
      <c r="H12" s="280"/>
      <c r="I12" s="280"/>
      <c r="J12" s="280"/>
      <c r="K12" s="280"/>
      <c r="L12" s="281"/>
    </row>
    <row r="13" spans="2:18" x14ac:dyDescent="0.2">
      <c r="B13" s="22" t="s">
        <v>160</v>
      </c>
      <c r="C13" s="2"/>
      <c r="D13" s="2"/>
      <c r="E13" s="2"/>
      <c r="F13" s="2"/>
      <c r="G13" s="2"/>
      <c r="H13" s="67"/>
      <c r="I13" s="2"/>
      <c r="J13" s="2"/>
      <c r="K13" s="2"/>
      <c r="L13" s="7"/>
    </row>
    <row r="14" spans="2:18" ht="7.5" customHeight="1" thickBot="1" x14ac:dyDescent="0.25">
      <c r="B14" s="27"/>
      <c r="C14" s="29"/>
      <c r="D14" s="29"/>
      <c r="E14" s="29"/>
      <c r="F14" s="29"/>
      <c r="G14" s="29"/>
      <c r="H14" s="78"/>
      <c r="I14" s="29"/>
      <c r="J14" s="29"/>
      <c r="K14" s="29"/>
      <c r="L14" s="30"/>
    </row>
    <row r="15" spans="2:18" ht="33.75" customHeight="1" thickBot="1" x14ac:dyDescent="0.25">
      <c r="B15" s="273" t="s">
        <v>136</v>
      </c>
      <c r="C15" s="274"/>
      <c r="D15" s="274"/>
      <c r="E15" s="274"/>
      <c r="F15" s="274"/>
      <c r="G15" s="275"/>
      <c r="H15" s="270" t="s">
        <v>134</v>
      </c>
      <c r="I15" s="271"/>
      <c r="J15" s="271"/>
      <c r="K15" s="271"/>
      <c r="L15" s="272"/>
    </row>
    <row r="16" spans="2:18" ht="40.5" customHeight="1" thickBot="1" x14ac:dyDescent="0.25">
      <c r="B16" s="103" t="s">
        <v>95</v>
      </c>
      <c r="C16" s="283" t="s">
        <v>100</v>
      </c>
      <c r="D16" s="283"/>
      <c r="E16" s="283"/>
      <c r="F16" s="283"/>
      <c r="G16" s="283"/>
      <c r="H16" s="104" t="s">
        <v>101</v>
      </c>
      <c r="I16" s="81" t="s">
        <v>9</v>
      </c>
      <c r="J16" s="81" t="s">
        <v>3</v>
      </c>
      <c r="K16" s="81" t="s">
        <v>108</v>
      </c>
      <c r="L16" s="82" t="s">
        <v>103</v>
      </c>
    </row>
    <row r="17" spans="2:12" ht="68.25" customHeight="1" x14ac:dyDescent="0.2">
      <c r="B17" s="105" t="s">
        <v>89</v>
      </c>
      <c r="C17" s="261" t="s">
        <v>173</v>
      </c>
      <c r="D17" s="262"/>
      <c r="E17" s="262"/>
      <c r="F17" s="262"/>
      <c r="G17" s="263"/>
      <c r="H17" s="134" t="s">
        <v>174</v>
      </c>
      <c r="I17" s="125">
        <v>3</v>
      </c>
      <c r="J17" s="107">
        <v>2</v>
      </c>
      <c r="K17" s="107">
        <v>5</v>
      </c>
      <c r="L17" s="114" t="str">
        <f t="shared" ref="L17:L26" si="0">IF(K17&lt;=4,"BAJO",IF(K17=5,"MEDIO",IF(K17=6,"ALTO",IF(K17=7,"ALTO","EXTREMO"))))</f>
        <v>MEDIO</v>
      </c>
    </row>
    <row r="18" spans="2:12" ht="75" customHeight="1" x14ac:dyDescent="0.2">
      <c r="B18" s="108" t="s">
        <v>89</v>
      </c>
      <c r="C18" s="266" t="s">
        <v>179</v>
      </c>
      <c r="D18" s="267"/>
      <c r="E18" s="267"/>
      <c r="F18" s="267"/>
      <c r="G18" s="268"/>
      <c r="H18" s="100" t="s">
        <v>180</v>
      </c>
      <c r="I18" s="121">
        <v>2</v>
      </c>
      <c r="J18" s="102">
        <v>3</v>
      </c>
      <c r="K18" s="102">
        <v>5</v>
      </c>
      <c r="L18" s="115" t="str">
        <f t="shared" si="0"/>
        <v>MEDIO</v>
      </c>
    </row>
    <row r="19" spans="2:12" ht="138.75" customHeight="1" x14ac:dyDescent="0.2">
      <c r="B19" s="108" t="s">
        <v>88</v>
      </c>
      <c r="C19" s="266" t="s">
        <v>183</v>
      </c>
      <c r="D19" s="267"/>
      <c r="E19" s="267"/>
      <c r="F19" s="267"/>
      <c r="G19" s="268"/>
      <c r="H19" s="100" t="s">
        <v>184</v>
      </c>
      <c r="I19" s="121">
        <v>2</v>
      </c>
      <c r="J19" s="102">
        <v>3</v>
      </c>
      <c r="K19" s="102">
        <v>5</v>
      </c>
      <c r="L19" s="115" t="str">
        <f t="shared" si="0"/>
        <v>MEDIO</v>
      </c>
    </row>
    <row r="20" spans="2:12" ht="117.75" customHeight="1" x14ac:dyDescent="0.2">
      <c r="B20" s="108" t="s">
        <v>88</v>
      </c>
      <c r="C20" s="266" t="s">
        <v>217</v>
      </c>
      <c r="D20" s="267"/>
      <c r="E20" s="267"/>
      <c r="F20" s="267"/>
      <c r="G20" s="268"/>
      <c r="H20" s="100" t="s">
        <v>215</v>
      </c>
      <c r="I20" s="121">
        <v>2</v>
      </c>
      <c r="J20" s="102">
        <v>5</v>
      </c>
      <c r="K20" s="102">
        <v>7</v>
      </c>
      <c r="L20" s="115" t="str">
        <f t="shared" si="0"/>
        <v>ALTO</v>
      </c>
    </row>
    <row r="21" spans="2:12" ht="76.5" customHeight="1" x14ac:dyDescent="0.2">
      <c r="B21" s="108" t="s">
        <v>88</v>
      </c>
      <c r="C21" s="266" t="s">
        <v>198</v>
      </c>
      <c r="D21" s="267"/>
      <c r="E21" s="267"/>
      <c r="F21" s="267"/>
      <c r="G21" s="268"/>
      <c r="H21" s="100" t="s">
        <v>199</v>
      </c>
      <c r="I21" s="121">
        <v>2</v>
      </c>
      <c r="J21" s="102">
        <v>3</v>
      </c>
      <c r="K21" s="102">
        <v>5</v>
      </c>
      <c r="L21" s="115" t="str">
        <f t="shared" si="0"/>
        <v>MEDIO</v>
      </c>
    </row>
    <row r="22" spans="2:12" ht="93.75" customHeight="1" x14ac:dyDescent="0.2">
      <c r="B22" s="108" t="s">
        <v>88</v>
      </c>
      <c r="C22" s="266" t="s">
        <v>77</v>
      </c>
      <c r="D22" s="267"/>
      <c r="E22" s="267"/>
      <c r="F22" s="267"/>
      <c r="G22" s="268"/>
      <c r="H22" s="100" t="s">
        <v>246</v>
      </c>
      <c r="I22" s="121">
        <v>3</v>
      </c>
      <c r="J22" s="102">
        <v>4</v>
      </c>
      <c r="K22" s="102">
        <v>7</v>
      </c>
      <c r="L22" s="115" t="str">
        <f t="shared" si="0"/>
        <v>ALTO</v>
      </c>
    </row>
    <row r="23" spans="2:12" ht="53.25" customHeight="1" x14ac:dyDescent="0.2">
      <c r="B23" s="108" t="s">
        <v>88</v>
      </c>
      <c r="C23" s="266" t="s">
        <v>205</v>
      </c>
      <c r="D23" s="267"/>
      <c r="E23" s="267"/>
      <c r="F23" s="267"/>
      <c r="G23" s="268"/>
      <c r="H23" s="100" t="s">
        <v>206</v>
      </c>
      <c r="I23" s="121">
        <v>1</v>
      </c>
      <c r="J23" s="102">
        <v>4</v>
      </c>
      <c r="K23" s="102">
        <v>5</v>
      </c>
      <c r="L23" s="115" t="str">
        <f t="shared" si="0"/>
        <v>MEDIO</v>
      </c>
    </row>
    <row r="24" spans="2:12" ht="53.25" customHeight="1" x14ac:dyDescent="0.2">
      <c r="B24" s="108" t="s">
        <v>86</v>
      </c>
      <c r="C24" s="265" t="s">
        <v>51</v>
      </c>
      <c r="D24" s="265"/>
      <c r="E24" s="265"/>
      <c r="F24" s="265"/>
      <c r="G24" s="265"/>
      <c r="H24" s="100" t="s">
        <v>228</v>
      </c>
      <c r="I24" s="121">
        <v>2</v>
      </c>
      <c r="J24" s="102">
        <v>3</v>
      </c>
      <c r="K24" s="102">
        <v>5</v>
      </c>
      <c r="L24" s="115" t="str">
        <f t="shared" si="0"/>
        <v>MEDIO</v>
      </c>
    </row>
    <row r="25" spans="2:12" ht="53.25" hidden="1" customHeight="1" x14ac:dyDescent="0.2">
      <c r="B25" s="108" t="s">
        <v>86</v>
      </c>
      <c r="C25" s="265" t="s">
        <v>53</v>
      </c>
      <c r="D25" s="265"/>
      <c r="E25" s="265"/>
      <c r="F25" s="265"/>
      <c r="G25" s="265"/>
      <c r="H25" s="100" t="s">
        <v>229</v>
      </c>
      <c r="I25" s="121">
        <v>2</v>
      </c>
      <c r="J25" s="102">
        <v>3</v>
      </c>
      <c r="K25" s="102">
        <v>5</v>
      </c>
      <c r="L25" s="115" t="str">
        <f t="shared" si="0"/>
        <v>MEDIO</v>
      </c>
    </row>
    <row r="26" spans="2:12" ht="90.75" customHeight="1" thickBot="1" x14ac:dyDescent="0.25">
      <c r="B26" s="108" t="s">
        <v>87</v>
      </c>
      <c r="C26" s="265" t="s">
        <v>54</v>
      </c>
      <c r="D26" s="265"/>
      <c r="E26" s="265"/>
      <c r="F26" s="265"/>
      <c r="G26" s="265"/>
      <c r="H26" s="100" t="s">
        <v>230</v>
      </c>
      <c r="I26" s="121">
        <v>2</v>
      </c>
      <c r="J26" s="102">
        <v>3</v>
      </c>
      <c r="K26" s="102">
        <v>5</v>
      </c>
      <c r="L26" s="115" t="str">
        <f t="shared" si="0"/>
        <v>MEDIO</v>
      </c>
    </row>
    <row r="27" spans="2:12" ht="53.25" hidden="1" customHeight="1" x14ac:dyDescent="0.2">
      <c r="B27" s="108"/>
      <c r="C27" s="265"/>
      <c r="D27" s="265"/>
      <c r="E27" s="265"/>
      <c r="F27" s="265"/>
      <c r="G27" s="265"/>
      <c r="H27" s="100"/>
      <c r="I27" s="121"/>
      <c r="J27" s="102"/>
      <c r="K27" s="102"/>
      <c r="L27" s="115"/>
    </row>
    <row r="28" spans="2:12" ht="53.25" hidden="1" customHeight="1" x14ac:dyDescent="0.2">
      <c r="B28" s="108"/>
      <c r="C28" s="265"/>
      <c r="D28" s="265"/>
      <c r="E28" s="265"/>
      <c r="F28" s="265"/>
      <c r="G28" s="265"/>
      <c r="H28" s="100"/>
      <c r="I28" s="101"/>
      <c r="J28" s="102"/>
      <c r="K28" s="102"/>
      <c r="L28" s="115"/>
    </row>
    <row r="29" spans="2:12" ht="53.25" hidden="1" customHeight="1" x14ac:dyDescent="0.2">
      <c r="B29" s="108"/>
      <c r="C29" s="265"/>
      <c r="D29" s="265"/>
      <c r="E29" s="265"/>
      <c r="F29" s="265"/>
      <c r="G29" s="265"/>
      <c r="H29" s="100"/>
      <c r="I29" s="101"/>
      <c r="J29" s="102"/>
      <c r="K29" s="102"/>
      <c r="L29" s="115"/>
    </row>
    <row r="30" spans="2:12" ht="53.25" hidden="1" customHeight="1" x14ac:dyDescent="0.2">
      <c r="B30" s="108"/>
      <c r="C30" s="265"/>
      <c r="D30" s="265"/>
      <c r="E30" s="265"/>
      <c r="F30" s="265"/>
      <c r="G30" s="265"/>
      <c r="H30" s="100"/>
      <c r="I30" s="101"/>
      <c r="J30" s="102"/>
      <c r="K30" s="102"/>
      <c r="L30" s="115"/>
    </row>
    <row r="31" spans="2:12" ht="53.25" hidden="1" customHeight="1" x14ac:dyDescent="0.2">
      <c r="B31" s="108"/>
      <c r="C31" s="265"/>
      <c r="D31" s="265"/>
      <c r="E31" s="265"/>
      <c r="F31" s="265"/>
      <c r="G31" s="265"/>
      <c r="H31" s="100"/>
      <c r="I31" s="101"/>
      <c r="J31" s="102"/>
      <c r="K31" s="102"/>
      <c r="L31" s="115"/>
    </row>
    <row r="32" spans="2:12" ht="53.25" hidden="1" customHeight="1" x14ac:dyDescent="0.2">
      <c r="B32" s="108"/>
      <c r="C32" s="265"/>
      <c r="D32" s="265"/>
      <c r="E32" s="265"/>
      <c r="F32" s="265"/>
      <c r="G32" s="265"/>
      <c r="H32" s="100"/>
      <c r="I32" s="101"/>
      <c r="J32" s="102"/>
      <c r="K32" s="102"/>
      <c r="L32" s="115"/>
    </row>
    <row r="33" spans="2:14" ht="53.25" hidden="1" customHeight="1" x14ac:dyDescent="0.2">
      <c r="B33" s="108"/>
      <c r="C33" s="265"/>
      <c r="D33" s="265"/>
      <c r="E33" s="265"/>
      <c r="F33" s="265"/>
      <c r="G33" s="265"/>
      <c r="H33" s="100"/>
      <c r="I33" s="101"/>
      <c r="J33" s="102"/>
      <c r="K33" s="102"/>
      <c r="L33" s="115"/>
    </row>
    <row r="34" spans="2:14" ht="53.25" hidden="1" customHeight="1" x14ac:dyDescent="0.2">
      <c r="B34" s="108"/>
      <c r="C34" s="265"/>
      <c r="D34" s="265"/>
      <c r="E34" s="265"/>
      <c r="F34" s="265"/>
      <c r="G34" s="265"/>
      <c r="H34" s="100"/>
      <c r="I34" s="101"/>
      <c r="J34" s="102"/>
      <c r="K34" s="102"/>
      <c r="L34" s="115"/>
    </row>
    <row r="35" spans="2:14" ht="53.25" hidden="1" customHeight="1" x14ac:dyDescent="0.2">
      <c r="B35" s="108"/>
      <c r="C35" s="265"/>
      <c r="D35" s="265"/>
      <c r="E35" s="265"/>
      <c r="F35" s="265"/>
      <c r="G35" s="265"/>
      <c r="H35" s="100"/>
      <c r="I35" s="101"/>
      <c r="J35" s="102"/>
      <c r="K35" s="102"/>
      <c r="L35" s="115"/>
    </row>
    <row r="36" spans="2:14" ht="53.25" hidden="1" customHeight="1" thickBot="1" x14ac:dyDescent="0.25">
      <c r="B36" s="109"/>
      <c r="C36" s="284"/>
      <c r="D36" s="284"/>
      <c r="E36" s="284"/>
      <c r="F36" s="284"/>
      <c r="G36" s="284"/>
      <c r="H36" s="110"/>
      <c r="I36" s="111"/>
      <c r="J36" s="112"/>
      <c r="K36" s="112"/>
      <c r="L36" s="116"/>
    </row>
    <row r="37" spans="2:14" ht="12.75" customHeight="1" x14ac:dyDescent="0.2">
      <c r="B37" s="117"/>
      <c r="C37" s="118"/>
      <c r="D37" s="118"/>
      <c r="E37" s="118"/>
      <c r="F37" s="118"/>
      <c r="G37" s="118"/>
      <c r="H37" s="119"/>
      <c r="I37" s="118"/>
      <c r="J37" s="118"/>
      <c r="K37" s="118"/>
      <c r="L37" s="120"/>
    </row>
    <row r="38" spans="2:14" x14ac:dyDescent="0.2">
      <c r="B38" s="6"/>
      <c r="C38" s="253"/>
      <c r="D38" s="253"/>
      <c r="E38" s="253"/>
      <c r="F38" s="2"/>
      <c r="G38" s="2"/>
      <c r="H38" s="245"/>
      <c r="I38" s="245"/>
      <c r="J38" s="2"/>
      <c r="K38" s="2"/>
      <c r="L38" s="7"/>
    </row>
    <row r="39" spans="2:14" ht="19.5" customHeight="1" x14ac:dyDescent="0.2">
      <c r="B39" s="260" t="s">
        <v>2</v>
      </c>
      <c r="C39" s="243" t="s">
        <v>17</v>
      </c>
      <c r="D39" s="243"/>
      <c r="E39" s="9" t="s">
        <v>16</v>
      </c>
      <c r="F39" s="2"/>
      <c r="G39" s="264" t="s">
        <v>3</v>
      </c>
      <c r="H39" s="89" t="s">
        <v>22</v>
      </c>
      <c r="I39" s="68" t="s">
        <v>16</v>
      </c>
      <c r="J39" s="2"/>
      <c r="K39" s="2"/>
      <c r="L39" s="7"/>
    </row>
    <row r="40" spans="2:14" ht="21" customHeight="1" x14ac:dyDescent="0.2">
      <c r="B40" s="260"/>
      <c r="C40" s="242" t="s">
        <v>11</v>
      </c>
      <c r="D40" s="242"/>
      <c r="E40" s="11">
        <v>1</v>
      </c>
      <c r="F40" s="2"/>
      <c r="G40" s="264"/>
      <c r="H40" s="11" t="s">
        <v>19</v>
      </c>
      <c r="I40" s="69">
        <v>1</v>
      </c>
      <c r="J40" s="2"/>
      <c r="K40" s="2"/>
      <c r="L40" s="7"/>
    </row>
    <row r="41" spans="2:14" ht="15.75" customHeight="1" x14ac:dyDescent="0.2">
      <c r="B41" s="260"/>
      <c r="C41" s="242" t="s">
        <v>12</v>
      </c>
      <c r="D41" s="242"/>
      <c r="E41" s="11">
        <v>2</v>
      </c>
      <c r="F41" s="2"/>
      <c r="G41" s="264"/>
      <c r="H41" s="11" t="s">
        <v>20</v>
      </c>
      <c r="I41" s="69">
        <v>2</v>
      </c>
      <c r="J41" s="2"/>
      <c r="K41" s="2"/>
      <c r="L41" s="7"/>
      <c r="N41" s="15"/>
    </row>
    <row r="42" spans="2:14" ht="24.75" customHeight="1" x14ac:dyDescent="0.2">
      <c r="B42" s="260"/>
      <c r="C42" s="242" t="s">
        <v>13</v>
      </c>
      <c r="D42" s="242"/>
      <c r="E42" s="11">
        <v>3</v>
      </c>
      <c r="F42" s="2"/>
      <c r="G42" s="264"/>
      <c r="H42" s="11" t="s">
        <v>1</v>
      </c>
      <c r="I42" s="69">
        <v>3</v>
      </c>
      <c r="J42" s="2"/>
      <c r="K42" s="2"/>
      <c r="L42" s="7"/>
    </row>
    <row r="43" spans="2:14" ht="18" customHeight="1" x14ac:dyDescent="0.2">
      <c r="B43" s="260"/>
      <c r="C43" s="242" t="s">
        <v>14</v>
      </c>
      <c r="D43" s="242"/>
      <c r="E43" s="12">
        <v>4</v>
      </c>
      <c r="F43" s="2"/>
      <c r="G43" s="264"/>
      <c r="H43" s="11" t="s">
        <v>21</v>
      </c>
      <c r="I43" s="69">
        <v>4</v>
      </c>
      <c r="J43" s="2"/>
      <c r="K43" s="2"/>
      <c r="L43" s="7"/>
    </row>
    <row r="44" spans="2:14" ht="29.25" customHeight="1" x14ac:dyDescent="0.2">
      <c r="B44" s="260"/>
      <c r="C44" s="242" t="s">
        <v>15</v>
      </c>
      <c r="D44" s="242"/>
      <c r="E44" s="12">
        <v>5</v>
      </c>
      <c r="F44" s="2"/>
      <c r="G44" s="264"/>
      <c r="H44" s="11" t="s">
        <v>0</v>
      </c>
      <c r="I44" s="69">
        <v>5</v>
      </c>
      <c r="J44" s="2"/>
      <c r="K44" s="2"/>
      <c r="L44" s="7"/>
    </row>
    <row r="45" spans="2:14" ht="16.5" customHeight="1" x14ac:dyDescent="0.2">
      <c r="B45" s="44"/>
      <c r="C45" s="10"/>
      <c r="D45" s="10"/>
      <c r="E45" s="45"/>
      <c r="F45" s="2"/>
      <c r="G45" s="10"/>
      <c r="H45" s="70"/>
      <c r="I45" s="10"/>
      <c r="J45" s="10"/>
      <c r="K45" s="10"/>
      <c r="L45" s="7"/>
    </row>
    <row r="46" spans="2:14" ht="16.5" customHeight="1" x14ac:dyDescent="0.2">
      <c r="B46" s="44"/>
      <c r="C46" s="245" t="s">
        <v>24</v>
      </c>
      <c r="D46" s="245"/>
      <c r="E46" s="245"/>
      <c r="F46" s="245"/>
      <c r="G46" s="245"/>
      <c r="H46" s="249"/>
      <c r="I46" s="249"/>
      <c r="J46" s="249"/>
      <c r="K46" s="249"/>
      <c r="L46" s="7"/>
    </row>
    <row r="47" spans="2:14" ht="69.75" customHeight="1" x14ac:dyDescent="0.2">
      <c r="B47" s="44"/>
      <c r="C47" s="246" t="s">
        <v>122</v>
      </c>
      <c r="D47" s="246"/>
      <c r="E47" s="246"/>
      <c r="F47" s="46" t="s">
        <v>124</v>
      </c>
      <c r="G47" s="11" t="s">
        <v>131</v>
      </c>
      <c r="H47" s="71" t="s">
        <v>129</v>
      </c>
      <c r="I47" s="242" t="s">
        <v>127</v>
      </c>
      <c r="J47" s="242"/>
      <c r="K47" s="242" t="s">
        <v>125</v>
      </c>
      <c r="L47" s="252"/>
    </row>
    <row r="48" spans="2:14" ht="69.75" customHeight="1" x14ac:dyDescent="0.2">
      <c r="B48" s="44"/>
      <c r="C48" s="246" t="s">
        <v>123</v>
      </c>
      <c r="D48" s="246"/>
      <c r="E48" s="246"/>
      <c r="F48" s="11" t="s">
        <v>133</v>
      </c>
      <c r="G48" s="11" t="s">
        <v>132</v>
      </c>
      <c r="H48" s="71" t="s">
        <v>130</v>
      </c>
      <c r="I48" s="242" t="s">
        <v>128</v>
      </c>
      <c r="J48" s="242"/>
      <c r="K48" s="242" t="s">
        <v>126</v>
      </c>
      <c r="L48" s="252"/>
    </row>
    <row r="49" spans="2:12" x14ac:dyDescent="0.2">
      <c r="B49" s="6"/>
      <c r="C49" s="243" t="s">
        <v>25</v>
      </c>
      <c r="D49" s="243"/>
      <c r="E49" s="243" t="s">
        <v>16</v>
      </c>
      <c r="F49" s="91" t="s">
        <v>19</v>
      </c>
      <c r="G49" s="91" t="s">
        <v>20</v>
      </c>
      <c r="H49" s="72" t="s">
        <v>1</v>
      </c>
      <c r="I49" s="255" t="s">
        <v>21</v>
      </c>
      <c r="J49" s="255"/>
      <c r="K49" s="243" t="s">
        <v>0</v>
      </c>
      <c r="L49" s="250"/>
    </row>
    <row r="50" spans="2:12" x14ac:dyDescent="0.2">
      <c r="B50" s="6"/>
      <c r="C50" s="243"/>
      <c r="D50" s="243"/>
      <c r="E50" s="243"/>
      <c r="F50" s="90">
        <v>1</v>
      </c>
      <c r="G50" s="90">
        <v>2</v>
      </c>
      <c r="H50" s="73">
        <v>3</v>
      </c>
      <c r="I50" s="244">
        <v>4</v>
      </c>
      <c r="J50" s="244"/>
      <c r="K50" s="244">
        <v>5</v>
      </c>
      <c r="L50" s="251"/>
    </row>
    <row r="51" spans="2:12" ht="19.5" customHeight="1" x14ac:dyDescent="0.2">
      <c r="B51" s="6"/>
      <c r="C51" s="242" t="s">
        <v>11</v>
      </c>
      <c r="D51" s="242"/>
      <c r="E51" s="13">
        <v>1</v>
      </c>
      <c r="F51" s="95">
        <v>2</v>
      </c>
      <c r="G51" s="95">
        <v>3</v>
      </c>
      <c r="H51" s="74">
        <v>4</v>
      </c>
      <c r="I51" s="247">
        <v>5</v>
      </c>
      <c r="J51" s="247"/>
      <c r="K51" s="248">
        <v>6</v>
      </c>
      <c r="L51" s="256"/>
    </row>
    <row r="52" spans="2:12" ht="21.75" customHeight="1" x14ac:dyDescent="0.2">
      <c r="B52" s="6"/>
      <c r="C52" s="242" t="s">
        <v>12</v>
      </c>
      <c r="D52" s="242"/>
      <c r="E52" s="13">
        <v>2</v>
      </c>
      <c r="F52" s="95">
        <v>3</v>
      </c>
      <c r="G52" s="95">
        <v>4</v>
      </c>
      <c r="H52" s="75">
        <v>5</v>
      </c>
      <c r="I52" s="248">
        <v>6</v>
      </c>
      <c r="J52" s="248"/>
      <c r="K52" s="257">
        <v>7</v>
      </c>
      <c r="L52" s="258"/>
    </row>
    <row r="53" spans="2:12" ht="26.25" customHeight="1" x14ac:dyDescent="0.2">
      <c r="B53" s="6"/>
      <c r="C53" s="242" t="s">
        <v>13</v>
      </c>
      <c r="D53" s="242"/>
      <c r="E53" s="13">
        <v>3</v>
      </c>
      <c r="F53" s="95">
        <v>4</v>
      </c>
      <c r="G53" s="93">
        <v>5</v>
      </c>
      <c r="H53" s="76">
        <v>6</v>
      </c>
      <c r="I53" s="248">
        <v>7</v>
      </c>
      <c r="J53" s="248"/>
      <c r="K53" s="254">
        <v>8</v>
      </c>
      <c r="L53" s="259"/>
    </row>
    <row r="54" spans="2:12" ht="21" customHeight="1" x14ac:dyDescent="0.2">
      <c r="B54" s="6"/>
      <c r="C54" s="242" t="s">
        <v>14</v>
      </c>
      <c r="D54" s="242"/>
      <c r="E54" s="14">
        <v>4</v>
      </c>
      <c r="F54" s="93">
        <v>5</v>
      </c>
      <c r="G54" s="92">
        <v>6</v>
      </c>
      <c r="H54" s="76">
        <v>7</v>
      </c>
      <c r="I54" s="254">
        <v>8</v>
      </c>
      <c r="J54" s="254"/>
      <c r="K54" s="254">
        <v>9</v>
      </c>
      <c r="L54" s="259"/>
    </row>
    <row r="55" spans="2:12" ht="27" customHeight="1" x14ac:dyDescent="0.2">
      <c r="B55" s="6"/>
      <c r="C55" s="242" t="s">
        <v>15</v>
      </c>
      <c r="D55" s="242"/>
      <c r="E55" s="14">
        <v>5</v>
      </c>
      <c r="F55" s="92">
        <v>6</v>
      </c>
      <c r="G55" s="92">
        <v>7</v>
      </c>
      <c r="H55" s="77">
        <v>8</v>
      </c>
      <c r="I55" s="254">
        <v>9</v>
      </c>
      <c r="J55" s="254"/>
      <c r="K55" s="254">
        <v>10</v>
      </c>
      <c r="L55" s="259"/>
    </row>
    <row r="56" spans="2:12" x14ac:dyDescent="0.2">
      <c r="B56" s="6"/>
      <c r="C56" s="2"/>
      <c r="D56" s="2"/>
      <c r="E56" s="2"/>
      <c r="F56" s="2"/>
      <c r="G56" s="2"/>
      <c r="H56" s="67"/>
      <c r="I56" s="2"/>
      <c r="J56" s="2"/>
      <c r="K56" s="2"/>
      <c r="L56" s="7"/>
    </row>
    <row r="57" spans="2:12" ht="19.5" customHeight="1" x14ac:dyDescent="0.2">
      <c r="B57" s="6"/>
      <c r="C57" s="2"/>
      <c r="D57" s="2"/>
      <c r="E57" s="2"/>
      <c r="F57" s="2"/>
      <c r="G57" s="245" t="s">
        <v>18</v>
      </c>
      <c r="H57" s="245"/>
      <c r="I57" s="2"/>
      <c r="J57" s="2"/>
      <c r="K57" s="2"/>
      <c r="L57" s="7"/>
    </row>
    <row r="58" spans="2:12" ht="18" customHeight="1" x14ac:dyDescent="0.2">
      <c r="B58" s="6"/>
      <c r="C58" s="2"/>
      <c r="D58" s="2"/>
      <c r="E58" s="2"/>
      <c r="F58" s="2"/>
      <c r="G58" s="91" t="s">
        <v>24</v>
      </c>
      <c r="H58" s="16" t="s">
        <v>25</v>
      </c>
      <c r="I58" s="2"/>
      <c r="J58" s="2"/>
      <c r="K58" s="2"/>
      <c r="L58" s="7"/>
    </row>
    <row r="59" spans="2:12" ht="18" customHeight="1" x14ac:dyDescent="0.2">
      <c r="B59" s="6"/>
      <c r="C59" s="2"/>
      <c r="D59" s="2"/>
      <c r="E59" s="2"/>
      <c r="F59" s="2"/>
      <c r="G59" s="98" t="s">
        <v>26</v>
      </c>
      <c r="H59" s="17" t="s">
        <v>27</v>
      </c>
      <c r="I59" s="2"/>
      <c r="J59" s="2"/>
      <c r="K59" s="2"/>
      <c r="L59" s="7"/>
    </row>
    <row r="60" spans="2:12" ht="18" customHeight="1" x14ac:dyDescent="0.2">
      <c r="B60" s="6"/>
      <c r="C60" s="2"/>
      <c r="D60" s="2"/>
      <c r="E60" s="2"/>
      <c r="F60" s="2"/>
      <c r="G60" s="94" t="s">
        <v>28</v>
      </c>
      <c r="H60" s="17" t="s">
        <v>29</v>
      </c>
      <c r="I60" s="2"/>
      <c r="J60" s="2"/>
      <c r="K60" s="2"/>
      <c r="L60" s="7"/>
    </row>
    <row r="61" spans="2:12" ht="18" customHeight="1" x14ac:dyDescent="0.2">
      <c r="B61" s="6"/>
      <c r="C61" s="2"/>
      <c r="D61" s="2"/>
      <c r="E61" s="2"/>
      <c r="F61" s="2"/>
      <c r="G61" s="96">
        <v>5</v>
      </c>
      <c r="H61" s="18" t="s">
        <v>30</v>
      </c>
      <c r="I61" s="2"/>
      <c r="J61" s="2"/>
      <c r="K61" s="2"/>
      <c r="L61" s="7"/>
    </row>
    <row r="62" spans="2:12" ht="18" customHeight="1" x14ac:dyDescent="0.2">
      <c r="B62" s="6"/>
      <c r="C62" s="2"/>
      <c r="D62" s="2"/>
      <c r="E62" s="2"/>
      <c r="F62" s="2"/>
      <c r="G62" s="97" t="s">
        <v>31</v>
      </c>
      <c r="H62" s="17" t="s">
        <v>32</v>
      </c>
      <c r="I62" s="2"/>
      <c r="J62" s="2"/>
      <c r="K62" s="2"/>
      <c r="L62" s="7"/>
    </row>
    <row r="63" spans="2:12" ht="13.5" thickBot="1" x14ac:dyDescent="0.25">
      <c r="B63" s="27"/>
      <c r="C63" s="29"/>
      <c r="D63" s="29"/>
      <c r="E63" s="29"/>
      <c r="F63" s="29"/>
      <c r="G63" s="29"/>
      <c r="H63" s="78"/>
      <c r="I63" s="29"/>
      <c r="J63" s="29"/>
      <c r="K63" s="29"/>
      <c r="L63" s="30"/>
    </row>
    <row r="67" spans="2:2" hidden="1" x14ac:dyDescent="0.2">
      <c r="B67" s="20" t="s">
        <v>134</v>
      </c>
    </row>
    <row r="68" spans="2:2" hidden="1" x14ac:dyDescent="0.2">
      <c r="B68" s="20" t="s">
        <v>135</v>
      </c>
    </row>
  </sheetData>
  <mergeCells count="70">
    <mergeCell ref="C35:G35"/>
    <mergeCell ref="C36:G36"/>
    <mergeCell ref="C32:G32"/>
    <mergeCell ref="C24:G24"/>
    <mergeCell ref="C25:G25"/>
    <mergeCell ref="C26:G26"/>
    <mergeCell ref="C31:G31"/>
    <mergeCell ref="C16:G16"/>
    <mergeCell ref="C18:G18"/>
    <mergeCell ref="C19:G19"/>
    <mergeCell ref="C20:G20"/>
    <mergeCell ref="C21:G21"/>
    <mergeCell ref="C2:L2"/>
    <mergeCell ref="C3:G3"/>
    <mergeCell ref="H3:L3"/>
    <mergeCell ref="C4:L4"/>
    <mergeCell ref="H15:L15"/>
    <mergeCell ref="B15:G15"/>
    <mergeCell ref="B6:L6"/>
    <mergeCell ref="B2:B4"/>
    <mergeCell ref="B12:L12"/>
    <mergeCell ref="B7:L7"/>
    <mergeCell ref="B39:B44"/>
    <mergeCell ref="C39:D39"/>
    <mergeCell ref="C40:D40"/>
    <mergeCell ref="C17:G17"/>
    <mergeCell ref="C41:D41"/>
    <mergeCell ref="C42:D42"/>
    <mergeCell ref="C43:D43"/>
    <mergeCell ref="G39:G44"/>
    <mergeCell ref="C27:G27"/>
    <mergeCell ref="C28:G28"/>
    <mergeCell ref="C29:G29"/>
    <mergeCell ref="C30:G30"/>
    <mergeCell ref="C22:G22"/>
    <mergeCell ref="C23:G23"/>
    <mergeCell ref="C33:G33"/>
    <mergeCell ref="C34:G34"/>
    <mergeCell ref="G57:H57"/>
    <mergeCell ref="C52:D52"/>
    <mergeCell ref="K47:L47"/>
    <mergeCell ref="C55:D55"/>
    <mergeCell ref="C54:D54"/>
    <mergeCell ref="I55:J55"/>
    <mergeCell ref="I49:J49"/>
    <mergeCell ref="I47:J47"/>
    <mergeCell ref="I48:J48"/>
    <mergeCell ref="K51:L51"/>
    <mergeCell ref="K52:L52"/>
    <mergeCell ref="K53:L53"/>
    <mergeCell ref="K54:L54"/>
    <mergeCell ref="K55:L55"/>
    <mergeCell ref="I54:J54"/>
    <mergeCell ref="I53:J53"/>
    <mergeCell ref="C53:D53"/>
    <mergeCell ref="C49:D50"/>
    <mergeCell ref="I50:J50"/>
    <mergeCell ref="H38:I38"/>
    <mergeCell ref="C48:E48"/>
    <mergeCell ref="C51:D51"/>
    <mergeCell ref="I51:J51"/>
    <mergeCell ref="C44:D44"/>
    <mergeCell ref="C47:E47"/>
    <mergeCell ref="I52:J52"/>
    <mergeCell ref="E49:E50"/>
    <mergeCell ref="C46:K46"/>
    <mergeCell ref="K49:L49"/>
    <mergeCell ref="K50:L50"/>
    <mergeCell ref="K48:L48"/>
    <mergeCell ref="C38:E38"/>
  </mergeCells>
  <phoneticPr fontId="1" type="noConversion"/>
  <conditionalFormatting sqref="J28:K36">
    <cfRule type="expression" dxfId="77" priority="11" stopIfTrue="1">
      <formula>"""bajo"""</formula>
    </cfRule>
  </conditionalFormatting>
  <conditionalFormatting sqref="L28:L36">
    <cfRule type="cellIs" dxfId="76" priority="6" stopIfTrue="1" operator="equal">
      <formula>"EXTREMO"</formula>
    </cfRule>
    <cfRule type="cellIs" dxfId="75" priority="7" stopIfTrue="1" operator="equal">
      <formula>"ALTO"</formula>
    </cfRule>
    <cfRule type="cellIs" dxfId="74" priority="8" stopIfTrue="1" operator="equal">
      <formula>"MEDIO"</formula>
    </cfRule>
    <cfRule type="cellIs" dxfId="73" priority="9" stopIfTrue="1" operator="equal">
      <formula>"BAJO"</formula>
    </cfRule>
  </conditionalFormatting>
  <conditionalFormatting sqref="J17:K27">
    <cfRule type="expression" dxfId="72" priority="5" stopIfTrue="1">
      <formula>"""bajo"""</formula>
    </cfRule>
  </conditionalFormatting>
  <conditionalFormatting sqref="L17:L27">
    <cfRule type="cellIs" dxfId="71" priority="1" stopIfTrue="1" operator="equal">
      <formula>"EXTREMO"</formula>
    </cfRule>
    <cfRule type="cellIs" dxfId="70" priority="2" stopIfTrue="1" operator="equal">
      <formula>"ALTO"</formula>
    </cfRule>
    <cfRule type="cellIs" dxfId="69" priority="3" stopIfTrue="1" operator="equal">
      <formula>"MEDIO"</formula>
    </cfRule>
    <cfRule type="cellIs" dxfId="68" priority="4" stopIfTrue="1" operator="equal">
      <formula>"BAJO"</formula>
    </cfRule>
  </conditionalFormatting>
  <dataValidations count="16">
    <dataValidation type="list" allowBlank="1" showInputMessage="1" showErrorMessage="1" sqref="I17:I36">
      <formula1>$E$40:$E$44</formula1>
    </dataValidation>
    <dataValidation type="list" allowBlank="1" showInputMessage="1" showErrorMessage="1" sqref="J17:J36">
      <formula1>$I$40:$I$44</formula1>
    </dataValidation>
    <dataValidation type="list" allowBlank="1" showInputMessage="1" showErrorMessage="1" sqref="H15">
      <formula1>$B$67:$B$68</formula1>
    </dataValidation>
    <dataValidation type="list" allowBlank="1" showInputMessage="1" showErrorMessage="1" sqref="B17:B36">
      <formula1>"PLANEACIÓN,SELECCIÓN,CONTRATACIÓN,EJECUCIÓN"</formula1>
    </dataValidation>
    <dataValidation type="list" allowBlank="1" showInputMessage="1" showErrorMessage="1" sqref="C25:G25">
      <formula1>INDIRECT($B$25)</formula1>
    </dataValidation>
    <dataValidation type="list" allowBlank="1" showInputMessage="1" showErrorMessage="1" sqref="C26:G26">
      <formula1>INDIRECT($B$26)</formula1>
    </dataValidation>
    <dataValidation type="list" allowBlank="1" showInputMessage="1" showErrorMessage="1" sqref="C27:G27">
      <formula1>INDIRECT($B$27)</formula1>
    </dataValidation>
    <dataValidation type="list" allowBlank="1" showInputMessage="1" showErrorMessage="1" sqref="C28:G28">
      <formula1>INDIRECT($B$28)</formula1>
    </dataValidation>
    <dataValidation type="list" allowBlank="1" showInputMessage="1" showErrorMessage="1" sqref="C29:G29">
      <formula1>INDIRECT($B$29)</formula1>
    </dataValidation>
    <dataValidation type="list" allowBlank="1" showInputMessage="1" showErrorMessage="1" sqref="C30:G30">
      <formula1>INDIRECT($B$30)</formula1>
    </dataValidation>
    <dataValidation type="list" allowBlank="1" showInputMessage="1" showErrorMessage="1" sqref="C31:G31">
      <formula1>INDIRECT($B$31)</formula1>
    </dataValidation>
    <dataValidation type="list" allowBlank="1" showInputMessage="1" showErrorMessage="1" sqref="C32:G32">
      <formula1>INDIRECT($B$32)</formula1>
    </dataValidation>
    <dataValidation type="list" allowBlank="1" showInputMessage="1" showErrorMessage="1" sqref="C33:G33">
      <formula1>INDIRECT($B$33)</formula1>
    </dataValidation>
    <dataValidation type="list" allowBlank="1" showInputMessage="1" showErrorMessage="1" sqref="C34:G34">
      <formula1>INDIRECT($B$34)</formula1>
    </dataValidation>
    <dataValidation type="list" allowBlank="1" showInputMessage="1" showErrorMessage="1" sqref="C35:G35">
      <formula1>INDIRECT($B$35)</formula1>
    </dataValidation>
    <dataValidation type="list" allowBlank="1" showInputMessage="1" showErrorMessage="1" sqref="C36:G36">
      <formula1>INDIRECT($B$36)</formula1>
    </dataValidation>
  </dataValidations>
  <printOptions horizontalCentered="1"/>
  <pageMargins left="0.7" right="0.7" top="0.75" bottom="0.75" header="0.3" footer="0.3"/>
  <pageSetup scale="35" orientation="portrait" verticalDpi="4294967295" r:id="rId1"/>
  <headerFooter alignWithMargins="0">
    <oddFooter>&amp;LCalle 26 No. 57-41 Torre 8, Pisos 7 y 8 CEMSA – C.P. 111321
PBX. 3779555  - Información: Línea 195
www.umv.gov.co&amp;C
CON-FM-089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A55"/>
  <sheetViews>
    <sheetView showGridLines="0" view="pageLayout" topLeftCell="D3" zoomScale="85" zoomScaleNormal="100" zoomScalePageLayoutView="85" workbookViewId="0">
      <selection activeCell="B24" sqref="A24:XFD24"/>
    </sheetView>
  </sheetViews>
  <sheetFormatPr baseColWidth="10" defaultRowHeight="12.75" x14ac:dyDescent="0.2"/>
  <cols>
    <col min="1" max="1" width="2.85546875" customWidth="1"/>
    <col min="2" max="2" width="24.140625" customWidth="1"/>
    <col min="3" max="3" width="15.85546875" customWidth="1"/>
    <col min="4" max="4" width="13.140625" customWidth="1"/>
    <col min="5" max="5" width="16.42578125" customWidth="1"/>
    <col min="6" max="6" width="14.85546875" customWidth="1"/>
    <col min="7" max="7" width="17.42578125" style="84" customWidth="1"/>
    <col min="8" max="8" width="14.42578125" customWidth="1"/>
    <col min="9" max="9" width="15.85546875" customWidth="1"/>
    <col min="10" max="10" width="9.42578125" customWidth="1"/>
    <col min="11" max="17" width="14" customWidth="1"/>
    <col min="18" max="18" width="20.85546875" style="8" customWidth="1"/>
  </cols>
  <sheetData>
    <row r="2" spans="2:27" ht="48.75" customHeight="1" x14ac:dyDescent="0.2">
      <c r="B2" s="208"/>
      <c r="C2" s="207" t="s">
        <v>161</v>
      </c>
      <c r="D2" s="207"/>
      <c r="E2" s="207"/>
      <c r="F2" s="207"/>
      <c r="G2" s="207"/>
      <c r="H2" s="207"/>
      <c r="I2" s="207"/>
      <c r="J2" s="207"/>
      <c r="K2" s="207"/>
      <c r="L2" s="207"/>
      <c r="M2" s="207"/>
      <c r="N2" s="207"/>
      <c r="O2" s="207"/>
      <c r="P2" s="207"/>
      <c r="Q2" s="207"/>
      <c r="R2" s="207"/>
    </row>
    <row r="3" spans="2:27" ht="24.75" customHeight="1" x14ac:dyDescent="0.2">
      <c r="B3" s="208"/>
      <c r="C3" s="269" t="s">
        <v>158</v>
      </c>
      <c r="D3" s="269"/>
      <c r="E3" s="269"/>
      <c r="F3" s="269"/>
      <c r="G3" s="269"/>
      <c r="H3" s="269"/>
      <c r="I3" s="269"/>
      <c r="J3" s="269" t="s">
        <v>163</v>
      </c>
      <c r="K3" s="269"/>
      <c r="L3" s="269"/>
      <c r="M3" s="269"/>
      <c r="N3" s="269"/>
      <c r="O3" s="269"/>
      <c r="P3" s="269"/>
      <c r="Q3" s="269"/>
      <c r="R3" s="269"/>
    </row>
    <row r="4" spans="2:27" ht="24.75" customHeight="1" x14ac:dyDescent="0.2">
      <c r="B4" s="208"/>
      <c r="C4" s="269" t="s">
        <v>159</v>
      </c>
      <c r="D4" s="269"/>
      <c r="E4" s="269"/>
      <c r="F4" s="269"/>
      <c r="G4" s="269"/>
      <c r="H4" s="269"/>
      <c r="I4" s="269"/>
      <c r="J4" s="269"/>
      <c r="K4" s="269"/>
      <c r="L4" s="269"/>
      <c r="M4" s="269"/>
      <c r="N4" s="269"/>
      <c r="O4" s="269"/>
      <c r="P4" s="269"/>
      <c r="Q4" s="269"/>
      <c r="R4" s="269"/>
    </row>
    <row r="5" spans="2:27" ht="13.5" thickBot="1" x14ac:dyDescent="0.25"/>
    <row r="6" spans="2:27" ht="78.75" customHeight="1" thickBot="1" x14ac:dyDescent="0.25">
      <c r="B6" s="276" t="str">
        <f>+EVALUACION!B6</f>
        <v>Objeto Contractual:  "ADQUISICIÓN DE REPUESTOS PARA EQUIPOS DE ATENCIÓN DE EMERGENCIAS CARDIO-PULMONARES UBICADOS EN LAS DIFERENTES SEDES DE LA UAERMV”</v>
      </c>
      <c r="C6" s="277"/>
      <c r="D6" s="277"/>
      <c r="E6" s="277"/>
      <c r="F6" s="277"/>
      <c r="G6" s="277"/>
      <c r="H6" s="277"/>
      <c r="I6" s="277"/>
      <c r="J6" s="277"/>
      <c r="K6" s="277"/>
      <c r="L6" s="277"/>
      <c r="M6" s="277"/>
      <c r="N6" s="277"/>
      <c r="O6" s="277"/>
      <c r="P6" s="277"/>
      <c r="Q6" s="277"/>
      <c r="R6" s="278"/>
      <c r="S6" s="1"/>
      <c r="T6" s="1"/>
      <c r="U6" s="1"/>
      <c r="V6" s="1"/>
      <c r="W6" s="1"/>
      <c r="X6" s="1"/>
      <c r="Y6" s="1"/>
      <c r="Z6" s="1"/>
      <c r="AA6" s="2"/>
    </row>
    <row r="7" spans="2:27" ht="24.75" customHeight="1" x14ac:dyDescent="0.2">
      <c r="B7" s="334" t="s">
        <v>115</v>
      </c>
      <c r="C7" s="335"/>
      <c r="D7" s="335"/>
      <c r="E7" s="335"/>
      <c r="F7" s="335"/>
      <c r="G7" s="335"/>
      <c r="H7" s="335"/>
      <c r="I7" s="335"/>
      <c r="J7" s="335"/>
      <c r="K7" s="335"/>
      <c r="L7" s="335"/>
      <c r="M7" s="335"/>
      <c r="N7" s="335"/>
      <c r="O7" s="335"/>
      <c r="P7" s="335"/>
      <c r="Q7" s="335"/>
      <c r="R7" s="336"/>
    </row>
    <row r="8" spans="2:27" x14ac:dyDescent="0.2">
      <c r="B8" s="22" t="s">
        <v>117</v>
      </c>
      <c r="C8" s="2"/>
      <c r="D8" s="2"/>
      <c r="E8" s="2"/>
      <c r="F8" s="2"/>
      <c r="G8" s="3"/>
      <c r="H8" s="2"/>
      <c r="I8" s="5"/>
      <c r="J8" s="2"/>
      <c r="K8" s="2"/>
      <c r="L8" s="2"/>
      <c r="M8" s="2"/>
      <c r="N8" s="2"/>
      <c r="O8" s="2"/>
      <c r="P8" s="2"/>
      <c r="Q8" s="2"/>
      <c r="R8" s="7"/>
    </row>
    <row r="9" spans="2:27" x14ac:dyDescent="0.2">
      <c r="B9" s="22" t="s">
        <v>118</v>
      </c>
      <c r="C9" s="2"/>
      <c r="D9" s="2"/>
      <c r="E9" s="2"/>
      <c r="F9" s="2"/>
      <c r="G9" s="3"/>
      <c r="H9" s="2"/>
      <c r="I9" s="2"/>
      <c r="J9" s="2"/>
      <c r="K9" s="2"/>
      <c r="L9" s="2"/>
      <c r="M9" s="2"/>
      <c r="N9" s="2"/>
      <c r="O9" s="2"/>
      <c r="P9" s="2"/>
      <c r="Q9" s="2"/>
      <c r="R9" s="7"/>
    </row>
    <row r="10" spans="2:27" x14ac:dyDescent="0.2">
      <c r="B10" s="22" t="s">
        <v>119</v>
      </c>
      <c r="C10" s="2"/>
      <c r="D10" s="2"/>
      <c r="E10" s="2"/>
      <c r="F10" s="2"/>
      <c r="G10" s="3"/>
      <c r="H10" s="2"/>
      <c r="I10" s="2"/>
      <c r="J10" s="2"/>
      <c r="K10" s="2"/>
      <c r="L10" s="2"/>
      <c r="M10" s="2"/>
      <c r="N10" s="2"/>
      <c r="O10" s="2"/>
      <c r="P10" s="2"/>
      <c r="Q10" s="2"/>
      <c r="R10" s="7"/>
    </row>
    <row r="11" spans="2:27" x14ac:dyDescent="0.2">
      <c r="B11" s="22" t="s">
        <v>120</v>
      </c>
      <c r="C11" s="2"/>
      <c r="D11" s="2"/>
      <c r="E11" s="2"/>
      <c r="F11" s="2"/>
      <c r="G11" s="3"/>
      <c r="H11" s="2"/>
      <c r="I11" s="2"/>
      <c r="J11" s="2"/>
      <c r="K11" s="2"/>
      <c r="L11" s="2"/>
      <c r="M11" s="2"/>
      <c r="N11" s="2"/>
      <c r="O11" s="2"/>
      <c r="P11" s="2"/>
      <c r="Q11" s="2"/>
      <c r="R11" s="7"/>
    </row>
    <row r="12" spans="2:27" x14ac:dyDescent="0.2">
      <c r="B12" s="22" t="s">
        <v>121</v>
      </c>
      <c r="C12" s="2"/>
      <c r="D12" s="2"/>
      <c r="E12" s="2"/>
      <c r="F12" s="2"/>
      <c r="G12" s="3"/>
      <c r="H12" s="2"/>
      <c r="I12" s="2"/>
      <c r="J12" s="2"/>
      <c r="K12" s="2"/>
      <c r="L12" s="2"/>
      <c r="M12" s="2"/>
      <c r="N12" s="2"/>
      <c r="O12" s="2"/>
      <c r="P12" s="2"/>
      <c r="Q12" s="2"/>
      <c r="R12" s="7"/>
    </row>
    <row r="13" spans="2:27" x14ac:dyDescent="0.2">
      <c r="B13" s="22" t="s">
        <v>116</v>
      </c>
      <c r="C13" s="2"/>
      <c r="D13" s="2"/>
      <c r="E13" s="2"/>
      <c r="F13" s="2"/>
      <c r="G13" s="3"/>
      <c r="H13" s="2"/>
      <c r="I13" s="2"/>
      <c r="J13" s="2"/>
      <c r="K13" s="2"/>
      <c r="L13" s="2"/>
      <c r="M13" s="2"/>
      <c r="N13" s="2"/>
      <c r="O13" s="2"/>
      <c r="P13" s="2"/>
      <c r="Q13" s="2"/>
      <c r="R13" s="7"/>
    </row>
    <row r="14" spans="2:27" ht="7.5" customHeight="1" thickBot="1" x14ac:dyDescent="0.25">
      <c r="B14" s="6"/>
      <c r="C14" s="2"/>
      <c r="D14" s="2"/>
      <c r="E14" s="2"/>
      <c r="F14" s="2"/>
      <c r="G14" s="3"/>
      <c r="H14" s="2"/>
      <c r="I14" s="2"/>
      <c r="J14" s="2"/>
      <c r="K14" s="2"/>
      <c r="L14" s="2"/>
      <c r="M14" s="2"/>
      <c r="N14" s="2"/>
      <c r="O14" s="2"/>
      <c r="P14" s="2"/>
      <c r="Q14" s="2"/>
      <c r="R14" s="7"/>
    </row>
    <row r="15" spans="2:27" ht="93.75" customHeight="1" thickBot="1" x14ac:dyDescent="0.25">
      <c r="B15" s="80" t="s">
        <v>95</v>
      </c>
      <c r="C15" s="340" t="s">
        <v>100</v>
      </c>
      <c r="D15" s="340"/>
      <c r="E15" s="340"/>
      <c r="F15" s="340"/>
      <c r="G15" s="283" t="s">
        <v>105</v>
      </c>
      <c r="H15" s="283"/>
      <c r="I15" s="81" t="s">
        <v>9</v>
      </c>
      <c r="J15" s="81" t="s">
        <v>3</v>
      </c>
      <c r="K15" s="81" t="s">
        <v>108</v>
      </c>
      <c r="L15" s="81" t="s">
        <v>103</v>
      </c>
      <c r="M15" s="81" t="s">
        <v>109</v>
      </c>
      <c r="N15" s="81" t="s">
        <v>110</v>
      </c>
      <c r="O15" s="81" t="s">
        <v>111</v>
      </c>
      <c r="P15" s="81" t="s">
        <v>112</v>
      </c>
      <c r="Q15" s="81" t="s">
        <v>162</v>
      </c>
      <c r="R15" s="82" t="s">
        <v>114</v>
      </c>
    </row>
    <row r="16" spans="2:27" s="122" customFormat="1" ht="69.75" customHeight="1" x14ac:dyDescent="0.2">
      <c r="B16" s="124" t="str">
        <f>+EVALUACION!B17</f>
        <v>PLANEACIÓN</v>
      </c>
      <c r="C16" s="339" t="str">
        <f>+EVALUACION!C17</f>
        <v>Errores que hayan quedado en el Estudio Previo, en los pliegos de condiciones y sus documentos Anexos (presupuesto, Anexo Técnico, Estudio del Sector, etc.)</v>
      </c>
      <c r="D16" s="339"/>
      <c r="E16" s="339"/>
      <c r="F16" s="339"/>
      <c r="G16" s="337" t="s">
        <v>176</v>
      </c>
      <c r="H16" s="338"/>
      <c r="I16" s="106">
        <v>2</v>
      </c>
      <c r="J16" s="125">
        <v>2</v>
      </c>
      <c r="K16" s="125">
        <f>+I16+J16</f>
        <v>4</v>
      </c>
      <c r="L16" s="126" t="str">
        <f>IF(K16&lt;=4,"BAJO",IF(K16=5,"MEDIO",IF(K16=6,"ALTO",IF(K16=7,"ALTO","EXTREMO"))))</f>
        <v>BAJO</v>
      </c>
      <c r="M16" s="158" t="s">
        <v>227</v>
      </c>
      <c r="N16" s="158" t="s">
        <v>252</v>
      </c>
      <c r="O16" s="157" t="s">
        <v>247</v>
      </c>
      <c r="P16" s="157" t="s">
        <v>177</v>
      </c>
      <c r="Q16" s="157" t="s">
        <v>248</v>
      </c>
      <c r="R16" s="159" t="s">
        <v>178</v>
      </c>
    </row>
    <row r="17" spans="2:18" s="122" customFormat="1" ht="128.25" customHeight="1" thickBot="1" x14ac:dyDescent="0.25">
      <c r="B17" s="127" t="str">
        <f>+EVALUACION!B18</f>
        <v>PLANEACIÓN</v>
      </c>
      <c r="C17" s="296" t="str">
        <f>+EVALUACION!C18</f>
        <v>Inadecuada Valoración del presupuesto</v>
      </c>
      <c r="D17" s="296"/>
      <c r="E17" s="296"/>
      <c r="F17" s="296"/>
      <c r="G17" s="306" t="s">
        <v>181</v>
      </c>
      <c r="H17" s="308"/>
      <c r="I17" s="101">
        <v>1</v>
      </c>
      <c r="J17" s="121">
        <v>1</v>
      </c>
      <c r="K17" s="121">
        <f>+I17+J17</f>
        <v>2</v>
      </c>
      <c r="L17" s="113" t="str">
        <f>IF(K17&lt;=4,"BAJO",IF(K17=5,"MEDIO",IF(K17=6,"ALTO",IF(K17=7,"ALTO","EXTREMO"))))</f>
        <v>BAJO</v>
      </c>
      <c r="M17" s="158" t="s">
        <v>168</v>
      </c>
      <c r="N17" s="158" t="s">
        <v>254</v>
      </c>
      <c r="O17" s="161" t="s">
        <v>223</v>
      </c>
      <c r="P17" s="161" t="s">
        <v>177</v>
      </c>
      <c r="Q17" s="160" t="s">
        <v>253</v>
      </c>
      <c r="R17" s="162" t="s">
        <v>182</v>
      </c>
    </row>
    <row r="18" spans="2:18" s="122" customFormat="1" ht="57.75" customHeight="1" x14ac:dyDescent="0.2">
      <c r="B18" s="127" t="str">
        <f>+EVALUACION!B19</f>
        <v>EJECUCIÓN</v>
      </c>
      <c r="C18" s="296" t="str">
        <f>+EVALUACION!C19</f>
        <v>Cambios en las regulaciones financieras, tributarias, regulaciones políticas y/o sociales, que afecten las condiciones iniciales del contrato</v>
      </c>
      <c r="D18" s="296"/>
      <c r="E18" s="296"/>
      <c r="F18" s="296"/>
      <c r="G18" s="306" t="s">
        <v>186</v>
      </c>
      <c r="H18" s="308"/>
      <c r="I18" s="101">
        <v>1</v>
      </c>
      <c r="J18" s="121">
        <v>2</v>
      </c>
      <c r="K18" s="121">
        <f t="shared" ref="K18:K29" si="0">+I18+J18</f>
        <v>3</v>
      </c>
      <c r="L18" s="113" t="str">
        <f t="shared" ref="L18:L35" si="1">IF(K18&lt;=4,"BAJO",IF(K18=5,"MEDIO",IF(K18=6,"ALTO",IF(K18=7,"ALTO","EXTREMO"))))</f>
        <v>BAJO</v>
      </c>
      <c r="M18" s="158" t="s">
        <v>187</v>
      </c>
      <c r="N18" s="158" t="s">
        <v>188</v>
      </c>
      <c r="O18" s="166" t="s">
        <v>249</v>
      </c>
      <c r="P18" s="166" t="s">
        <v>189</v>
      </c>
      <c r="Q18" s="163" t="s">
        <v>224</v>
      </c>
      <c r="R18" s="167" t="s">
        <v>190</v>
      </c>
    </row>
    <row r="19" spans="2:18" s="122" customFormat="1" ht="171" customHeight="1" x14ac:dyDescent="0.2">
      <c r="B19" s="127" t="str">
        <f>+EVALUACION!B20</f>
        <v>EJECUCIÓN</v>
      </c>
      <c r="C19" s="296" t="str">
        <f>+EVALUACION!C20</f>
        <v>Afectaciónen el precio pactado por ítem, ocasionado por variaciones en el entorno.</v>
      </c>
      <c r="D19" s="296"/>
      <c r="E19" s="296"/>
      <c r="F19" s="296"/>
      <c r="G19" s="306" t="s">
        <v>192</v>
      </c>
      <c r="H19" s="308"/>
      <c r="I19" s="101">
        <v>1</v>
      </c>
      <c r="J19" s="121">
        <v>2</v>
      </c>
      <c r="K19" s="121">
        <f t="shared" si="0"/>
        <v>3</v>
      </c>
      <c r="L19" s="113" t="str">
        <f t="shared" si="1"/>
        <v>BAJO</v>
      </c>
      <c r="M19" s="158" t="s">
        <v>187</v>
      </c>
      <c r="N19" s="171" t="s">
        <v>193</v>
      </c>
      <c r="O19" s="172" t="s">
        <v>194</v>
      </c>
      <c r="P19" s="172" t="s">
        <v>195</v>
      </c>
      <c r="Q19" s="168" t="s">
        <v>196</v>
      </c>
      <c r="R19" s="173" t="s">
        <v>197</v>
      </c>
    </row>
    <row r="20" spans="2:18" s="122" customFormat="1" ht="84.75" customHeight="1" x14ac:dyDescent="0.2">
      <c r="B20" s="127" t="str">
        <f>+EVALUACION!B21</f>
        <v>EJECUCIÓN</v>
      </c>
      <c r="C20" s="296" t="str">
        <f>+EVALUACION!C21</f>
        <v>Demoras en la entrega de los elementos solicitados</v>
      </c>
      <c r="D20" s="296"/>
      <c r="E20" s="296"/>
      <c r="F20" s="296"/>
      <c r="G20" s="306" t="s">
        <v>200</v>
      </c>
      <c r="H20" s="308"/>
      <c r="I20" s="101">
        <v>1</v>
      </c>
      <c r="J20" s="121">
        <v>2</v>
      </c>
      <c r="K20" s="121">
        <f t="shared" si="0"/>
        <v>3</v>
      </c>
      <c r="L20" s="113" t="str">
        <f t="shared" si="1"/>
        <v>BAJO</v>
      </c>
      <c r="M20" s="176" t="s">
        <v>96</v>
      </c>
      <c r="N20" s="176" t="s">
        <v>201</v>
      </c>
      <c r="O20" s="176" t="s">
        <v>202</v>
      </c>
      <c r="P20" s="176" t="s">
        <v>203</v>
      </c>
      <c r="Q20" s="161" t="s">
        <v>204</v>
      </c>
      <c r="R20" s="178" t="s">
        <v>225</v>
      </c>
    </row>
    <row r="21" spans="2:18" s="122" customFormat="1" ht="85.5" customHeight="1" x14ac:dyDescent="0.2">
      <c r="B21" s="127" t="str">
        <f>+EVALUACION!B22</f>
        <v>EJECUCIÓN</v>
      </c>
      <c r="C21" s="296" t="str">
        <f>+EVALUACION!C22</f>
        <v>Eventos naturales tales como lluvias, inundaciones y sequias entre otros</v>
      </c>
      <c r="D21" s="296"/>
      <c r="E21" s="296"/>
      <c r="F21" s="296"/>
      <c r="G21" s="306" t="s">
        <v>219</v>
      </c>
      <c r="H21" s="308"/>
      <c r="I21" s="101">
        <v>1</v>
      </c>
      <c r="J21" s="121">
        <v>2</v>
      </c>
      <c r="K21" s="121">
        <f t="shared" si="0"/>
        <v>3</v>
      </c>
      <c r="L21" s="113" t="str">
        <f t="shared" si="1"/>
        <v>BAJO</v>
      </c>
      <c r="M21" s="176" t="s">
        <v>96</v>
      </c>
      <c r="N21" s="176" t="s">
        <v>226</v>
      </c>
      <c r="O21" s="176" t="s">
        <v>220</v>
      </c>
      <c r="P21" s="176" t="s">
        <v>221</v>
      </c>
      <c r="Q21" s="161" t="s">
        <v>257</v>
      </c>
      <c r="R21" s="189" t="s">
        <v>222</v>
      </c>
    </row>
    <row r="22" spans="2:18" s="122" customFormat="1" ht="111.75" customHeight="1" x14ac:dyDescent="0.2">
      <c r="B22" s="127" t="str">
        <f>+EVALUACION!B23</f>
        <v>EJECUCIÓN</v>
      </c>
      <c r="C22" s="296" t="str">
        <f>+EVALUACION!C23</f>
        <v>Que el contratista no tenga la disponibilidad o cantidad de elementos requeridos</v>
      </c>
      <c r="D22" s="296"/>
      <c r="E22" s="296"/>
      <c r="F22" s="296"/>
      <c r="G22" s="306" t="s">
        <v>207</v>
      </c>
      <c r="H22" s="308"/>
      <c r="I22" s="101">
        <v>1</v>
      </c>
      <c r="J22" s="121">
        <v>2</v>
      </c>
      <c r="K22" s="121">
        <f t="shared" si="0"/>
        <v>3</v>
      </c>
      <c r="L22" s="113" t="str">
        <f t="shared" si="1"/>
        <v>BAJO</v>
      </c>
      <c r="M22" s="176" t="s">
        <v>96</v>
      </c>
      <c r="N22" s="176" t="s">
        <v>208</v>
      </c>
      <c r="O22" s="176" t="s">
        <v>209</v>
      </c>
      <c r="P22" s="176" t="s">
        <v>210</v>
      </c>
      <c r="Q22" s="161" t="s">
        <v>211</v>
      </c>
      <c r="R22" s="161" t="s">
        <v>212</v>
      </c>
    </row>
    <row r="23" spans="2:18" s="122" customFormat="1" ht="57.75" customHeight="1" x14ac:dyDescent="0.2">
      <c r="B23" s="127" t="str">
        <f>+EVALUACION!B24</f>
        <v>SELECCIÓN</v>
      </c>
      <c r="C23" s="296" t="str">
        <f>+EVALUACION!C24</f>
        <v>No publicación de la documentación del proceso de selección en el SECOP</v>
      </c>
      <c r="D23" s="296"/>
      <c r="E23" s="296"/>
      <c r="F23" s="296"/>
      <c r="G23" s="332" t="s">
        <v>240</v>
      </c>
      <c r="H23" s="333"/>
      <c r="I23" s="101">
        <f>+EVALUACION!I24</f>
        <v>2</v>
      </c>
      <c r="J23" s="121">
        <f>+EVALUACION!J24</f>
        <v>3</v>
      </c>
      <c r="K23" s="121">
        <f t="shared" si="0"/>
        <v>5</v>
      </c>
      <c r="L23" s="113" t="str">
        <f t="shared" si="1"/>
        <v>MEDIO</v>
      </c>
      <c r="M23" s="121" t="s">
        <v>231</v>
      </c>
      <c r="N23" s="123" t="s">
        <v>250</v>
      </c>
      <c r="O23" s="123" t="s">
        <v>233</v>
      </c>
      <c r="P23" s="123" t="s">
        <v>234</v>
      </c>
      <c r="Q23" s="123" t="s">
        <v>235</v>
      </c>
      <c r="R23" s="128" t="s">
        <v>222</v>
      </c>
    </row>
    <row r="24" spans="2:18" s="122" customFormat="1" ht="57.75" hidden="1" customHeight="1" x14ac:dyDescent="0.2">
      <c r="B24" s="127" t="str">
        <f>+EVALUACION!B25</f>
        <v>SELECCIÓN</v>
      </c>
      <c r="C24" s="296" t="str">
        <f>+EVALUACION!C25</f>
        <v>Confabulacion de los proponentes (Colusión)</v>
      </c>
      <c r="D24" s="296"/>
      <c r="E24" s="296"/>
      <c r="F24" s="296"/>
      <c r="G24" s="306" t="s">
        <v>229</v>
      </c>
      <c r="H24" s="308"/>
      <c r="I24" s="101">
        <f>+EVALUACION!I25</f>
        <v>2</v>
      </c>
      <c r="J24" s="121">
        <f>+EVALUACION!J25</f>
        <v>3</v>
      </c>
      <c r="K24" s="121">
        <f t="shared" si="0"/>
        <v>5</v>
      </c>
      <c r="L24" s="113" t="str">
        <f t="shared" si="1"/>
        <v>MEDIO</v>
      </c>
      <c r="M24" s="190" t="s">
        <v>231</v>
      </c>
      <c r="N24" s="123" t="s">
        <v>250</v>
      </c>
      <c r="O24" s="123" t="s">
        <v>243</v>
      </c>
      <c r="P24" s="123" t="s">
        <v>244</v>
      </c>
      <c r="Q24" s="123" t="s">
        <v>245</v>
      </c>
      <c r="R24" s="128" t="s">
        <v>222</v>
      </c>
    </row>
    <row r="25" spans="2:18" s="122" customFormat="1" ht="57.75" customHeight="1" x14ac:dyDescent="0.2">
      <c r="B25" s="127" t="str">
        <f>+EVALUACION!B26</f>
        <v>CONTRATACIÓN</v>
      </c>
      <c r="C25" s="296" t="str">
        <f>+EVALUACION!C26</f>
        <v>Falta de constitución o constitución tardía de la garantía única. Aceptación de garantías que no se ajustan a lo contemplado en el contrato</v>
      </c>
      <c r="D25" s="296"/>
      <c r="E25" s="296"/>
      <c r="F25" s="296"/>
      <c r="G25" s="306" t="s">
        <v>242</v>
      </c>
      <c r="H25" s="308"/>
      <c r="I25" s="101">
        <f>+EVALUACION!I26</f>
        <v>2</v>
      </c>
      <c r="J25" s="121">
        <f>+EVALUACION!J26</f>
        <v>3</v>
      </c>
      <c r="K25" s="121">
        <f t="shared" si="0"/>
        <v>5</v>
      </c>
      <c r="L25" s="113" t="str">
        <f t="shared" si="1"/>
        <v>MEDIO</v>
      </c>
      <c r="M25" s="121" t="s">
        <v>231</v>
      </c>
      <c r="N25" s="123" t="s">
        <v>232</v>
      </c>
      <c r="O25" s="123" t="s">
        <v>233</v>
      </c>
      <c r="P25" s="123" t="s">
        <v>234</v>
      </c>
      <c r="Q25" s="123" t="s">
        <v>235</v>
      </c>
      <c r="R25" s="128" t="s">
        <v>222</v>
      </c>
    </row>
    <row r="26" spans="2:18" s="122" customFormat="1" ht="57.75" hidden="1" customHeight="1" x14ac:dyDescent="0.2">
      <c r="B26" s="127">
        <f>+EVALUACION!B27</f>
        <v>0</v>
      </c>
      <c r="C26" s="296">
        <f>+EVALUACION!C27</f>
        <v>0</v>
      </c>
      <c r="D26" s="296"/>
      <c r="E26" s="296"/>
      <c r="F26" s="296"/>
      <c r="G26" s="242"/>
      <c r="H26" s="242"/>
      <c r="I26" s="101">
        <f>+EVALUACION!I27</f>
        <v>0</v>
      </c>
      <c r="J26" s="121">
        <f>+EVALUACION!J27</f>
        <v>0</v>
      </c>
      <c r="K26" s="121">
        <f t="shared" si="0"/>
        <v>0</v>
      </c>
      <c r="L26" s="113" t="str">
        <f t="shared" si="1"/>
        <v>BAJO</v>
      </c>
      <c r="M26" s="121"/>
      <c r="N26" s="123"/>
      <c r="O26" s="123"/>
      <c r="P26" s="123"/>
      <c r="Q26" s="123"/>
      <c r="R26" s="128"/>
    </row>
    <row r="27" spans="2:18" s="122" customFormat="1" ht="57.75" hidden="1" customHeight="1" x14ac:dyDescent="0.2">
      <c r="B27" s="127">
        <f>+EVALUACION!B28</f>
        <v>0</v>
      </c>
      <c r="C27" s="296">
        <f>+EVALUACION!C28</f>
        <v>0</v>
      </c>
      <c r="D27" s="296"/>
      <c r="E27" s="296"/>
      <c r="F27" s="296"/>
      <c r="G27" s="242"/>
      <c r="H27" s="242"/>
      <c r="I27" s="101">
        <f>+EVALUACION!I28</f>
        <v>0</v>
      </c>
      <c r="J27" s="121">
        <f>+EVALUACION!J28</f>
        <v>0</v>
      </c>
      <c r="K27" s="121">
        <f t="shared" si="0"/>
        <v>0</v>
      </c>
      <c r="L27" s="113" t="str">
        <f t="shared" si="1"/>
        <v>BAJO</v>
      </c>
      <c r="M27" s="121"/>
      <c r="N27" s="123"/>
      <c r="O27" s="123"/>
      <c r="P27" s="123"/>
      <c r="Q27" s="123"/>
      <c r="R27" s="128"/>
    </row>
    <row r="28" spans="2:18" s="122" customFormat="1" ht="57.75" hidden="1" customHeight="1" x14ac:dyDescent="0.2">
      <c r="B28" s="127">
        <f>+EVALUACION!B29</f>
        <v>0</v>
      </c>
      <c r="C28" s="296">
        <f>+EVALUACION!C29</f>
        <v>0</v>
      </c>
      <c r="D28" s="296"/>
      <c r="E28" s="296"/>
      <c r="F28" s="296"/>
      <c r="G28" s="242"/>
      <c r="H28" s="242"/>
      <c r="I28" s="101">
        <f>+EVALUACION!I29</f>
        <v>0</v>
      </c>
      <c r="J28" s="121">
        <f>+EVALUACION!J29</f>
        <v>0</v>
      </c>
      <c r="K28" s="121">
        <f t="shared" si="0"/>
        <v>0</v>
      </c>
      <c r="L28" s="113" t="str">
        <f t="shared" si="1"/>
        <v>BAJO</v>
      </c>
      <c r="M28" s="121"/>
      <c r="N28" s="123"/>
      <c r="O28" s="123"/>
      <c r="P28" s="123"/>
      <c r="Q28" s="123"/>
      <c r="R28" s="128"/>
    </row>
    <row r="29" spans="2:18" s="122" customFormat="1" ht="57.75" hidden="1" customHeight="1" x14ac:dyDescent="0.2">
      <c r="B29" s="127">
        <f>+EVALUACION!B30</f>
        <v>0</v>
      </c>
      <c r="C29" s="296">
        <f>+EVALUACION!C30</f>
        <v>0</v>
      </c>
      <c r="D29" s="296"/>
      <c r="E29" s="296"/>
      <c r="F29" s="296"/>
      <c r="G29" s="242"/>
      <c r="H29" s="242"/>
      <c r="I29" s="101">
        <f>+EVALUACION!I30</f>
        <v>0</v>
      </c>
      <c r="J29" s="121">
        <f>+EVALUACION!J30</f>
        <v>0</v>
      </c>
      <c r="K29" s="121">
        <f t="shared" si="0"/>
        <v>0</v>
      </c>
      <c r="L29" s="113" t="str">
        <f t="shared" si="1"/>
        <v>BAJO</v>
      </c>
      <c r="M29" s="121"/>
      <c r="N29" s="123"/>
      <c r="O29" s="123"/>
      <c r="P29" s="123"/>
      <c r="Q29" s="123"/>
      <c r="R29" s="128"/>
    </row>
    <row r="30" spans="2:18" s="122" customFormat="1" ht="57.75" hidden="1" customHeight="1" x14ac:dyDescent="0.2">
      <c r="B30" s="127">
        <f>+EVALUACION!B31</f>
        <v>0</v>
      </c>
      <c r="C30" s="296">
        <f>+EVALUACION!C31</f>
        <v>0</v>
      </c>
      <c r="D30" s="296"/>
      <c r="E30" s="296"/>
      <c r="F30" s="296"/>
      <c r="G30" s="242"/>
      <c r="H30" s="242"/>
      <c r="I30" s="101">
        <f>+EVALUACION!I31</f>
        <v>0</v>
      </c>
      <c r="J30" s="121">
        <f>+EVALUACION!J31</f>
        <v>0</v>
      </c>
      <c r="K30" s="121">
        <f t="shared" ref="K30:K35" si="2">+I30+J30</f>
        <v>0</v>
      </c>
      <c r="L30" s="113" t="str">
        <f t="shared" si="1"/>
        <v>BAJO</v>
      </c>
      <c r="M30" s="121"/>
      <c r="N30" s="123"/>
      <c r="O30" s="123"/>
      <c r="P30" s="123"/>
      <c r="Q30" s="123"/>
      <c r="R30" s="128"/>
    </row>
    <row r="31" spans="2:18" s="122" customFormat="1" ht="57.75" hidden="1" customHeight="1" x14ac:dyDescent="0.2">
      <c r="B31" s="127">
        <f>+EVALUACION!B32</f>
        <v>0</v>
      </c>
      <c r="C31" s="296">
        <f>+EVALUACION!C32</f>
        <v>0</v>
      </c>
      <c r="D31" s="296"/>
      <c r="E31" s="296"/>
      <c r="F31" s="296"/>
      <c r="G31" s="242"/>
      <c r="H31" s="242"/>
      <c r="I31" s="101">
        <f>+EVALUACION!I32</f>
        <v>0</v>
      </c>
      <c r="J31" s="121">
        <f>+EVALUACION!J32</f>
        <v>0</v>
      </c>
      <c r="K31" s="121">
        <f t="shared" si="2"/>
        <v>0</v>
      </c>
      <c r="L31" s="113" t="str">
        <f t="shared" si="1"/>
        <v>BAJO</v>
      </c>
      <c r="M31" s="121"/>
      <c r="N31" s="123"/>
      <c r="O31" s="123"/>
      <c r="P31" s="123"/>
      <c r="Q31" s="123"/>
      <c r="R31" s="128"/>
    </row>
    <row r="32" spans="2:18" s="122" customFormat="1" ht="57.75" hidden="1" customHeight="1" x14ac:dyDescent="0.2">
      <c r="B32" s="127">
        <f>+EVALUACION!B33</f>
        <v>0</v>
      </c>
      <c r="C32" s="296">
        <f>+EVALUACION!C33</f>
        <v>0</v>
      </c>
      <c r="D32" s="296"/>
      <c r="E32" s="296"/>
      <c r="F32" s="296"/>
      <c r="G32" s="242"/>
      <c r="H32" s="242"/>
      <c r="I32" s="101">
        <f>+EVALUACION!I33</f>
        <v>0</v>
      </c>
      <c r="J32" s="121">
        <f>+EVALUACION!J33</f>
        <v>0</v>
      </c>
      <c r="K32" s="121">
        <f t="shared" si="2"/>
        <v>0</v>
      </c>
      <c r="L32" s="113" t="str">
        <f t="shared" si="1"/>
        <v>BAJO</v>
      </c>
      <c r="M32" s="121"/>
      <c r="N32" s="123"/>
      <c r="O32" s="123"/>
      <c r="P32" s="123"/>
      <c r="Q32" s="123"/>
      <c r="R32" s="128"/>
    </row>
    <row r="33" spans="2:23" s="122" customFormat="1" ht="57.75" hidden="1" customHeight="1" x14ac:dyDescent="0.2">
      <c r="B33" s="127">
        <f>+EVALUACION!B34</f>
        <v>0</v>
      </c>
      <c r="C33" s="296">
        <f>+EVALUACION!C34</f>
        <v>0</v>
      </c>
      <c r="D33" s="296"/>
      <c r="E33" s="296"/>
      <c r="F33" s="296"/>
      <c r="G33" s="242"/>
      <c r="H33" s="242"/>
      <c r="I33" s="101">
        <f>+EVALUACION!I34</f>
        <v>0</v>
      </c>
      <c r="J33" s="121">
        <f>+EVALUACION!J34</f>
        <v>0</v>
      </c>
      <c r="K33" s="121">
        <f t="shared" si="2"/>
        <v>0</v>
      </c>
      <c r="L33" s="113" t="str">
        <f t="shared" si="1"/>
        <v>BAJO</v>
      </c>
      <c r="M33" s="121"/>
      <c r="N33" s="123"/>
      <c r="O33" s="123"/>
      <c r="P33" s="123"/>
      <c r="Q33" s="123"/>
      <c r="R33" s="128"/>
    </row>
    <row r="34" spans="2:23" s="122" customFormat="1" ht="57.75" hidden="1" customHeight="1" x14ac:dyDescent="0.2">
      <c r="B34" s="127">
        <f>+EVALUACION!B35</f>
        <v>0</v>
      </c>
      <c r="C34" s="296">
        <f>+EVALUACION!C35</f>
        <v>0</v>
      </c>
      <c r="D34" s="296"/>
      <c r="E34" s="296"/>
      <c r="F34" s="296"/>
      <c r="G34" s="242"/>
      <c r="H34" s="242"/>
      <c r="I34" s="101">
        <f>+EVALUACION!I35</f>
        <v>0</v>
      </c>
      <c r="J34" s="121">
        <f>+EVALUACION!J35</f>
        <v>0</v>
      </c>
      <c r="K34" s="121">
        <f t="shared" si="2"/>
        <v>0</v>
      </c>
      <c r="L34" s="113" t="str">
        <f t="shared" si="1"/>
        <v>BAJO</v>
      </c>
      <c r="M34" s="121"/>
      <c r="N34" s="123"/>
      <c r="O34" s="123"/>
      <c r="P34" s="123"/>
      <c r="Q34" s="123"/>
      <c r="R34" s="128"/>
    </row>
    <row r="35" spans="2:23" s="122" customFormat="1" ht="57.75" hidden="1" customHeight="1" thickBot="1" x14ac:dyDescent="0.25">
      <c r="B35" s="129">
        <f>+EVALUACION!B36</f>
        <v>0</v>
      </c>
      <c r="C35" s="297">
        <f>+EVALUACION!C36</f>
        <v>0</v>
      </c>
      <c r="D35" s="297"/>
      <c r="E35" s="297"/>
      <c r="F35" s="297"/>
      <c r="G35" s="285"/>
      <c r="H35" s="285"/>
      <c r="I35" s="111">
        <f>+EVALUACION!I36</f>
        <v>0</v>
      </c>
      <c r="J35" s="130">
        <f>+EVALUACION!J36</f>
        <v>0</v>
      </c>
      <c r="K35" s="130">
        <f t="shared" si="2"/>
        <v>0</v>
      </c>
      <c r="L35" s="131" t="str">
        <f t="shared" si="1"/>
        <v>BAJO</v>
      </c>
      <c r="M35" s="130"/>
      <c r="N35" s="132"/>
      <c r="O35" s="132"/>
      <c r="P35" s="132"/>
      <c r="Q35" s="132"/>
      <c r="R35" s="133"/>
    </row>
    <row r="36" spans="2:23" ht="12.75" customHeight="1" x14ac:dyDescent="0.2">
      <c r="B36" s="6"/>
      <c r="C36" s="2"/>
      <c r="D36" s="2"/>
      <c r="E36" s="2"/>
      <c r="F36" s="2"/>
      <c r="G36" s="3"/>
      <c r="H36" s="2"/>
      <c r="I36" s="2"/>
      <c r="J36" s="2"/>
      <c r="K36" s="2"/>
      <c r="L36" s="2"/>
      <c r="M36" s="2"/>
      <c r="N36" s="2"/>
      <c r="O36" s="2"/>
      <c r="P36" s="2"/>
      <c r="Q36" s="2"/>
      <c r="R36" s="7"/>
    </row>
    <row r="37" spans="2:23" x14ac:dyDescent="0.2">
      <c r="B37" s="6"/>
      <c r="C37" s="331" t="s">
        <v>18</v>
      </c>
      <c r="D37" s="331"/>
      <c r="E37" s="331"/>
      <c r="F37" s="331"/>
      <c r="G37" s="3"/>
      <c r="H37" s="245" t="s">
        <v>23</v>
      </c>
      <c r="I37" s="245"/>
      <c r="J37" s="245"/>
      <c r="K37" s="245"/>
      <c r="L37" s="23"/>
      <c r="M37" s="23"/>
      <c r="N37" s="23"/>
      <c r="O37" s="23"/>
      <c r="P37" s="23"/>
      <c r="Q37" s="23"/>
      <c r="R37" s="7"/>
    </row>
    <row r="38" spans="2:23" ht="19.5" customHeight="1" x14ac:dyDescent="0.2">
      <c r="B38" s="260" t="s">
        <v>2</v>
      </c>
      <c r="C38" s="303" t="s">
        <v>17</v>
      </c>
      <c r="D38" s="305"/>
      <c r="E38" s="304"/>
      <c r="F38" s="9" t="s">
        <v>16</v>
      </c>
      <c r="G38" s="3"/>
      <c r="H38" s="303" t="s">
        <v>22</v>
      </c>
      <c r="I38" s="304"/>
      <c r="J38" s="303" t="s">
        <v>16</v>
      </c>
      <c r="K38" s="304"/>
      <c r="L38" s="10"/>
      <c r="M38" s="10"/>
      <c r="N38" s="245" t="s">
        <v>18</v>
      </c>
      <c r="O38" s="245"/>
      <c r="P38" s="245"/>
      <c r="Q38" s="10"/>
      <c r="R38" s="7"/>
    </row>
    <row r="39" spans="2:23" ht="21" customHeight="1" x14ac:dyDescent="0.2">
      <c r="B39" s="260"/>
      <c r="C39" s="306" t="s">
        <v>11</v>
      </c>
      <c r="D39" s="307"/>
      <c r="E39" s="308"/>
      <c r="F39" s="11">
        <v>1</v>
      </c>
      <c r="G39" s="3"/>
      <c r="H39" s="306" t="s">
        <v>19</v>
      </c>
      <c r="I39" s="308"/>
      <c r="J39" s="306">
        <v>1</v>
      </c>
      <c r="K39" s="308"/>
      <c r="L39" s="10"/>
      <c r="M39" s="10"/>
      <c r="N39" s="299" t="s">
        <v>24</v>
      </c>
      <c r="O39" s="300"/>
      <c r="P39" s="16" t="s">
        <v>25</v>
      </c>
      <c r="Q39" s="10"/>
      <c r="R39" s="7"/>
    </row>
    <row r="40" spans="2:23" ht="15.75" customHeight="1" x14ac:dyDescent="0.2">
      <c r="B40" s="260"/>
      <c r="C40" s="306" t="s">
        <v>12</v>
      </c>
      <c r="D40" s="307"/>
      <c r="E40" s="308"/>
      <c r="F40" s="11">
        <v>2</v>
      </c>
      <c r="G40" s="3"/>
      <c r="H40" s="306" t="s">
        <v>20</v>
      </c>
      <c r="I40" s="308"/>
      <c r="J40" s="306">
        <v>2</v>
      </c>
      <c r="K40" s="308"/>
      <c r="L40" s="10"/>
      <c r="M40" s="10"/>
      <c r="N40" s="323" t="s">
        <v>26</v>
      </c>
      <c r="O40" s="324"/>
      <c r="P40" s="17" t="s">
        <v>27</v>
      </c>
      <c r="Q40" s="10"/>
      <c r="R40" s="7"/>
      <c r="T40" s="15"/>
      <c r="U40" s="15"/>
      <c r="V40" s="15"/>
      <c r="W40" s="15"/>
    </row>
    <row r="41" spans="2:23" ht="24.75" customHeight="1" x14ac:dyDescent="0.2">
      <c r="B41" s="260"/>
      <c r="C41" s="306" t="s">
        <v>13</v>
      </c>
      <c r="D41" s="307"/>
      <c r="E41" s="308"/>
      <c r="F41" s="11">
        <v>3</v>
      </c>
      <c r="G41" s="3"/>
      <c r="H41" s="306" t="s">
        <v>1</v>
      </c>
      <c r="I41" s="308"/>
      <c r="J41" s="306">
        <v>3</v>
      </c>
      <c r="K41" s="308"/>
      <c r="L41" s="10"/>
      <c r="M41" s="10"/>
      <c r="N41" s="325" t="s">
        <v>28</v>
      </c>
      <c r="O41" s="326"/>
      <c r="P41" s="17" t="s">
        <v>29</v>
      </c>
      <c r="Q41" s="10"/>
      <c r="R41" s="7"/>
    </row>
    <row r="42" spans="2:23" ht="18" customHeight="1" x14ac:dyDescent="0.2">
      <c r="B42" s="260"/>
      <c r="C42" s="306" t="s">
        <v>14</v>
      </c>
      <c r="D42" s="307"/>
      <c r="E42" s="308"/>
      <c r="F42" s="12">
        <v>4</v>
      </c>
      <c r="G42" s="3"/>
      <c r="H42" s="306" t="s">
        <v>21</v>
      </c>
      <c r="I42" s="308"/>
      <c r="J42" s="306">
        <v>4</v>
      </c>
      <c r="K42" s="308"/>
      <c r="L42" s="10"/>
      <c r="M42" s="10"/>
      <c r="N42" s="327">
        <v>5</v>
      </c>
      <c r="O42" s="328"/>
      <c r="P42" s="18" t="s">
        <v>30</v>
      </c>
      <c r="Q42" s="10"/>
      <c r="R42" s="7"/>
    </row>
    <row r="43" spans="2:23" ht="21" customHeight="1" thickBot="1" x14ac:dyDescent="0.25">
      <c r="B43" s="260"/>
      <c r="C43" s="306" t="s">
        <v>15</v>
      </c>
      <c r="D43" s="307"/>
      <c r="E43" s="308"/>
      <c r="F43" s="12">
        <v>5</v>
      </c>
      <c r="G43" s="3"/>
      <c r="H43" s="306" t="s">
        <v>0</v>
      </c>
      <c r="I43" s="308"/>
      <c r="J43" s="306">
        <v>5</v>
      </c>
      <c r="K43" s="308"/>
      <c r="L43" s="10"/>
      <c r="M43" s="10"/>
      <c r="N43" s="329" t="s">
        <v>31</v>
      </c>
      <c r="O43" s="330"/>
      <c r="P43" s="28" t="s">
        <v>32</v>
      </c>
      <c r="Q43" s="10"/>
      <c r="R43" s="7"/>
    </row>
    <row r="44" spans="2:23" x14ac:dyDescent="0.2">
      <c r="B44" s="6"/>
      <c r="C44" s="2"/>
      <c r="D44" s="2"/>
      <c r="E44" s="2"/>
      <c r="F44" s="2"/>
      <c r="G44" s="3"/>
      <c r="H44" s="2"/>
      <c r="I44" s="2"/>
      <c r="J44" s="2"/>
      <c r="K44" s="2"/>
      <c r="L44" s="2"/>
      <c r="M44" s="2"/>
      <c r="N44" s="2"/>
      <c r="O44" s="2"/>
      <c r="P44" s="2"/>
      <c r="Q44" s="2"/>
      <c r="R44" s="7"/>
    </row>
    <row r="45" spans="2:23" ht="18" customHeight="1" x14ac:dyDescent="0.2">
      <c r="B45" s="6"/>
      <c r="C45" s="245" t="s">
        <v>24</v>
      </c>
      <c r="D45" s="245"/>
      <c r="E45" s="245"/>
      <c r="F45" s="245"/>
      <c r="G45" s="245"/>
      <c r="H45" s="245"/>
      <c r="I45" s="245"/>
      <c r="J45" s="245"/>
      <c r="K45" s="245"/>
      <c r="L45" s="245"/>
      <c r="M45" s="245"/>
      <c r="N45" s="245"/>
      <c r="O45" s="245"/>
      <c r="P45" s="245"/>
      <c r="Q45" s="245"/>
      <c r="R45" s="7"/>
    </row>
    <row r="46" spans="2:23" ht="68.25" customHeight="1" x14ac:dyDescent="0.2">
      <c r="B46" s="6"/>
      <c r="C46" s="309" t="s">
        <v>122</v>
      </c>
      <c r="D46" s="310"/>
      <c r="E46" s="310"/>
      <c r="F46" s="311"/>
      <c r="G46" s="321" t="s">
        <v>124</v>
      </c>
      <c r="H46" s="322"/>
      <c r="I46" s="306" t="s">
        <v>131</v>
      </c>
      <c r="J46" s="307"/>
      <c r="K46" s="308"/>
      <c r="L46" s="321" t="s">
        <v>129</v>
      </c>
      <c r="M46" s="322"/>
      <c r="N46" s="321" t="s">
        <v>127</v>
      </c>
      <c r="O46" s="322"/>
      <c r="P46" s="321" t="s">
        <v>125</v>
      </c>
      <c r="Q46" s="322"/>
      <c r="R46" s="7"/>
    </row>
    <row r="47" spans="2:23" ht="60" customHeight="1" x14ac:dyDescent="0.2">
      <c r="B47" s="6"/>
      <c r="C47" s="309" t="s">
        <v>123</v>
      </c>
      <c r="D47" s="310"/>
      <c r="E47" s="310"/>
      <c r="F47" s="311"/>
      <c r="G47" s="306" t="s">
        <v>133</v>
      </c>
      <c r="H47" s="308"/>
      <c r="I47" s="306" t="s">
        <v>132</v>
      </c>
      <c r="J47" s="307"/>
      <c r="K47" s="308"/>
      <c r="L47" s="321" t="s">
        <v>130</v>
      </c>
      <c r="M47" s="322"/>
      <c r="N47" s="321" t="s">
        <v>128</v>
      </c>
      <c r="O47" s="322"/>
      <c r="P47" s="321" t="s">
        <v>126</v>
      </c>
      <c r="Q47" s="322"/>
      <c r="R47" s="7"/>
    </row>
    <row r="48" spans="2:23" x14ac:dyDescent="0.2">
      <c r="B48" s="6"/>
      <c r="C48" s="313" t="s">
        <v>17</v>
      </c>
      <c r="D48" s="314"/>
      <c r="E48" s="315"/>
      <c r="F48" s="319" t="s">
        <v>16</v>
      </c>
      <c r="G48" s="299" t="s">
        <v>19</v>
      </c>
      <c r="H48" s="300"/>
      <c r="I48" s="299" t="s">
        <v>20</v>
      </c>
      <c r="J48" s="301"/>
      <c r="K48" s="300"/>
      <c r="L48" s="299" t="s">
        <v>1</v>
      </c>
      <c r="M48" s="300"/>
      <c r="N48" s="299" t="s">
        <v>21</v>
      </c>
      <c r="O48" s="300"/>
      <c r="P48" s="303" t="s">
        <v>0</v>
      </c>
      <c r="Q48" s="304"/>
      <c r="R48" s="7"/>
    </row>
    <row r="49" spans="2:18" x14ac:dyDescent="0.2">
      <c r="B49" s="6"/>
      <c r="C49" s="316"/>
      <c r="D49" s="317"/>
      <c r="E49" s="318"/>
      <c r="F49" s="320"/>
      <c r="G49" s="289">
        <v>1</v>
      </c>
      <c r="H49" s="290"/>
      <c r="I49" s="289">
        <v>2</v>
      </c>
      <c r="J49" s="302"/>
      <c r="K49" s="290"/>
      <c r="L49" s="289">
        <v>3</v>
      </c>
      <c r="M49" s="290"/>
      <c r="N49" s="289">
        <v>4</v>
      </c>
      <c r="O49" s="290"/>
      <c r="P49" s="289">
        <v>5</v>
      </c>
      <c r="Q49" s="290"/>
      <c r="R49" s="7"/>
    </row>
    <row r="50" spans="2:18" ht="19.5" customHeight="1" x14ac:dyDescent="0.2">
      <c r="B50" s="6"/>
      <c r="C50" s="306" t="s">
        <v>11</v>
      </c>
      <c r="D50" s="307"/>
      <c r="E50" s="308"/>
      <c r="F50" s="13">
        <v>1</v>
      </c>
      <c r="G50" s="291">
        <v>2</v>
      </c>
      <c r="H50" s="293"/>
      <c r="I50" s="291">
        <v>3</v>
      </c>
      <c r="J50" s="292"/>
      <c r="K50" s="293"/>
      <c r="L50" s="291">
        <v>4</v>
      </c>
      <c r="M50" s="293"/>
      <c r="N50" s="294">
        <v>5</v>
      </c>
      <c r="O50" s="295"/>
      <c r="P50" s="257">
        <v>6</v>
      </c>
      <c r="Q50" s="288"/>
      <c r="R50" s="7"/>
    </row>
    <row r="51" spans="2:18" ht="21.75" customHeight="1" x14ac:dyDescent="0.2">
      <c r="B51" s="6"/>
      <c r="C51" s="306" t="s">
        <v>12</v>
      </c>
      <c r="D51" s="307"/>
      <c r="E51" s="308"/>
      <c r="F51" s="13">
        <v>2</v>
      </c>
      <c r="G51" s="291">
        <v>3</v>
      </c>
      <c r="H51" s="293"/>
      <c r="I51" s="291">
        <v>4</v>
      </c>
      <c r="J51" s="292"/>
      <c r="K51" s="293"/>
      <c r="L51" s="294">
        <v>5</v>
      </c>
      <c r="M51" s="295"/>
      <c r="N51" s="257">
        <v>6</v>
      </c>
      <c r="O51" s="288"/>
      <c r="P51" s="257">
        <v>7</v>
      </c>
      <c r="Q51" s="288"/>
      <c r="R51" s="7"/>
    </row>
    <row r="52" spans="2:18" ht="21" customHeight="1" x14ac:dyDescent="0.2">
      <c r="B52" s="6"/>
      <c r="C52" s="306" t="s">
        <v>13</v>
      </c>
      <c r="D52" s="307"/>
      <c r="E52" s="308"/>
      <c r="F52" s="13">
        <v>3</v>
      </c>
      <c r="G52" s="291">
        <v>4</v>
      </c>
      <c r="H52" s="293"/>
      <c r="I52" s="294">
        <v>5</v>
      </c>
      <c r="J52" s="312"/>
      <c r="K52" s="295"/>
      <c r="L52" s="257">
        <v>6</v>
      </c>
      <c r="M52" s="288"/>
      <c r="N52" s="257">
        <v>7</v>
      </c>
      <c r="O52" s="288"/>
      <c r="P52" s="286">
        <v>8</v>
      </c>
      <c r="Q52" s="287"/>
      <c r="R52" s="7"/>
    </row>
    <row r="53" spans="2:18" ht="21" customHeight="1" x14ac:dyDescent="0.2">
      <c r="B53" s="6"/>
      <c r="C53" s="306" t="s">
        <v>14</v>
      </c>
      <c r="D53" s="307"/>
      <c r="E53" s="308"/>
      <c r="F53" s="14">
        <v>4</v>
      </c>
      <c r="G53" s="294">
        <v>5</v>
      </c>
      <c r="H53" s="295"/>
      <c r="I53" s="257">
        <v>6</v>
      </c>
      <c r="J53" s="298"/>
      <c r="K53" s="288"/>
      <c r="L53" s="257">
        <v>7</v>
      </c>
      <c r="M53" s="288"/>
      <c r="N53" s="286">
        <v>8</v>
      </c>
      <c r="O53" s="287"/>
      <c r="P53" s="286">
        <v>9</v>
      </c>
      <c r="Q53" s="287"/>
      <c r="R53" s="7"/>
    </row>
    <row r="54" spans="2:18" ht="21" customHeight="1" x14ac:dyDescent="0.2">
      <c r="B54" s="6"/>
      <c r="C54" s="306" t="s">
        <v>15</v>
      </c>
      <c r="D54" s="307"/>
      <c r="E54" s="308"/>
      <c r="F54" s="14">
        <v>5</v>
      </c>
      <c r="G54" s="257">
        <v>6</v>
      </c>
      <c r="H54" s="288"/>
      <c r="I54" s="257">
        <v>7</v>
      </c>
      <c r="J54" s="298"/>
      <c r="K54" s="288"/>
      <c r="L54" s="286">
        <v>8</v>
      </c>
      <c r="M54" s="287"/>
      <c r="N54" s="286">
        <v>9</v>
      </c>
      <c r="O54" s="287"/>
      <c r="P54" s="286">
        <v>10</v>
      </c>
      <c r="Q54" s="287"/>
      <c r="R54" s="7"/>
    </row>
    <row r="55" spans="2:18" ht="13.5" thickBot="1" x14ac:dyDescent="0.25">
      <c r="B55" s="27"/>
      <c r="C55" s="29"/>
      <c r="D55" s="29"/>
      <c r="E55" s="29"/>
      <c r="F55" s="29"/>
      <c r="G55" s="83"/>
      <c r="H55" s="29"/>
      <c r="I55" s="29"/>
      <c r="J55" s="29"/>
      <c r="K55" s="29"/>
      <c r="L55" s="29"/>
      <c r="M55" s="29"/>
      <c r="N55" s="29"/>
      <c r="O55" s="29"/>
      <c r="P55" s="29"/>
      <c r="Q55" s="29"/>
      <c r="R55" s="30"/>
    </row>
  </sheetData>
  <mergeCells count="131">
    <mergeCell ref="C26:F26"/>
    <mergeCell ref="G26:H26"/>
    <mergeCell ref="B6:R6"/>
    <mergeCell ref="B7:R7"/>
    <mergeCell ref="G16:H16"/>
    <mergeCell ref="G15:H15"/>
    <mergeCell ref="C21:F21"/>
    <mergeCell ref="G21:H21"/>
    <mergeCell ref="B2:B4"/>
    <mergeCell ref="C16:F16"/>
    <mergeCell ref="C20:F20"/>
    <mergeCell ref="G20:H20"/>
    <mergeCell ref="C2:R2"/>
    <mergeCell ref="J3:R3"/>
    <mergeCell ref="C3:I3"/>
    <mergeCell ref="C4:R4"/>
    <mergeCell ref="C17:F17"/>
    <mergeCell ref="G17:H17"/>
    <mergeCell ref="C15:F15"/>
    <mergeCell ref="C22:F22"/>
    <mergeCell ref="G22:H22"/>
    <mergeCell ref="C18:F18"/>
    <mergeCell ref="G18:H18"/>
    <mergeCell ref="C19:F19"/>
    <mergeCell ref="G19:H19"/>
    <mergeCell ref="G30:H30"/>
    <mergeCell ref="C31:F31"/>
    <mergeCell ref="H39:I39"/>
    <mergeCell ref="C37:F37"/>
    <mergeCell ref="H37:K37"/>
    <mergeCell ref="C30:F30"/>
    <mergeCell ref="C27:F27"/>
    <mergeCell ref="G27:H27"/>
    <mergeCell ref="C28:F28"/>
    <mergeCell ref="G28:H28"/>
    <mergeCell ref="C29:F29"/>
    <mergeCell ref="G29:H29"/>
    <mergeCell ref="C23:F23"/>
    <mergeCell ref="G23:H23"/>
    <mergeCell ref="C24:F24"/>
    <mergeCell ref="G24:H24"/>
    <mergeCell ref="C25:F25"/>
    <mergeCell ref="G25:H25"/>
    <mergeCell ref="G31:H31"/>
    <mergeCell ref="C32:F32"/>
    <mergeCell ref="G32:H32"/>
    <mergeCell ref="C33:F33"/>
    <mergeCell ref="G33:H33"/>
    <mergeCell ref="C53:E53"/>
    <mergeCell ref="C54:E54"/>
    <mergeCell ref="N38:P38"/>
    <mergeCell ref="N39:O39"/>
    <mergeCell ref="N40:O40"/>
    <mergeCell ref="C41:E41"/>
    <mergeCell ref="H41:I41"/>
    <mergeCell ref="J41:K41"/>
    <mergeCell ref="J38:K38"/>
    <mergeCell ref="C39:E39"/>
    <mergeCell ref="J40:K40"/>
    <mergeCell ref="N41:O41"/>
    <mergeCell ref="N46:O46"/>
    <mergeCell ref="N47:O47"/>
    <mergeCell ref="L46:M46"/>
    <mergeCell ref="L47:M47"/>
    <mergeCell ref="N42:O42"/>
    <mergeCell ref="N43:O43"/>
    <mergeCell ref="P46:Q46"/>
    <mergeCell ref="P47:Q47"/>
    <mergeCell ref="L48:M48"/>
    <mergeCell ref="I54:K54"/>
    <mergeCell ref="P54:Q54"/>
    <mergeCell ref="N54:O54"/>
    <mergeCell ref="B38:B43"/>
    <mergeCell ref="C38:E38"/>
    <mergeCell ref="H38:I38"/>
    <mergeCell ref="C50:E50"/>
    <mergeCell ref="C51:E51"/>
    <mergeCell ref="C52:E52"/>
    <mergeCell ref="C46:F46"/>
    <mergeCell ref="C47:F47"/>
    <mergeCell ref="I52:K52"/>
    <mergeCell ref="C42:E42"/>
    <mergeCell ref="C43:E43"/>
    <mergeCell ref="H43:I43"/>
    <mergeCell ref="J43:K43"/>
    <mergeCell ref="C48:E49"/>
    <mergeCell ref="J42:K42"/>
    <mergeCell ref="F48:F49"/>
    <mergeCell ref="H42:I42"/>
    <mergeCell ref="G46:H46"/>
    <mergeCell ref="G47:H47"/>
    <mergeCell ref="I46:K46"/>
    <mergeCell ref="I47:K47"/>
    <mergeCell ref="J39:K39"/>
    <mergeCell ref="C40:E40"/>
    <mergeCell ref="H40:I40"/>
    <mergeCell ref="C34:F34"/>
    <mergeCell ref="G34:H34"/>
    <mergeCell ref="C35:F35"/>
    <mergeCell ref="I53:K53"/>
    <mergeCell ref="C45:Q45"/>
    <mergeCell ref="G48:H48"/>
    <mergeCell ref="G49:H49"/>
    <mergeCell ref="G50:H50"/>
    <mergeCell ref="G51:H51"/>
    <mergeCell ref="G52:H52"/>
    <mergeCell ref="L53:M53"/>
    <mergeCell ref="P50:Q50"/>
    <mergeCell ref="P51:Q51"/>
    <mergeCell ref="L50:M50"/>
    <mergeCell ref="L51:M51"/>
    <mergeCell ref="I48:K48"/>
    <mergeCell ref="P49:Q49"/>
    <mergeCell ref="I49:K49"/>
    <mergeCell ref="I50:K50"/>
    <mergeCell ref="G53:H53"/>
    <mergeCell ref="N48:O48"/>
    <mergeCell ref="P48:Q48"/>
    <mergeCell ref="P52:Q52"/>
    <mergeCell ref="P53:Q53"/>
    <mergeCell ref="G35:H35"/>
    <mergeCell ref="L54:M54"/>
    <mergeCell ref="L52:M52"/>
    <mergeCell ref="L49:M49"/>
    <mergeCell ref="G54:H54"/>
    <mergeCell ref="I51:K51"/>
    <mergeCell ref="N49:O49"/>
    <mergeCell ref="N50:O50"/>
    <mergeCell ref="N51:O51"/>
    <mergeCell ref="N52:O52"/>
    <mergeCell ref="N53:O53"/>
  </mergeCells>
  <conditionalFormatting sqref="M26:Q35 J16:K35">
    <cfRule type="expression" dxfId="67" priority="34" stopIfTrue="1">
      <formula>"""bajo"""</formula>
    </cfRule>
  </conditionalFormatting>
  <conditionalFormatting sqref="L16:L35">
    <cfRule type="cellIs" dxfId="66" priority="29" stopIfTrue="1" operator="equal">
      <formula>"EXTREMO"</formula>
    </cfRule>
    <cfRule type="cellIs" dxfId="65" priority="30" stopIfTrue="1" operator="equal">
      <formula>"ALTO"</formula>
    </cfRule>
    <cfRule type="cellIs" dxfId="64" priority="31" stopIfTrue="1" operator="equal">
      <formula>"MEDIO"</formula>
    </cfRule>
    <cfRule type="cellIs" dxfId="63" priority="32" stopIfTrue="1" operator="equal">
      <formula>"BAJO"</formula>
    </cfRule>
  </conditionalFormatting>
  <conditionalFormatting sqref="M23">
    <cfRule type="expression" dxfId="62" priority="5" stopIfTrue="1">
      <formula>"""bajo"""</formula>
    </cfRule>
  </conditionalFormatting>
  <conditionalFormatting sqref="M24">
    <cfRule type="expression" dxfId="61" priority="4" stopIfTrue="1">
      <formula>"""bajo"""</formula>
    </cfRule>
  </conditionalFormatting>
  <conditionalFormatting sqref="M25:Q25">
    <cfRule type="expression" dxfId="60" priority="3" stopIfTrue="1">
      <formula>"""bajo"""</formula>
    </cfRule>
  </conditionalFormatting>
  <conditionalFormatting sqref="N24:Q24">
    <cfRule type="expression" dxfId="59" priority="1" stopIfTrue="1">
      <formula>"""bajo"""</formula>
    </cfRule>
  </conditionalFormatting>
  <conditionalFormatting sqref="N23:Q23">
    <cfRule type="expression" dxfId="58" priority="2" stopIfTrue="1">
      <formula>"""bajo"""</formula>
    </cfRule>
  </conditionalFormatting>
  <printOptions horizontalCentered="1"/>
  <pageMargins left="0.7" right="0.7" top="0.75" bottom="0.75" header="0.3" footer="0.3"/>
  <pageSetup scale="26" orientation="portrait" horizontalDpi="4294967295" verticalDpi="4294967295" r:id="rId1"/>
  <headerFooter alignWithMargins="0">
    <oddFooter>&amp;LCalle 26 No. 57-41 Torre 8, Pisos 7 y 8 CEMSA – C.P. 111321
PBX. 3779555  - Información: Línea 195
www.umv.gov.co&amp;C
CON-FM-089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8"/>
  <sheetViews>
    <sheetView showGridLines="0" tabSelected="1" view="pageBreakPreview" topLeftCell="D7" zoomScale="90" zoomScaleNormal="55" zoomScaleSheetLayoutView="90" workbookViewId="0">
      <pane ySplit="4" topLeftCell="A18" activePane="bottomLeft" state="frozen"/>
      <selection activeCell="A7" sqref="A7"/>
      <selection pane="bottomLeft" activeCell="E18" sqref="E18"/>
    </sheetView>
  </sheetViews>
  <sheetFormatPr baseColWidth="10" defaultColWidth="11.42578125" defaultRowHeight="12.75" x14ac:dyDescent="0.2"/>
  <cols>
    <col min="1" max="1" width="4.42578125" style="145" customWidth="1"/>
    <col min="2" max="2" width="4.7109375" style="145" customWidth="1"/>
    <col min="3" max="3" width="4.85546875" style="145" customWidth="1"/>
    <col min="4" max="4" width="5" style="145" customWidth="1"/>
    <col min="5" max="5" width="20.85546875" style="145" customWidth="1"/>
    <col min="6" max="6" width="16.7109375" style="145" customWidth="1"/>
    <col min="7" max="7" width="3.85546875" style="145" customWidth="1"/>
    <col min="8" max="8" width="3.42578125" style="145" customWidth="1"/>
    <col min="9" max="9" width="4.42578125" style="145" customWidth="1"/>
    <col min="10" max="10" width="3.85546875" style="145" customWidth="1"/>
    <col min="11" max="11" width="13.42578125" style="145" bestFit="1" customWidth="1"/>
    <col min="12" max="12" width="4.42578125" style="145" customWidth="1"/>
    <col min="13" max="13" width="25" style="145" customWidth="1"/>
    <col min="14" max="14" width="4.42578125" style="145" customWidth="1"/>
    <col min="15" max="15" width="5" style="145" customWidth="1"/>
    <col min="16" max="16" width="5.7109375" style="145" customWidth="1"/>
    <col min="17" max="17" width="4.28515625" style="145" customWidth="1"/>
    <col min="18" max="18" width="8.7109375" style="145" customWidth="1"/>
    <col min="19" max="19" width="12.140625" style="145" customWidth="1"/>
    <col min="20" max="20" width="16.42578125" style="145" customWidth="1"/>
    <col min="21" max="21" width="13.42578125" style="145" customWidth="1"/>
    <col min="22" max="22" width="17.42578125" style="187" customWidth="1"/>
    <col min="23" max="23" width="24.85546875" style="145" customWidth="1"/>
    <col min="24" max="16384" width="11.42578125" style="145"/>
  </cols>
  <sheetData>
    <row r="1" spans="1:23" ht="15.75" customHeight="1" x14ac:dyDescent="0.2">
      <c r="A1" s="358"/>
      <c r="B1" s="359"/>
      <c r="C1" s="359"/>
      <c r="D1" s="359"/>
      <c r="E1" s="362" t="s">
        <v>171</v>
      </c>
      <c r="F1" s="362"/>
      <c r="G1" s="362"/>
      <c r="H1" s="362"/>
      <c r="I1" s="362"/>
      <c r="J1" s="362"/>
      <c r="K1" s="362"/>
      <c r="L1" s="362"/>
      <c r="M1" s="362"/>
      <c r="N1" s="362"/>
      <c r="O1" s="362"/>
      <c r="P1" s="362"/>
      <c r="Q1" s="362"/>
      <c r="R1" s="362"/>
      <c r="S1" s="362"/>
      <c r="T1" s="362"/>
      <c r="U1" s="364"/>
      <c r="V1" s="364"/>
      <c r="W1" s="365"/>
    </row>
    <row r="2" spans="1:23" ht="23.25" customHeight="1" x14ac:dyDescent="0.2">
      <c r="A2" s="360"/>
      <c r="B2" s="361"/>
      <c r="C2" s="361"/>
      <c r="D2" s="361"/>
      <c r="E2" s="363"/>
      <c r="F2" s="363"/>
      <c r="G2" s="363"/>
      <c r="H2" s="363"/>
      <c r="I2" s="363"/>
      <c r="J2" s="363"/>
      <c r="K2" s="363"/>
      <c r="L2" s="363"/>
      <c r="M2" s="363"/>
      <c r="N2" s="363"/>
      <c r="O2" s="363"/>
      <c r="P2" s="363"/>
      <c r="Q2" s="363"/>
      <c r="R2" s="363"/>
      <c r="S2" s="363"/>
      <c r="T2" s="363"/>
      <c r="U2" s="366"/>
      <c r="V2" s="366"/>
      <c r="W2" s="367"/>
    </row>
    <row r="3" spans="1:23" ht="30" customHeight="1" x14ac:dyDescent="0.2">
      <c r="A3" s="360"/>
      <c r="B3" s="361"/>
      <c r="C3" s="361"/>
      <c r="D3" s="361"/>
      <c r="E3" s="363"/>
      <c r="F3" s="363"/>
      <c r="G3" s="363"/>
      <c r="H3" s="363"/>
      <c r="I3" s="363"/>
      <c r="J3" s="363"/>
      <c r="K3" s="363"/>
      <c r="L3" s="363"/>
      <c r="M3" s="363"/>
      <c r="N3" s="363"/>
      <c r="O3" s="363"/>
      <c r="P3" s="363"/>
      <c r="Q3" s="363"/>
      <c r="R3" s="363"/>
      <c r="S3" s="363"/>
      <c r="T3" s="363"/>
      <c r="U3" s="366"/>
      <c r="V3" s="366"/>
      <c r="W3" s="367"/>
    </row>
    <row r="4" spans="1:23" ht="33.75" customHeight="1" x14ac:dyDescent="0.2">
      <c r="A4" s="355" t="s">
        <v>216</v>
      </c>
      <c r="B4" s="356"/>
      <c r="C4" s="356"/>
      <c r="D4" s="356"/>
      <c r="E4" s="356"/>
      <c r="F4" s="356"/>
      <c r="G4" s="356"/>
      <c r="H4" s="356"/>
      <c r="I4" s="356"/>
      <c r="J4" s="356"/>
      <c r="K4" s="356"/>
      <c r="L4" s="356"/>
      <c r="M4" s="356"/>
      <c r="N4" s="356"/>
      <c r="O4" s="356"/>
      <c r="P4" s="356"/>
      <c r="Q4" s="356"/>
      <c r="R4" s="356"/>
      <c r="S4" s="356"/>
      <c r="T4" s="356"/>
      <c r="U4" s="356"/>
      <c r="V4" s="356"/>
      <c r="W4" s="357"/>
    </row>
    <row r="5" spans="1:23" ht="18.75" customHeight="1" x14ac:dyDescent="0.2">
      <c r="A5" s="334" t="s">
        <v>115</v>
      </c>
      <c r="B5" s="335"/>
      <c r="C5" s="335"/>
      <c r="D5" s="335"/>
      <c r="E5" s="335"/>
      <c r="F5" s="335"/>
      <c r="G5" s="335"/>
      <c r="H5" s="335"/>
      <c r="I5" s="335"/>
      <c r="J5" s="335"/>
      <c r="K5" s="335"/>
      <c r="L5" s="335"/>
      <c r="M5" s="335"/>
      <c r="N5" s="335"/>
      <c r="O5" s="335"/>
      <c r="P5" s="335"/>
      <c r="Q5" s="335"/>
      <c r="R5" s="335"/>
      <c r="S5" s="335"/>
      <c r="T5" s="335"/>
      <c r="U5" s="335"/>
      <c r="V5" s="335"/>
      <c r="W5" s="336"/>
    </row>
    <row r="6" spans="1:23" s="146" customFormat="1" ht="21" customHeight="1" x14ac:dyDescent="0.2">
      <c r="A6" s="349"/>
      <c r="B6" s="350"/>
      <c r="C6" s="350"/>
      <c r="D6" s="350"/>
      <c r="E6" s="350"/>
      <c r="F6" s="350"/>
      <c r="G6" s="350"/>
      <c r="H6" s="350"/>
      <c r="I6" s="350"/>
      <c r="J6" s="350"/>
      <c r="K6" s="350"/>
      <c r="L6" s="350"/>
      <c r="M6" s="350"/>
      <c r="N6" s="350"/>
      <c r="O6" s="350"/>
      <c r="P6" s="350"/>
      <c r="Q6" s="350"/>
      <c r="R6" s="350"/>
      <c r="S6" s="350"/>
      <c r="T6" s="350"/>
      <c r="U6" s="350"/>
      <c r="V6" s="350"/>
      <c r="W6" s="351"/>
    </row>
    <row r="7" spans="1:23" s="146" customFormat="1" ht="21" customHeight="1" x14ac:dyDescent="0.2">
      <c r="A7" s="192"/>
      <c r="B7" s="193"/>
      <c r="C7" s="193"/>
      <c r="D7" s="193"/>
      <c r="E7" s="193"/>
      <c r="F7" s="193"/>
      <c r="G7" s="193"/>
      <c r="H7" s="193"/>
      <c r="I7" s="193"/>
      <c r="J7" s="193"/>
      <c r="K7" s="193"/>
      <c r="L7" s="193"/>
      <c r="M7" s="193"/>
      <c r="N7" s="193"/>
      <c r="O7" s="193"/>
      <c r="P7" s="193"/>
      <c r="Q7" s="193"/>
      <c r="R7" s="193"/>
      <c r="S7" s="193"/>
      <c r="T7" s="193"/>
      <c r="U7" s="193"/>
      <c r="V7" s="193"/>
      <c r="W7" s="194"/>
    </row>
    <row r="8" spans="1:23" s="146" customFormat="1" ht="21.75" customHeight="1" x14ac:dyDescent="0.2">
      <c r="A8" s="192"/>
      <c r="B8" s="193"/>
      <c r="C8" s="350" t="s">
        <v>268</v>
      </c>
      <c r="D8" s="350"/>
      <c r="E8" s="350"/>
      <c r="F8" s="350"/>
      <c r="G8" s="350"/>
      <c r="H8" s="350"/>
      <c r="I8" s="350"/>
      <c r="J8" s="350"/>
      <c r="K8" s="350"/>
      <c r="L8" s="350"/>
      <c r="M8" s="350"/>
      <c r="N8" s="350"/>
      <c r="O8" s="350"/>
      <c r="P8" s="350"/>
      <c r="Q8" s="350"/>
      <c r="R8" s="350"/>
      <c r="S8" s="350"/>
      <c r="T8" s="350"/>
      <c r="U8" s="350"/>
      <c r="V8" s="350"/>
      <c r="W8" s="194"/>
    </row>
    <row r="9" spans="1:23" ht="38.25" customHeight="1" x14ac:dyDescent="0.2">
      <c r="A9" s="352"/>
      <c r="B9" s="353"/>
      <c r="C9" s="353"/>
      <c r="D9" s="353"/>
      <c r="E9" s="353"/>
      <c r="F9" s="353"/>
      <c r="G9" s="353"/>
      <c r="H9" s="353"/>
      <c r="I9" s="353"/>
      <c r="J9" s="353"/>
      <c r="K9" s="353"/>
      <c r="L9" s="353"/>
      <c r="M9" s="353"/>
      <c r="N9" s="353"/>
      <c r="O9" s="353"/>
      <c r="P9" s="353"/>
      <c r="Q9" s="353"/>
      <c r="R9" s="146"/>
      <c r="S9" s="146"/>
      <c r="T9" s="146"/>
      <c r="U9" s="146"/>
      <c r="V9" s="147"/>
      <c r="W9" s="148"/>
    </row>
    <row r="10" spans="1:23" ht="106.5" customHeight="1" thickBot="1" x14ac:dyDescent="0.25">
      <c r="A10" s="149" t="s">
        <v>96</v>
      </c>
      <c r="B10" s="150" t="s">
        <v>97</v>
      </c>
      <c r="C10" s="150" t="s">
        <v>98</v>
      </c>
      <c r="D10" s="150" t="s">
        <v>99</v>
      </c>
      <c r="E10" s="151" t="s">
        <v>100</v>
      </c>
      <c r="F10" s="151" t="s">
        <v>101</v>
      </c>
      <c r="G10" s="150" t="s">
        <v>2</v>
      </c>
      <c r="H10" s="150" t="s">
        <v>3</v>
      </c>
      <c r="I10" s="150" t="s">
        <v>102</v>
      </c>
      <c r="J10" s="150" t="s">
        <v>103</v>
      </c>
      <c r="K10" s="150" t="s">
        <v>104</v>
      </c>
      <c r="L10" s="151" t="s">
        <v>5</v>
      </c>
      <c r="M10" s="151" t="s">
        <v>105</v>
      </c>
      <c r="N10" s="150" t="s">
        <v>2</v>
      </c>
      <c r="O10" s="150" t="s">
        <v>3</v>
      </c>
      <c r="P10" s="150" t="s">
        <v>102</v>
      </c>
      <c r="Q10" s="150" t="s">
        <v>103</v>
      </c>
      <c r="R10" s="152" t="s">
        <v>109</v>
      </c>
      <c r="S10" s="152" t="s">
        <v>110</v>
      </c>
      <c r="T10" s="152" t="s">
        <v>111</v>
      </c>
      <c r="U10" s="152" t="s">
        <v>112</v>
      </c>
      <c r="V10" s="153" t="s">
        <v>113</v>
      </c>
      <c r="W10" s="154" t="s">
        <v>114</v>
      </c>
    </row>
    <row r="11" spans="1:23" ht="172.5" customHeight="1" thickBot="1" x14ac:dyDescent="0.25">
      <c r="A11" s="155">
        <v>1</v>
      </c>
      <c r="B11" s="156" t="s">
        <v>92</v>
      </c>
      <c r="C11" s="156" t="s">
        <v>172</v>
      </c>
      <c r="D11" s="156" t="s">
        <v>89</v>
      </c>
      <c r="E11" s="157" t="s">
        <v>251</v>
      </c>
      <c r="F11" s="157" t="s">
        <v>174</v>
      </c>
      <c r="G11" s="158">
        <v>3</v>
      </c>
      <c r="H11" s="158">
        <v>2</v>
      </c>
      <c r="I11" s="158">
        <v>5</v>
      </c>
      <c r="J11" s="156" t="s">
        <v>165</v>
      </c>
      <c r="K11" s="158" t="s">
        <v>175</v>
      </c>
      <c r="L11" s="156">
        <v>100</v>
      </c>
      <c r="M11" s="157" t="s">
        <v>176</v>
      </c>
      <c r="N11" s="158">
        <v>2</v>
      </c>
      <c r="O11" s="158">
        <v>2</v>
      </c>
      <c r="P11" s="158">
        <v>4</v>
      </c>
      <c r="Q11" s="156" t="s">
        <v>166</v>
      </c>
      <c r="R11" s="158" t="s">
        <v>227</v>
      </c>
      <c r="S11" s="158" t="s">
        <v>269</v>
      </c>
      <c r="T11" s="157" t="s">
        <v>247</v>
      </c>
      <c r="U11" s="157" t="s">
        <v>177</v>
      </c>
      <c r="V11" s="157" t="s">
        <v>270</v>
      </c>
      <c r="W11" s="159" t="s">
        <v>178</v>
      </c>
    </row>
    <row r="12" spans="1:23" ht="168.75" customHeight="1" x14ac:dyDescent="0.2">
      <c r="A12" s="155">
        <v>2</v>
      </c>
      <c r="B12" s="156" t="str">
        <f>+'[1]IDENTIFICACION Y ANALISIS'!C20</f>
        <v>General</v>
      </c>
      <c r="C12" s="156" t="s">
        <v>94</v>
      </c>
      <c r="D12" s="156" t="s">
        <v>89</v>
      </c>
      <c r="E12" s="163" t="s">
        <v>183</v>
      </c>
      <c r="F12" s="164" t="s">
        <v>184</v>
      </c>
      <c r="G12" s="158">
        <f>+[1]EVALUACION!H16</f>
        <v>2</v>
      </c>
      <c r="H12" s="158">
        <v>3</v>
      </c>
      <c r="I12" s="158">
        <v>5</v>
      </c>
      <c r="J12" s="156" t="s">
        <v>165</v>
      </c>
      <c r="K12" s="158" t="s">
        <v>185</v>
      </c>
      <c r="L12" s="156" t="s">
        <v>167</v>
      </c>
      <c r="M12" s="165" t="s">
        <v>186</v>
      </c>
      <c r="N12" s="158">
        <f>+'[1]EVALUACION CON CONTROLES'!H15</f>
        <v>1</v>
      </c>
      <c r="O12" s="158">
        <v>2</v>
      </c>
      <c r="P12" s="158">
        <v>3</v>
      </c>
      <c r="Q12" s="156" t="str">
        <f>+'[1]EVALUACION CON CONTROLES'!K15</f>
        <v>BAJO</v>
      </c>
      <c r="R12" s="158" t="s">
        <v>187</v>
      </c>
      <c r="S12" s="158" t="s">
        <v>188</v>
      </c>
      <c r="T12" s="166" t="s">
        <v>249</v>
      </c>
      <c r="U12" s="166" t="s">
        <v>189</v>
      </c>
      <c r="V12" s="163" t="s">
        <v>224</v>
      </c>
      <c r="W12" s="167" t="s">
        <v>190</v>
      </c>
    </row>
    <row r="13" spans="1:23" ht="217.5" customHeight="1" x14ac:dyDescent="0.2">
      <c r="A13" s="155">
        <v>3</v>
      </c>
      <c r="B13" s="156" t="s">
        <v>92</v>
      </c>
      <c r="C13" s="156" t="s">
        <v>94</v>
      </c>
      <c r="D13" s="156" t="s">
        <v>88</v>
      </c>
      <c r="E13" s="168" t="s">
        <v>191</v>
      </c>
      <c r="F13" s="169" t="s">
        <v>255</v>
      </c>
      <c r="G13" s="158">
        <f>+[1]EVALUACION!H16</f>
        <v>2</v>
      </c>
      <c r="H13" s="158">
        <v>5</v>
      </c>
      <c r="I13" s="158">
        <v>7</v>
      </c>
      <c r="J13" s="170" t="s">
        <v>164</v>
      </c>
      <c r="K13" s="158" t="s">
        <v>6</v>
      </c>
      <c r="L13" s="156">
        <v>100</v>
      </c>
      <c r="M13" s="195" t="s">
        <v>260</v>
      </c>
      <c r="N13" s="158">
        <f>+'[1]EVALUACION CON CONTROLES'!H15</f>
        <v>1</v>
      </c>
      <c r="O13" s="158">
        <v>2</v>
      </c>
      <c r="P13" s="158">
        <v>3</v>
      </c>
      <c r="Q13" s="156" t="str">
        <f>+'[1]EVALUACION CON CONTROLES'!K15</f>
        <v>BAJO</v>
      </c>
      <c r="R13" s="158" t="s">
        <v>187</v>
      </c>
      <c r="S13" s="171" t="s">
        <v>193</v>
      </c>
      <c r="T13" s="172" t="s">
        <v>194</v>
      </c>
      <c r="U13" s="172" t="s">
        <v>195</v>
      </c>
      <c r="V13" s="158" t="s">
        <v>261</v>
      </c>
      <c r="W13" s="173" t="s">
        <v>197</v>
      </c>
    </row>
    <row r="14" spans="1:23" ht="128.25" customHeight="1" x14ac:dyDescent="0.2">
      <c r="A14" s="174">
        <v>4</v>
      </c>
      <c r="B14" s="175" t="s">
        <v>91</v>
      </c>
      <c r="C14" s="175" t="s">
        <v>94</v>
      </c>
      <c r="D14" s="175" t="s">
        <v>88</v>
      </c>
      <c r="E14" s="176" t="s">
        <v>198</v>
      </c>
      <c r="F14" s="176" t="s">
        <v>256</v>
      </c>
      <c r="G14" s="176">
        <v>2</v>
      </c>
      <c r="H14" s="176">
        <v>3</v>
      </c>
      <c r="I14" s="176">
        <v>5</v>
      </c>
      <c r="J14" s="175" t="s">
        <v>165</v>
      </c>
      <c r="K14" s="177" t="s">
        <v>6</v>
      </c>
      <c r="L14" s="175">
        <v>100</v>
      </c>
      <c r="M14" s="176" t="s">
        <v>200</v>
      </c>
      <c r="N14" s="176">
        <v>1</v>
      </c>
      <c r="O14" s="176">
        <v>2</v>
      </c>
      <c r="P14" s="176">
        <v>3</v>
      </c>
      <c r="Q14" s="175" t="s">
        <v>166</v>
      </c>
      <c r="R14" s="176" t="s">
        <v>96</v>
      </c>
      <c r="S14" s="176" t="s">
        <v>201</v>
      </c>
      <c r="T14" s="176" t="s">
        <v>202</v>
      </c>
      <c r="U14" s="176" t="s">
        <v>203</v>
      </c>
      <c r="V14" s="161" t="s">
        <v>204</v>
      </c>
      <c r="W14" s="178" t="s">
        <v>225</v>
      </c>
    </row>
    <row r="15" spans="1:23" ht="128.25" customHeight="1" x14ac:dyDescent="0.2">
      <c r="A15" s="174">
        <v>5</v>
      </c>
      <c r="B15" s="175" t="s">
        <v>91</v>
      </c>
      <c r="C15" s="175" t="s">
        <v>94</v>
      </c>
      <c r="D15" s="175" t="s">
        <v>88</v>
      </c>
      <c r="E15" s="176" t="s">
        <v>77</v>
      </c>
      <c r="F15" s="176" t="s">
        <v>218</v>
      </c>
      <c r="G15" s="176">
        <v>3</v>
      </c>
      <c r="H15" s="176">
        <v>4</v>
      </c>
      <c r="I15" s="176">
        <v>7</v>
      </c>
      <c r="J15" s="175" t="s">
        <v>164</v>
      </c>
      <c r="K15" s="177" t="s">
        <v>6</v>
      </c>
      <c r="L15" s="175">
        <v>100</v>
      </c>
      <c r="M15" s="176" t="s">
        <v>219</v>
      </c>
      <c r="N15" s="176">
        <v>1</v>
      </c>
      <c r="O15" s="176">
        <v>2</v>
      </c>
      <c r="P15" s="176">
        <v>3</v>
      </c>
      <c r="Q15" s="175" t="s">
        <v>166</v>
      </c>
      <c r="R15" s="176" t="s">
        <v>96</v>
      </c>
      <c r="S15" s="176" t="s">
        <v>226</v>
      </c>
      <c r="T15" s="176" t="s">
        <v>220</v>
      </c>
      <c r="U15" s="176" t="s">
        <v>221</v>
      </c>
      <c r="V15" s="161" t="s">
        <v>257</v>
      </c>
      <c r="W15" s="189" t="s">
        <v>222</v>
      </c>
    </row>
    <row r="16" spans="1:23" ht="145.5" customHeight="1" x14ac:dyDescent="0.2">
      <c r="A16" s="174">
        <v>6</v>
      </c>
      <c r="B16" s="175" t="s">
        <v>91</v>
      </c>
      <c r="C16" s="175" t="s">
        <v>94</v>
      </c>
      <c r="D16" s="175" t="s">
        <v>88</v>
      </c>
      <c r="E16" s="176" t="s">
        <v>205</v>
      </c>
      <c r="F16" s="158" t="s">
        <v>262</v>
      </c>
      <c r="G16" s="176">
        <v>1</v>
      </c>
      <c r="H16" s="176">
        <v>4</v>
      </c>
      <c r="I16" s="176">
        <v>5</v>
      </c>
      <c r="J16" s="175" t="s">
        <v>165</v>
      </c>
      <c r="K16" s="176" t="s">
        <v>6</v>
      </c>
      <c r="L16" s="175">
        <v>100</v>
      </c>
      <c r="M16" s="176" t="s">
        <v>207</v>
      </c>
      <c r="N16" s="176">
        <v>1</v>
      </c>
      <c r="O16" s="176">
        <v>2</v>
      </c>
      <c r="P16" s="176">
        <v>3</v>
      </c>
      <c r="Q16" s="175" t="s">
        <v>166</v>
      </c>
      <c r="R16" s="176" t="s">
        <v>96</v>
      </c>
      <c r="S16" s="176" t="s">
        <v>208</v>
      </c>
      <c r="T16" s="176" t="s">
        <v>209</v>
      </c>
      <c r="U16" s="176" t="s">
        <v>210</v>
      </c>
      <c r="V16" s="161" t="s">
        <v>211</v>
      </c>
      <c r="W16" s="161" t="s">
        <v>212</v>
      </c>
    </row>
    <row r="17" spans="1:23" ht="85.5" customHeight="1" x14ac:dyDescent="0.2">
      <c r="A17" s="174">
        <v>7</v>
      </c>
      <c r="B17" s="175" t="s">
        <v>236</v>
      </c>
      <c r="C17" s="175" t="s">
        <v>237</v>
      </c>
      <c r="D17" s="175" t="s">
        <v>238</v>
      </c>
      <c r="E17" s="176" t="s">
        <v>51</v>
      </c>
      <c r="F17" s="176" t="s">
        <v>228</v>
      </c>
      <c r="G17" s="176">
        <v>2</v>
      </c>
      <c r="H17" s="176">
        <v>3</v>
      </c>
      <c r="I17" s="176">
        <v>5</v>
      </c>
      <c r="J17" s="191" t="s">
        <v>239</v>
      </c>
      <c r="K17" s="176" t="s">
        <v>213</v>
      </c>
      <c r="L17" s="175">
        <v>100</v>
      </c>
      <c r="M17" s="176" t="s">
        <v>240</v>
      </c>
      <c r="N17" s="176">
        <v>2</v>
      </c>
      <c r="O17" s="176">
        <v>3</v>
      </c>
      <c r="P17" s="176">
        <v>5</v>
      </c>
      <c r="Q17" s="175" t="s">
        <v>165</v>
      </c>
      <c r="R17" s="121" t="s">
        <v>231</v>
      </c>
      <c r="S17" s="123" t="s">
        <v>250</v>
      </c>
      <c r="T17" s="123" t="s">
        <v>233</v>
      </c>
      <c r="U17" s="123" t="s">
        <v>234</v>
      </c>
      <c r="V17" s="123" t="s">
        <v>235</v>
      </c>
      <c r="W17" s="128" t="s">
        <v>222</v>
      </c>
    </row>
    <row r="18" spans="1:23" ht="201" customHeight="1" x14ac:dyDescent="0.2">
      <c r="A18" s="174">
        <v>8</v>
      </c>
      <c r="B18" s="175" t="s">
        <v>92</v>
      </c>
      <c r="C18" s="175" t="s">
        <v>241</v>
      </c>
      <c r="D18" s="175" t="s">
        <v>87</v>
      </c>
      <c r="E18" s="176" t="s">
        <v>54</v>
      </c>
      <c r="F18" s="196" t="s">
        <v>263</v>
      </c>
      <c r="G18" s="176">
        <v>2</v>
      </c>
      <c r="H18" s="176">
        <v>3</v>
      </c>
      <c r="I18" s="176">
        <v>5</v>
      </c>
      <c r="J18" s="191" t="s">
        <v>239</v>
      </c>
      <c r="K18" s="176" t="s">
        <v>6</v>
      </c>
      <c r="L18" s="175">
        <v>100</v>
      </c>
      <c r="M18" s="158" t="s">
        <v>264</v>
      </c>
      <c r="N18" s="176">
        <v>2</v>
      </c>
      <c r="O18" s="113">
        <v>3</v>
      </c>
      <c r="P18" s="113">
        <v>5</v>
      </c>
      <c r="Q18" s="175" t="s">
        <v>165</v>
      </c>
      <c r="R18" s="121" t="s">
        <v>231</v>
      </c>
      <c r="S18" s="123" t="s">
        <v>250</v>
      </c>
      <c r="T18" s="123" t="s">
        <v>243</v>
      </c>
      <c r="U18" s="123" t="s">
        <v>244</v>
      </c>
      <c r="V18" s="123" t="s">
        <v>245</v>
      </c>
      <c r="W18" s="128" t="s">
        <v>222</v>
      </c>
    </row>
    <row r="19" spans="1:23" ht="13.5" customHeight="1" x14ac:dyDescent="0.2">
      <c r="A19" s="179"/>
      <c r="B19" s="146"/>
      <c r="C19" s="180"/>
      <c r="D19" s="180"/>
      <c r="E19" s="180"/>
      <c r="F19" s="180"/>
      <c r="G19" s="180"/>
      <c r="H19" s="180"/>
      <c r="I19" s="180"/>
      <c r="J19" s="180"/>
      <c r="K19" s="180"/>
      <c r="L19" s="180"/>
      <c r="M19" s="180"/>
      <c r="N19" s="180"/>
      <c r="O19" s="180"/>
      <c r="P19" s="180"/>
      <c r="Q19" s="180"/>
      <c r="R19" s="146"/>
      <c r="S19" s="146"/>
      <c r="T19" s="146"/>
      <c r="U19" s="146"/>
      <c r="V19" s="147"/>
      <c r="W19" s="148"/>
    </row>
    <row r="20" spans="1:23" ht="13.5" customHeight="1" x14ac:dyDescent="0.2">
      <c r="A20" s="179"/>
      <c r="B20" s="2"/>
      <c r="C20" s="253" t="s">
        <v>145</v>
      </c>
      <c r="D20" s="253"/>
      <c r="E20" s="253"/>
      <c r="F20" s="253"/>
      <c r="G20" s="2"/>
      <c r="H20" s="2"/>
      <c r="I20" s="245" t="s">
        <v>23</v>
      </c>
      <c r="J20" s="245"/>
      <c r="K20" s="245"/>
      <c r="L20" s="245"/>
      <c r="M20" s="180"/>
      <c r="N20" s="180"/>
      <c r="O20" s="180"/>
      <c r="P20" s="180"/>
      <c r="Q20" s="180"/>
      <c r="R20" s="146"/>
      <c r="S20" s="146"/>
      <c r="T20" s="146"/>
      <c r="U20" s="146"/>
      <c r="V20" s="147"/>
      <c r="W20" s="148"/>
    </row>
    <row r="21" spans="1:23" ht="13.5" customHeight="1" x14ac:dyDescent="0.2">
      <c r="A21" s="179"/>
      <c r="B21" s="354" t="s">
        <v>2</v>
      </c>
      <c r="C21" s="243" t="s">
        <v>17</v>
      </c>
      <c r="D21" s="243"/>
      <c r="E21" s="243"/>
      <c r="F21" s="9" t="s">
        <v>16</v>
      </c>
      <c r="G21" s="2"/>
      <c r="H21" s="2"/>
      <c r="I21" s="303" t="s">
        <v>22</v>
      </c>
      <c r="J21" s="304"/>
      <c r="K21" s="303" t="s">
        <v>16</v>
      </c>
      <c r="L21" s="304"/>
      <c r="M21" s="180"/>
      <c r="N21" s="180"/>
      <c r="O21" s="180"/>
      <c r="P21" s="180"/>
      <c r="Q21" s="180"/>
      <c r="R21" s="146"/>
      <c r="S21" s="146"/>
      <c r="T21" s="146"/>
      <c r="U21" s="146"/>
      <c r="V21" s="147"/>
      <c r="W21" s="148"/>
    </row>
    <row r="22" spans="1:23" ht="13.5" customHeight="1" x14ac:dyDescent="0.2">
      <c r="A22" s="179"/>
      <c r="B22" s="354"/>
      <c r="C22" s="242" t="s">
        <v>11</v>
      </c>
      <c r="D22" s="242"/>
      <c r="E22" s="242"/>
      <c r="F22" s="135">
        <v>1</v>
      </c>
      <c r="G22" s="2"/>
      <c r="H22" s="2"/>
      <c r="I22" s="306" t="s">
        <v>19</v>
      </c>
      <c r="J22" s="308"/>
      <c r="K22" s="242">
        <v>1</v>
      </c>
      <c r="L22" s="242"/>
      <c r="M22" s="180"/>
      <c r="N22" s="180"/>
      <c r="O22" s="180"/>
      <c r="P22" s="180"/>
      <c r="Q22" s="180"/>
      <c r="R22" s="146"/>
      <c r="S22" s="146"/>
      <c r="T22" s="146"/>
      <c r="U22" s="146"/>
      <c r="V22" s="147"/>
      <c r="W22" s="148"/>
    </row>
    <row r="23" spans="1:23" ht="13.5" customHeight="1" x14ac:dyDescent="0.2">
      <c r="A23" s="179"/>
      <c r="B23" s="354"/>
      <c r="C23" s="242" t="s">
        <v>12</v>
      </c>
      <c r="D23" s="242"/>
      <c r="E23" s="242"/>
      <c r="F23" s="135">
        <v>2</v>
      </c>
      <c r="G23" s="2"/>
      <c r="H23" s="2"/>
      <c r="I23" s="306" t="s">
        <v>20</v>
      </c>
      <c r="J23" s="308"/>
      <c r="K23" s="242">
        <v>2</v>
      </c>
      <c r="L23" s="242"/>
      <c r="M23" s="180"/>
      <c r="N23" s="180"/>
      <c r="O23" s="180"/>
      <c r="P23" s="180"/>
      <c r="Q23" s="180"/>
      <c r="R23" s="146"/>
      <c r="S23" s="146"/>
      <c r="T23" s="146"/>
      <c r="U23" s="146"/>
      <c r="V23" s="147"/>
      <c r="W23" s="148"/>
    </row>
    <row r="24" spans="1:23" ht="13.5" customHeight="1" x14ac:dyDescent="0.2">
      <c r="A24" s="179"/>
      <c r="B24" s="354"/>
      <c r="C24" s="242" t="s">
        <v>13</v>
      </c>
      <c r="D24" s="242"/>
      <c r="E24" s="242"/>
      <c r="F24" s="135">
        <v>3</v>
      </c>
      <c r="G24" s="2"/>
      <c r="H24" s="2"/>
      <c r="I24" s="306" t="s">
        <v>1</v>
      </c>
      <c r="J24" s="308"/>
      <c r="K24" s="242">
        <v>3</v>
      </c>
      <c r="L24" s="242"/>
      <c r="M24" s="180"/>
      <c r="N24" s="180"/>
      <c r="O24" s="180"/>
      <c r="P24" s="180"/>
      <c r="Q24" s="180"/>
      <c r="R24" s="146"/>
      <c r="S24" s="146"/>
      <c r="T24" s="146"/>
      <c r="U24" s="146"/>
      <c r="V24" s="147"/>
      <c r="W24" s="148"/>
    </row>
    <row r="25" spans="1:23" ht="13.5" customHeight="1" x14ac:dyDescent="0.2">
      <c r="A25" s="179"/>
      <c r="B25" s="354"/>
      <c r="C25" s="242" t="s">
        <v>14</v>
      </c>
      <c r="D25" s="242"/>
      <c r="E25" s="242"/>
      <c r="F25" s="138">
        <v>4</v>
      </c>
      <c r="G25" s="2"/>
      <c r="H25" s="2"/>
      <c r="I25" s="306" t="s">
        <v>21</v>
      </c>
      <c r="J25" s="308"/>
      <c r="K25" s="242">
        <v>4</v>
      </c>
      <c r="L25" s="242"/>
      <c r="M25" s="180"/>
      <c r="N25" s="180"/>
      <c r="O25" s="180"/>
      <c r="P25" s="180"/>
      <c r="Q25" s="180"/>
      <c r="R25" s="146"/>
      <c r="S25" s="146"/>
      <c r="T25" s="146"/>
      <c r="U25" s="146"/>
      <c r="V25" s="147"/>
      <c r="W25" s="148"/>
    </row>
    <row r="26" spans="1:23" ht="13.5" customHeight="1" x14ac:dyDescent="0.2">
      <c r="A26" s="179"/>
      <c r="B26" s="354"/>
      <c r="C26" s="242" t="s">
        <v>15</v>
      </c>
      <c r="D26" s="242"/>
      <c r="E26" s="242"/>
      <c r="F26" s="138">
        <v>5</v>
      </c>
      <c r="G26" s="2"/>
      <c r="H26" s="2"/>
      <c r="I26" s="306" t="s">
        <v>0</v>
      </c>
      <c r="J26" s="308"/>
      <c r="K26" s="242">
        <v>5</v>
      </c>
      <c r="L26" s="242"/>
      <c r="M26" s="180"/>
      <c r="N26" s="180"/>
      <c r="O26" s="180"/>
      <c r="P26" s="180"/>
      <c r="Q26" s="180"/>
      <c r="R26" s="146"/>
      <c r="S26" s="146"/>
      <c r="T26" s="146"/>
      <c r="U26" s="146"/>
      <c r="V26" s="147"/>
      <c r="W26" s="148"/>
    </row>
    <row r="27" spans="1:23" ht="13.5" customHeight="1" x14ac:dyDescent="0.2">
      <c r="A27" s="179"/>
      <c r="B27" s="2"/>
      <c r="C27" s="2"/>
      <c r="D27" s="2"/>
      <c r="E27" s="2"/>
      <c r="F27" s="2"/>
      <c r="G27" s="2"/>
      <c r="H27" s="2"/>
      <c r="I27" s="2"/>
      <c r="J27" s="2"/>
      <c r="K27" s="2"/>
      <c r="L27" s="2"/>
      <c r="M27" s="180"/>
      <c r="N27" s="180"/>
      <c r="O27" s="180"/>
      <c r="P27" s="180"/>
      <c r="Q27" s="180"/>
      <c r="R27" s="146"/>
      <c r="S27" s="146"/>
      <c r="T27" s="146"/>
      <c r="U27" s="146"/>
      <c r="V27" s="147"/>
      <c r="W27" s="148"/>
    </row>
    <row r="28" spans="1:23" ht="13.5" customHeight="1" x14ac:dyDescent="0.2">
      <c r="A28" s="179"/>
      <c r="B28" s="2"/>
      <c r="C28" s="245" t="s">
        <v>24</v>
      </c>
      <c r="D28" s="245"/>
      <c r="E28" s="245"/>
      <c r="F28" s="245"/>
      <c r="G28" s="245"/>
      <c r="H28" s="245"/>
      <c r="I28" s="245"/>
      <c r="J28" s="245"/>
      <c r="K28" s="245"/>
      <c r="L28" s="245"/>
      <c r="M28" s="180"/>
      <c r="N28" s="180"/>
      <c r="O28" s="180"/>
      <c r="P28" s="180"/>
      <c r="Q28" s="180"/>
      <c r="R28" s="146"/>
      <c r="S28" s="146"/>
      <c r="T28" s="146"/>
      <c r="U28" s="146"/>
      <c r="V28" s="147"/>
      <c r="W28" s="148"/>
    </row>
    <row r="29" spans="1:23" ht="13.5" customHeight="1" x14ac:dyDescent="0.2">
      <c r="A29" s="179"/>
      <c r="B29" s="2"/>
      <c r="C29" s="243" t="s">
        <v>17</v>
      </c>
      <c r="D29" s="243"/>
      <c r="E29" s="243"/>
      <c r="F29" s="243" t="s">
        <v>16</v>
      </c>
      <c r="G29" s="255" t="s">
        <v>19</v>
      </c>
      <c r="H29" s="255"/>
      <c r="I29" s="299" t="s">
        <v>20</v>
      </c>
      <c r="J29" s="300"/>
      <c r="K29" s="142" t="s">
        <v>1</v>
      </c>
      <c r="L29" s="142" t="s">
        <v>21</v>
      </c>
      <c r="M29" s="136" t="s">
        <v>0</v>
      </c>
      <c r="N29" s="180"/>
      <c r="O29" s="180"/>
      <c r="P29" s="180"/>
      <c r="Q29" s="245" t="s">
        <v>18</v>
      </c>
      <c r="R29" s="245"/>
      <c r="S29" s="245"/>
      <c r="T29" s="245"/>
      <c r="U29" s="245"/>
      <c r="V29" s="147"/>
      <c r="W29" s="148"/>
    </row>
    <row r="30" spans="1:23" ht="13.5" customHeight="1" x14ac:dyDescent="0.2">
      <c r="A30" s="179"/>
      <c r="B30" s="2"/>
      <c r="C30" s="243"/>
      <c r="D30" s="243"/>
      <c r="E30" s="243"/>
      <c r="F30" s="243"/>
      <c r="G30" s="244">
        <v>1</v>
      </c>
      <c r="H30" s="244"/>
      <c r="I30" s="289">
        <v>2</v>
      </c>
      <c r="J30" s="290"/>
      <c r="K30" s="137">
        <v>3</v>
      </c>
      <c r="L30" s="137">
        <v>4</v>
      </c>
      <c r="M30" s="137">
        <v>5</v>
      </c>
      <c r="N30" s="180"/>
      <c r="O30" s="180"/>
      <c r="P30" s="180"/>
      <c r="Q30" s="255" t="s">
        <v>24</v>
      </c>
      <c r="R30" s="255"/>
      <c r="S30" s="255"/>
      <c r="T30" s="255" t="s">
        <v>25</v>
      </c>
      <c r="U30" s="255"/>
      <c r="V30" s="147"/>
      <c r="W30" s="148"/>
    </row>
    <row r="31" spans="1:23" ht="13.5" customHeight="1" x14ac:dyDescent="0.2">
      <c r="A31" s="179"/>
      <c r="B31" s="2"/>
      <c r="C31" s="242" t="s">
        <v>11</v>
      </c>
      <c r="D31" s="242"/>
      <c r="E31" s="242"/>
      <c r="F31" s="143">
        <v>1</v>
      </c>
      <c r="G31" s="342">
        <v>2</v>
      </c>
      <c r="H31" s="342"/>
      <c r="I31" s="291">
        <v>3</v>
      </c>
      <c r="J31" s="293"/>
      <c r="K31" s="181">
        <v>4</v>
      </c>
      <c r="L31" s="139">
        <v>5</v>
      </c>
      <c r="M31" s="140">
        <v>6</v>
      </c>
      <c r="N31" s="180"/>
      <c r="O31" s="180"/>
      <c r="P31" s="180"/>
      <c r="Q31" s="347" t="s">
        <v>26</v>
      </c>
      <c r="R31" s="347"/>
      <c r="S31" s="347"/>
      <c r="T31" s="346" t="s">
        <v>27</v>
      </c>
      <c r="U31" s="346"/>
      <c r="V31" s="147"/>
      <c r="W31" s="148"/>
    </row>
    <row r="32" spans="1:23" ht="13.5" customHeight="1" x14ac:dyDescent="0.2">
      <c r="A32" s="179"/>
      <c r="B32" s="2"/>
      <c r="C32" s="242" t="s">
        <v>12</v>
      </c>
      <c r="D32" s="242"/>
      <c r="E32" s="242"/>
      <c r="F32" s="143">
        <v>2</v>
      </c>
      <c r="G32" s="342">
        <v>3</v>
      </c>
      <c r="H32" s="342"/>
      <c r="I32" s="291">
        <v>4</v>
      </c>
      <c r="J32" s="293"/>
      <c r="K32" s="139">
        <v>5</v>
      </c>
      <c r="L32" s="140">
        <v>6</v>
      </c>
      <c r="M32" s="140">
        <v>7</v>
      </c>
      <c r="N32" s="180"/>
      <c r="O32" s="180"/>
      <c r="P32" s="180"/>
      <c r="Q32" s="348" t="s">
        <v>28</v>
      </c>
      <c r="R32" s="348"/>
      <c r="S32" s="348"/>
      <c r="T32" s="346" t="s">
        <v>29</v>
      </c>
      <c r="U32" s="346"/>
      <c r="V32" s="147"/>
      <c r="W32" s="148"/>
    </row>
    <row r="33" spans="1:23" ht="13.5" customHeight="1" x14ac:dyDescent="0.2">
      <c r="A33" s="179"/>
      <c r="B33" s="2"/>
      <c r="C33" s="242" t="s">
        <v>13</v>
      </c>
      <c r="D33" s="242"/>
      <c r="E33" s="242"/>
      <c r="F33" s="143">
        <v>3</v>
      </c>
      <c r="G33" s="342">
        <v>4</v>
      </c>
      <c r="H33" s="342"/>
      <c r="I33" s="294">
        <v>5</v>
      </c>
      <c r="J33" s="295"/>
      <c r="K33" s="140">
        <v>6</v>
      </c>
      <c r="L33" s="140">
        <v>7</v>
      </c>
      <c r="M33" s="141">
        <v>8</v>
      </c>
      <c r="N33" s="180"/>
      <c r="O33" s="180"/>
      <c r="P33" s="180"/>
      <c r="Q33" s="343">
        <v>5</v>
      </c>
      <c r="R33" s="343"/>
      <c r="S33" s="343"/>
      <c r="T33" s="344" t="s">
        <v>30</v>
      </c>
      <c r="U33" s="344"/>
      <c r="V33" s="147"/>
      <c r="W33" s="148"/>
    </row>
    <row r="34" spans="1:23" ht="13.5" customHeight="1" x14ac:dyDescent="0.2">
      <c r="A34" s="179"/>
      <c r="B34" s="2"/>
      <c r="C34" s="242" t="s">
        <v>14</v>
      </c>
      <c r="D34" s="242"/>
      <c r="E34" s="242"/>
      <c r="F34" s="144">
        <v>4</v>
      </c>
      <c r="G34" s="247">
        <v>5</v>
      </c>
      <c r="H34" s="247"/>
      <c r="I34" s="257">
        <v>6</v>
      </c>
      <c r="J34" s="288"/>
      <c r="K34" s="140">
        <v>7</v>
      </c>
      <c r="L34" s="141">
        <v>8</v>
      </c>
      <c r="M34" s="141">
        <v>9</v>
      </c>
      <c r="N34" s="180"/>
      <c r="O34" s="180"/>
      <c r="P34" s="180"/>
      <c r="Q34" s="345" t="s">
        <v>31</v>
      </c>
      <c r="R34" s="345"/>
      <c r="S34" s="345"/>
      <c r="T34" s="346" t="s">
        <v>32</v>
      </c>
      <c r="U34" s="346"/>
      <c r="V34" s="147"/>
      <c r="W34" s="148"/>
    </row>
    <row r="35" spans="1:23" ht="13.5" customHeight="1" x14ac:dyDescent="0.2">
      <c r="A35" s="179"/>
      <c r="B35" s="2"/>
      <c r="C35" s="242" t="s">
        <v>15</v>
      </c>
      <c r="D35" s="242"/>
      <c r="E35" s="242"/>
      <c r="F35" s="144">
        <v>5</v>
      </c>
      <c r="G35" s="248">
        <v>6</v>
      </c>
      <c r="H35" s="248"/>
      <c r="I35" s="257">
        <v>7</v>
      </c>
      <c r="J35" s="288"/>
      <c r="K35" s="141">
        <v>8</v>
      </c>
      <c r="L35" s="141">
        <v>9</v>
      </c>
      <c r="M35" s="141">
        <v>10</v>
      </c>
      <c r="N35" s="180"/>
      <c r="O35" s="180"/>
      <c r="P35" s="180"/>
      <c r="Q35" s="180"/>
      <c r="R35" s="146"/>
      <c r="S35" s="146"/>
      <c r="T35" s="146"/>
      <c r="U35" s="146"/>
      <c r="V35" s="147"/>
      <c r="W35" s="148"/>
    </row>
    <row r="36" spans="1:23" ht="13.5" customHeight="1" thickBot="1" x14ac:dyDescent="0.25">
      <c r="A36" s="182"/>
      <c r="B36" s="29"/>
      <c r="C36" s="29"/>
      <c r="D36" s="29"/>
      <c r="E36" s="29"/>
      <c r="F36" s="29"/>
      <c r="G36" s="29"/>
      <c r="H36" s="29"/>
      <c r="I36" s="29"/>
      <c r="J36" s="29"/>
      <c r="K36" s="29"/>
      <c r="L36" s="29"/>
      <c r="M36" s="183"/>
      <c r="N36" s="183"/>
      <c r="O36" s="183"/>
      <c r="P36" s="183"/>
      <c r="Q36" s="183"/>
      <c r="R36" s="184"/>
      <c r="S36" s="184"/>
      <c r="T36" s="184"/>
      <c r="U36" s="184"/>
      <c r="V36" s="185"/>
      <c r="W36" s="186"/>
    </row>
    <row r="37" spans="1:23" ht="16.5" customHeight="1" x14ac:dyDescent="0.2">
      <c r="A37" s="146"/>
      <c r="B37" s="146"/>
      <c r="C37"/>
      <c r="D37"/>
      <c r="E37"/>
      <c r="F37"/>
      <c r="G37"/>
      <c r="H37"/>
      <c r="I37"/>
      <c r="J37"/>
      <c r="K37"/>
      <c r="L37"/>
      <c r="M37"/>
      <c r="N37"/>
      <c r="O37"/>
      <c r="P37"/>
      <c r="Q37"/>
    </row>
    <row r="38" spans="1:23" ht="16.5" customHeight="1" x14ac:dyDescent="0.2">
      <c r="A38" s="146"/>
      <c r="B38" s="146"/>
      <c r="C38"/>
      <c r="D38"/>
      <c r="E38"/>
      <c r="F38"/>
      <c r="G38"/>
      <c r="H38"/>
      <c r="I38"/>
      <c r="J38"/>
      <c r="K38"/>
      <c r="L38"/>
      <c r="M38"/>
      <c r="N38"/>
      <c r="O38"/>
      <c r="P38"/>
      <c r="Q38"/>
    </row>
    <row r="39" spans="1:23" ht="12.75" customHeight="1" x14ac:dyDescent="0.2">
      <c r="C39"/>
      <c r="D39"/>
      <c r="E39"/>
      <c r="F39"/>
      <c r="G39"/>
      <c r="H39"/>
      <c r="I39"/>
      <c r="J39"/>
      <c r="K39"/>
      <c r="L39"/>
      <c r="M39"/>
      <c r="N39"/>
      <c r="O39"/>
      <c r="P39"/>
      <c r="Q39"/>
    </row>
    <row r="40" spans="1:23" x14ac:dyDescent="0.2">
      <c r="C40"/>
      <c r="D40"/>
      <c r="E40"/>
      <c r="F40"/>
      <c r="G40"/>
      <c r="H40"/>
      <c r="I40"/>
      <c r="J40"/>
      <c r="K40"/>
      <c r="L40"/>
      <c r="M40"/>
      <c r="N40"/>
      <c r="O40"/>
      <c r="P40"/>
      <c r="Q40"/>
    </row>
    <row r="41" spans="1:23" ht="255" x14ac:dyDescent="0.2">
      <c r="A41" s="145" t="s">
        <v>213</v>
      </c>
      <c r="C41"/>
      <c r="D41" s="188"/>
      <c r="E41" s="188"/>
      <c r="F41" s="188"/>
      <c r="G41" s="188"/>
      <c r="H41" s="188"/>
      <c r="I41" s="188"/>
      <c r="J41" s="188"/>
      <c r="K41" s="188"/>
      <c r="L41" s="188"/>
      <c r="M41" s="188"/>
      <c r="N41" s="188"/>
      <c r="O41" s="188"/>
      <c r="P41" s="188"/>
      <c r="Q41" s="188"/>
    </row>
    <row r="42" spans="1:23" x14ac:dyDescent="0.2">
      <c r="C42"/>
      <c r="D42"/>
      <c r="E42"/>
      <c r="F42"/>
      <c r="G42"/>
      <c r="H42"/>
      <c r="I42"/>
      <c r="J42"/>
      <c r="K42"/>
      <c r="L42"/>
      <c r="M42"/>
      <c r="N42"/>
      <c r="O42"/>
      <c r="P42"/>
      <c r="Q42"/>
    </row>
    <row r="43" spans="1:23" x14ac:dyDescent="0.2">
      <c r="C43"/>
      <c r="D43"/>
      <c r="E43"/>
      <c r="F43"/>
      <c r="G43"/>
      <c r="H43"/>
      <c r="I43"/>
      <c r="J43"/>
      <c r="K43"/>
      <c r="L43"/>
      <c r="M43"/>
      <c r="N43"/>
      <c r="O43"/>
      <c r="P43"/>
      <c r="Q43"/>
    </row>
    <row r="44" spans="1:23" x14ac:dyDescent="0.2">
      <c r="C44"/>
      <c r="D44"/>
      <c r="E44"/>
      <c r="F44"/>
      <c r="G44"/>
      <c r="H44"/>
      <c r="I44"/>
      <c r="J44"/>
      <c r="K44"/>
      <c r="L44"/>
      <c r="M44"/>
      <c r="N44"/>
      <c r="O44"/>
      <c r="P44"/>
      <c r="Q44"/>
    </row>
    <row r="45" spans="1:23" x14ac:dyDescent="0.2">
      <c r="C45"/>
      <c r="D45"/>
      <c r="E45"/>
      <c r="F45"/>
      <c r="G45"/>
      <c r="H45"/>
      <c r="I45"/>
      <c r="J45"/>
      <c r="K45"/>
      <c r="L45"/>
      <c r="M45"/>
      <c r="N45"/>
      <c r="O45"/>
      <c r="P45"/>
      <c r="Q45"/>
    </row>
    <row r="46" spans="1:23" ht="12.75" customHeight="1" x14ac:dyDescent="0.2">
      <c r="C46"/>
      <c r="D46"/>
      <c r="E46"/>
      <c r="F46"/>
      <c r="G46"/>
      <c r="H46"/>
      <c r="I46"/>
      <c r="J46"/>
      <c r="K46"/>
      <c r="L46"/>
      <c r="M46"/>
      <c r="N46"/>
      <c r="O46"/>
      <c r="P46"/>
      <c r="Q46"/>
    </row>
    <row r="47" spans="1:23" x14ac:dyDescent="0.2">
      <c r="C47"/>
      <c r="D47"/>
      <c r="E47"/>
      <c r="F47"/>
      <c r="G47"/>
      <c r="H47"/>
      <c r="I47"/>
      <c r="J47"/>
      <c r="K47"/>
      <c r="L47"/>
      <c r="M47"/>
      <c r="N47"/>
      <c r="O47"/>
      <c r="P47"/>
      <c r="Q47"/>
    </row>
    <row r="48" spans="1:23" ht="18" x14ac:dyDescent="0.25">
      <c r="C48"/>
      <c r="D48" s="341"/>
      <c r="E48" s="341"/>
      <c r="F48" s="341"/>
      <c r="G48" s="341"/>
      <c r="H48" s="341"/>
      <c r="I48" s="341"/>
      <c r="J48" s="341"/>
      <c r="K48" s="341"/>
      <c r="L48" s="341"/>
      <c r="M48" s="341"/>
      <c r="N48" s="341"/>
      <c r="O48" s="341"/>
      <c r="P48" s="341"/>
      <c r="Q48" s="341"/>
    </row>
  </sheetData>
  <mergeCells count="65">
    <mergeCell ref="A4:W4"/>
    <mergeCell ref="A1:D3"/>
    <mergeCell ref="E1:T2"/>
    <mergeCell ref="U1:W2"/>
    <mergeCell ref="E3:T3"/>
    <mergeCell ref="U3:W3"/>
    <mergeCell ref="B21:B26"/>
    <mergeCell ref="C21:E21"/>
    <mergeCell ref="I21:J21"/>
    <mergeCell ref="K21:L21"/>
    <mergeCell ref="C22:E22"/>
    <mergeCell ref="I22:J22"/>
    <mergeCell ref="K22:L22"/>
    <mergeCell ref="C23:E23"/>
    <mergeCell ref="I23:J23"/>
    <mergeCell ref="K23:L23"/>
    <mergeCell ref="C25:E25"/>
    <mergeCell ref="I25:J25"/>
    <mergeCell ref="K25:L25"/>
    <mergeCell ref="C24:E24"/>
    <mergeCell ref="I24:J24"/>
    <mergeCell ref="K24:L24"/>
    <mergeCell ref="A5:W5"/>
    <mergeCell ref="A6:W6"/>
    <mergeCell ref="A9:Q9"/>
    <mergeCell ref="C20:F20"/>
    <mergeCell ref="I20:L20"/>
    <mergeCell ref="C8:V8"/>
    <mergeCell ref="C26:E26"/>
    <mergeCell ref="I26:J26"/>
    <mergeCell ref="K26:L26"/>
    <mergeCell ref="Q29:U29"/>
    <mergeCell ref="G30:H30"/>
    <mergeCell ref="I30:J30"/>
    <mergeCell ref="Q30:S30"/>
    <mergeCell ref="T30:U30"/>
    <mergeCell ref="C28:L28"/>
    <mergeCell ref="C29:E30"/>
    <mergeCell ref="F29:F30"/>
    <mergeCell ref="G29:H29"/>
    <mergeCell ref="I29:J29"/>
    <mergeCell ref="C32:E32"/>
    <mergeCell ref="G32:H32"/>
    <mergeCell ref="I32:J32"/>
    <mergeCell ref="Q32:S32"/>
    <mergeCell ref="T32:U32"/>
    <mergeCell ref="C31:E31"/>
    <mergeCell ref="G31:H31"/>
    <mergeCell ref="I31:J31"/>
    <mergeCell ref="Q31:S31"/>
    <mergeCell ref="T31:U31"/>
    <mergeCell ref="T33:U33"/>
    <mergeCell ref="C34:E34"/>
    <mergeCell ref="G34:H34"/>
    <mergeCell ref="I34:J34"/>
    <mergeCell ref="Q34:S34"/>
    <mergeCell ref="T34:U34"/>
    <mergeCell ref="C35:E35"/>
    <mergeCell ref="G35:H35"/>
    <mergeCell ref="I35:J35"/>
    <mergeCell ref="D48:Q48"/>
    <mergeCell ref="C33:E33"/>
    <mergeCell ref="G33:H33"/>
    <mergeCell ref="I33:J33"/>
    <mergeCell ref="Q33:S33"/>
  </mergeCells>
  <conditionalFormatting sqref="Q12">
    <cfRule type="cellIs" dxfId="57" priority="88" stopIfTrue="1" operator="equal">
      <formula>"EXTREMO"</formula>
    </cfRule>
    <cfRule type="cellIs" dxfId="56" priority="89" stopIfTrue="1" operator="equal">
      <formula>"ALTO"</formula>
    </cfRule>
    <cfRule type="cellIs" dxfId="55" priority="90" stopIfTrue="1" operator="equal">
      <formula>"MEDIO"</formula>
    </cfRule>
    <cfRule type="cellIs" dxfId="54" priority="91" stopIfTrue="1" operator="equal">
      <formula>"BAJO"</formula>
    </cfRule>
  </conditionalFormatting>
  <conditionalFormatting sqref="J12">
    <cfRule type="cellIs" dxfId="53" priority="84" stopIfTrue="1" operator="equal">
      <formula>"EXTREMO"</formula>
    </cfRule>
    <cfRule type="cellIs" dxfId="52" priority="85" stopIfTrue="1" operator="equal">
      <formula>"ALTO"</formula>
    </cfRule>
    <cfRule type="cellIs" dxfId="51" priority="86" stopIfTrue="1" operator="equal">
      <formula>"MEDIO"</formula>
    </cfRule>
    <cfRule type="cellIs" dxfId="50" priority="87" stopIfTrue="1" operator="equal">
      <formula>"BAJO"</formula>
    </cfRule>
  </conditionalFormatting>
  <conditionalFormatting sqref="J14:J15">
    <cfRule type="cellIs" dxfId="49" priority="80" stopIfTrue="1" operator="equal">
      <formula>"EXTREMO"</formula>
    </cfRule>
    <cfRule type="cellIs" dxfId="48" priority="81" stopIfTrue="1" operator="equal">
      <formula>"ALTO"</formula>
    </cfRule>
    <cfRule type="cellIs" dxfId="47" priority="82" stopIfTrue="1" operator="equal">
      <formula>"MEDIO"</formula>
    </cfRule>
    <cfRule type="cellIs" dxfId="46" priority="83" stopIfTrue="1" operator="equal">
      <formula>"BAJO"</formula>
    </cfRule>
  </conditionalFormatting>
  <conditionalFormatting sqref="Q14:Q15">
    <cfRule type="cellIs" dxfId="45" priority="76" stopIfTrue="1" operator="equal">
      <formula>"EXTREMO"</formula>
    </cfRule>
    <cfRule type="cellIs" dxfId="44" priority="77" stopIfTrue="1" operator="equal">
      <formula>"ALTO"</formula>
    </cfRule>
    <cfRule type="cellIs" dxfId="43" priority="78" stopIfTrue="1" operator="equal">
      <formula>"MEDIO"</formula>
    </cfRule>
    <cfRule type="cellIs" dxfId="42" priority="79" stopIfTrue="1" operator="equal">
      <formula>"BAJO"</formula>
    </cfRule>
  </conditionalFormatting>
  <conditionalFormatting sqref="Q16">
    <cfRule type="cellIs" dxfId="41" priority="72" stopIfTrue="1" operator="equal">
      <formula>"EXTREMO"</formula>
    </cfRule>
    <cfRule type="cellIs" dxfId="40" priority="73" stopIfTrue="1" operator="equal">
      <formula>"ALTO"</formula>
    </cfRule>
    <cfRule type="cellIs" dxfId="39" priority="74" stopIfTrue="1" operator="equal">
      <formula>"MEDIO"</formula>
    </cfRule>
    <cfRule type="cellIs" dxfId="38" priority="75" stopIfTrue="1" operator="equal">
      <formula>"BAJO"</formula>
    </cfRule>
  </conditionalFormatting>
  <conditionalFormatting sqref="J16">
    <cfRule type="cellIs" dxfId="37" priority="68" stopIfTrue="1" operator="equal">
      <formula>"EXTREMO"</formula>
    </cfRule>
    <cfRule type="cellIs" dxfId="36" priority="69" stopIfTrue="1" operator="equal">
      <formula>"ALTO"</formula>
    </cfRule>
    <cfRule type="cellIs" dxfId="35" priority="70" stopIfTrue="1" operator="equal">
      <formula>"MEDIO"</formula>
    </cfRule>
    <cfRule type="cellIs" dxfId="34" priority="71" stopIfTrue="1" operator="equal">
      <formula>"BAJO"</formula>
    </cfRule>
  </conditionalFormatting>
  <conditionalFormatting sqref="Q13">
    <cfRule type="cellIs" dxfId="33" priority="64" stopIfTrue="1" operator="equal">
      <formula>"EXTREMO"</formula>
    </cfRule>
    <cfRule type="cellIs" dxfId="32" priority="65" stopIfTrue="1" operator="equal">
      <formula>"ALTO"</formula>
    </cfRule>
    <cfRule type="cellIs" dxfId="31" priority="66" stopIfTrue="1" operator="equal">
      <formula>"MEDIO"</formula>
    </cfRule>
    <cfRule type="cellIs" dxfId="30" priority="67" stopIfTrue="1" operator="equal">
      <formula>"BAJO"</formula>
    </cfRule>
  </conditionalFormatting>
  <conditionalFormatting sqref="J13">
    <cfRule type="cellIs" dxfId="29" priority="60" stopIfTrue="1" operator="equal">
      <formula>"EXTREMO"</formula>
    </cfRule>
    <cfRule type="cellIs" dxfId="28" priority="61" stopIfTrue="1" operator="equal">
      <formula>"ALTO"</formula>
    </cfRule>
    <cfRule type="cellIs" dxfId="27" priority="62" stopIfTrue="1" operator="equal">
      <formula>"MEDIO"</formula>
    </cfRule>
    <cfRule type="cellIs" dxfId="26" priority="63" stopIfTrue="1" operator="equal">
      <formula>"BAJO"</formula>
    </cfRule>
  </conditionalFormatting>
  <conditionalFormatting sqref="Q11">
    <cfRule type="cellIs" dxfId="25" priority="56" stopIfTrue="1" operator="equal">
      <formula>"EXTREMO"</formula>
    </cfRule>
    <cfRule type="cellIs" dxfId="24" priority="57" stopIfTrue="1" operator="equal">
      <formula>"ALTO"</formula>
    </cfRule>
    <cfRule type="cellIs" dxfId="23" priority="58" stopIfTrue="1" operator="equal">
      <formula>"MEDIO"</formula>
    </cfRule>
    <cfRule type="cellIs" dxfId="22" priority="59" stopIfTrue="1" operator="equal">
      <formula>"BAJO"</formula>
    </cfRule>
  </conditionalFormatting>
  <conditionalFormatting sqref="J11">
    <cfRule type="cellIs" dxfId="21" priority="52" stopIfTrue="1" operator="equal">
      <formula>"EXTREMO"</formula>
    </cfRule>
    <cfRule type="cellIs" dxfId="20" priority="53" stopIfTrue="1" operator="equal">
      <formula>"ALTO"</formula>
    </cfRule>
    <cfRule type="cellIs" dxfId="19" priority="54" stopIfTrue="1" operator="equal">
      <formula>"MEDIO"</formula>
    </cfRule>
    <cfRule type="cellIs" dxfId="18" priority="55" stopIfTrue="1" operator="equal">
      <formula>"BAJO"</formula>
    </cfRule>
  </conditionalFormatting>
  <conditionalFormatting sqref="J17">
    <cfRule type="cellIs" dxfId="17" priority="24" stopIfTrue="1" operator="equal">
      <formula>"EXTREMO"</formula>
    </cfRule>
    <cfRule type="cellIs" dxfId="16" priority="25" stopIfTrue="1" operator="equal">
      <formula>"ALTO"</formula>
    </cfRule>
    <cfRule type="cellIs" dxfId="15" priority="26" stopIfTrue="1" operator="equal">
      <formula>"MEDIO"</formula>
    </cfRule>
    <cfRule type="cellIs" dxfId="14" priority="27" stopIfTrue="1" operator="equal">
      <formula>"BAJO"</formula>
    </cfRule>
  </conditionalFormatting>
  <conditionalFormatting sqref="Q17">
    <cfRule type="cellIs" dxfId="13" priority="20" stopIfTrue="1" operator="equal">
      <formula>"EXTREMO"</formula>
    </cfRule>
    <cfRule type="cellIs" dxfId="12" priority="21" stopIfTrue="1" operator="equal">
      <formula>"ALTO"</formula>
    </cfRule>
    <cfRule type="cellIs" dxfId="11" priority="22" stopIfTrue="1" operator="equal">
      <formula>"MEDIO"</formula>
    </cfRule>
    <cfRule type="cellIs" dxfId="10" priority="23" stopIfTrue="1" operator="equal">
      <formula>"BAJO"</formula>
    </cfRule>
  </conditionalFormatting>
  <conditionalFormatting sqref="R17:V17">
    <cfRule type="expression" dxfId="9" priority="19" stopIfTrue="1">
      <formula>"""bajo"""</formula>
    </cfRule>
  </conditionalFormatting>
  <conditionalFormatting sqref="R18:V18">
    <cfRule type="expression" dxfId="8" priority="9" stopIfTrue="1">
      <formula>"""bajo"""</formula>
    </cfRule>
  </conditionalFormatting>
  <conditionalFormatting sqref="J18">
    <cfRule type="cellIs" dxfId="7" priority="5" stopIfTrue="1" operator="equal">
      <formula>"EXTREMO"</formula>
    </cfRule>
    <cfRule type="cellIs" dxfId="6" priority="6" stopIfTrue="1" operator="equal">
      <formula>"ALTO"</formula>
    </cfRule>
    <cfRule type="cellIs" dxfId="5" priority="7" stopIfTrue="1" operator="equal">
      <formula>"MEDIO"</formula>
    </cfRule>
    <cfRule type="cellIs" dxfId="4" priority="8" stopIfTrue="1" operator="equal">
      <formula>"BAJO"</formula>
    </cfRule>
  </conditionalFormatting>
  <conditionalFormatting sqref="Q18">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3">
    <dataValidation type="list" errorStyle="information" allowBlank="1" showInputMessage="1" sqref="K14:K15">
      <formula1>$A$40:$A$41</formula1>
    </dataValidation>
    <dataValidation type="list" allowBlank="1" showInputMessage="1" showErrorMessage="1" sqref="K13 K16:K18">
      <formula1>$A$40:$A$41</formula1>
    </dataValidation>
    <dataValidation type="list" allowBlank="1" showInputMessage="1" showErrorMessage="1" sqref="E18 G18:I18">
      <formula1>INDIRECT($B$26)</formula1>
    </dataValidation>
  </dataValidations>
  <printOptions horizontalCentered="1"/>
  <pageMargins left="0.19685039370078741" right="0.19685039370078741" top="0.19685039370078741" bottom="0.11811023622047245" header="0" footer="0"/>
  <pageSetup scale="60" fitToHeight="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C18A56154A9AE4D945694AC0F5B87DE" ma:contentTypeVersion="11" ma:contentTypeDescription="Crear nuevo documento." ma:contentTypeScope="" ma:versionID="8f2f99b9b3629db8b93ddcb4003611e2">
  <xsd:schema xmlns:xsd="http://www.w3.org/2001/XMLSchema" xmlns:xs="http://www.w3.org/2001/XMLSchema" xmlns:p="http://schemas.microsoft.com/office/2006/metadata/properties" xmlns:ns3="decef542-ebc2-4e7a-a7ca-d3e3f1c1c2d3" xmlns:ns4="36d3aecf-15d0-44db-9096-7f96ec265fbd" targetNamespace="http://schemas.microsoft.com/office/2006/metadata/properties" ma:root="true" ma:fieldsID="18c296a503904a757a9d3279e07d4d44" ns3:_="" ns4:_="">
    <xsd:import namespace="decef542-ebc2-4e7a-a7ca-d3e3f1c1c2d3"/>
    <xsd:import namespace="36d3aecf-15d0-44db-9096-7f96ec265fb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cef542-ebc2-4e7a-a7ca-d3e3f1c1c2d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6d3aecf-15d0-44db-9096-7f96ec265fb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Location" ma:index="15" nillable="true" ma:displayName="MediaServiceLoca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E0DC6E7-33D1-4674-9885-99E1D63BB7BA}">
  <ds:schemaRefs>
    <ds:schemaRef ds:uri="http://schemas.microsoft.com/sharepoint/v3/contenttype/forms"/>
  </ds:schemaRefs>
</ds:datastoreItem>
</file>

<file path=customXml/itemProps2.xml><?xml version="1.0" encoding="utf-8"?>
<ds:datastoreItem xmlns:ds="http://schemas.openxmlformats.org/officeDocument/2006/customXml" ds:itemID="{24F5CFF3-A7AB-477E-BFDB-FEF943C253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cef542-ebc2-4e7a-a7ca-d3e3f1c1c2d3"/>
    <ds:schemaRef ds:uri="36d3aecf-15d0-44db-9096-7f96ec265f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F48A6C9-B4DC-4B74-A245-6134C817CA5B}">
  <ds:schemaRefs>
    <ds:schemaRef ds:uri="http://purl.org/dc/dcmitype/"/>
    <ds:schemaRef ds:uri="http://www.w3.org/XML/1998/namespace"/>
    <ds:schemaRef ds:uri="http://purl.org/dc/terms/"/>
    <ds:schemaRef ds:uri="http://schemas.openxmlformats.org/package/2006/metadata/core-properties"/>
    <ds:schemaRef ds:uri="http://schemas.microsoft.com/office/infopath/2007/PartnerControls"/>
    <ds:schemaRef ds:uri="36d3aecf-15d0-44db-9096-7f96ec265fbd"/>
    <ds:schemaRef ds:uri="http://schemas.microsoft.com/office/2006/documentManagement/types"/>
    <ds:schemaRef ds:uri="decef542-ebc2-4e7a-a7ca-d3e3f1c1c2d3"/>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TRATAMIETO</vt:lpstr>
      <vt:lpstr>'ASIGNACION Y TRATAMIETO'!Área_de_impresión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planeación</vt:lpstr>
      <vt:lpstr>selección</vt:lpstr>
      <vt:lpstr>'ASIGNACION Y TRATAMIETO'!Títulos_a_imprimir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Jenny Marcela Rodríguez Cerero</cp:lastModifiedBy>
  <cp:lastPrinted>2021-02-23T16:53:46Z</cp:lastPrinted>
  <dcterms:created xsi:type="dcterms:W3CDTF">2007-06-14T01:55:06Z</dcterms:created>
  <dcterms:modified xsi:type="dcterms:W3CDTF">2021-11-09T15:07:06Z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0x0101002C18A56154A9AE4D945694AC0F5B87DE</vt:lpwstr>
  </property>
</Properties>
</file>