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326"/>
  <workbookPr defaultThemeVersion="166925"/>
  <mc:AlternateContent xmlns:mc="http://schemas.openxmlformats.org/markup-compatibility/2006">
    <mc:Choice Requires="x15">
      <x15ac:absPath xmlns:x15ac="http://schemas.microsoft.com/office/spreadsheetml/2010/11/ac" url="C:\Users\rrincon\Documents\Documents\PROCESOS\2017\CONCURSO DE MERITOS\"/>
    </mc:Choice>
  </mc:AlternateContent>
  <bookViews>
    <workbookView xWindow="0" yWindow="0" windowWidth="24000" windowHeight="9510" xr2:uid="{00000000-000D-0000-FFFF-FFFF00000000}"/>
  </bookViews>
  <sheets>
    <sheet name="Interventoría" sheetId="1" r:id="rId1"/>
    <sheet name="plazo del contrato" sheetId="8" state="hidden" r:id="rId2"/>
    <sheet name="Hoja1" sheetId="3" state="hidden" r:id="rId3"/>
  </sheets>
  <calcPr calcId="171027"/>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7" i="1" l="1"/>
  <c r="H53" i="1" l="1"/>
  <c r="H37" i="1" l="1"/>
  <c r="H26" i="1" l="1"/>
  <c r="H39" i="1" l="1"/>
  <c r="F44" i="1" s="1"/>
  <c r="F43" i="1" l="1"/>
  <c r="G46" i="1" s="1"/>
  <c r="G47" i="1" s="1"/>
  <c r="G49" i="1" s="1"/>
  <c r="G55" i="1" s="1"/>
  <c r="F57" i="1" s="1"/>
</calcChain>
</file>

<file path=xl/sharedStrings.xml><?xml version="1.0" encoding="utf-8"?>
<sst xmlns="http://schemas.openxmlformats.org/spreadsheetml/2006/main" count="124" uniqueCount="93">
  <si>
    <t>DESCRIPCIÓN</t>
  </si>
  <si>
    <t xml:space="preserve">CANTIDAD </t>
  </si>
  <si>
    <t>PLAZO DE EJECUCIÓN (Meses)</t>
  </si>
  <si>
    <t>DEDICACIÓN (%)</t>
  </si>
  <si>
    <t>Cant
(1)</t>
  </si>
  <si>
    <t>Und Medida</t>
  </si>
  <si>
    <t xml:space="preserve"> TOTAL</t>
  </si>
  <si>
    <t>ASIGNACIÓN MENSUAL</t>
  </si>
  <si>
    <t>Concepto</t>
  </si>
  <si>
    <t>Valor
(2)</t>
  </si>
  <si>
    <t>NA</t>
  </si>
  <si>
    <t>Global</t>
  </si>
  <si>
    <t>Gastos administrativos</t>
  </si>
  <si>
    <t>Utilidad</t>
  </si>
  <si>
    <t>SubTotal (A + B + C + D)</t>
  </si>
  <si>
    <t>IVA</t>
  </si>
  <si>
    <t>Valor TOTAL propuesta económica</t>
  </si>
  <si>
    <t>Equipos operación $</t>
  </si>
  <si>
    <t>Honorarios personal auditor $</t>
  </si>
  <si>
    <t>Gastos Transporte $</t>
  </si>
  <si>
    <t>Gastos viáticos $</t>
  </si>
  <si>
    <t>Gastos  correo certificado $</t>
  </si>
  <si>
    <t>Costos Directos $</t>
  </si>
  <si>
    <t>Otros costos asociados $</t>
  </si>
  <si>
    <t>Ministerio de Educación Nacional</t>
  </si>
  <si>
    <t>Plazo inicial</t>
  </si>
  <si>
    <t>IES</t>
  </si>
  <si>
    <t>IETDH</t>
  </si>
  <si>
    <t>Plazo final</t>
  </si>
  <si>
    <t>Item</t>
  </si>
  <si>
    <r>
      <t xml:space="preserve">En color </t>
    </r>
    <r>
      <rPr>
        <b/>
        <u/>
        <sz val="11"/>
        <color theme="6" tint="-0.499984740745262"/>
        <rFont val="Calibri"/>
        <family val="2"/>
        <scheme val="minor"/>
      </rPr>
      <t>verde</t>
    </r>
    <r>
      <rPr>
        <b/>
        <sz val="11"/>
        <color rgb="FFC00000"/>
        <rFont val="Calibri"/>
        <family val="2"/>
        <scheme val="minor"/>
      </rPr>
      <t xml:space="preserve"> los campos susceptibles de ser diligenciados</t>
    </r>
  </si>
  <si>
    <t>MATRICULA</t>
  </si>
  <si>
    <t>PLANTA FOCALIZADA</t>
  </si>
  <si>
    <t>PLAZO DEL CONTRATO</t>
  </si>
  <si>
    <t>Fecha de inicio trabajo campo</t>
  </si>
  <si>
    <t>Fecha de terminación  trabajo campo</t>
  </si>
  <si>
    <t>Fecha de inicio  trabajo campo</t>
  </si>
  <si>
    <r>
      <t>Número mínimo personas para cada uno de estos Cargos/Roles, el oferente lo puede modificar</t>
    </r>
    <r>
      <rPr>
        <sz val="9"/>
        <color theme="1"/>
        <rFont val="Calibri"/>
        <family val="2"/>
        <scheme val="minor"/>
      </rPr>
      <t>.</t>
    </r>
  </si>
  <si>
    <t>%</t>
  </si>
  <si>
    <t>SubTotal (A + B + C)</t>
  </si>
  <si>
    <t>SubTotal (A)</t>
  </si>
  <si>
    <t>SubTotal (B)</t>
  </si>
  <si>
    <t xml:space="preserve">A - COSTO DE PERSONAL FIJO </t>
  </si>
  <si>
    <t>B - TOTAL GASTOS DE PERSONAL EN CAMPO</t>
  </si>
  <si>
    <t>C - COSTO DIRECTO</t>
  </si>
  <si>
    <t>SubTotal (C)</t>
  </si>
  <si>
    <t>Atentamente,</t>
  </si>
  <si>
    <t>Firma del representante legal o su apoderado</t>
  </si>
  <si>
    <t>Nombres y apellidos del representante legal o su apoderado</t>
  </si>
  <si>
    <t>Identificación del representante legal o su apoderado</t>
  </si>
  <si>
    <t>NIT y Nombre de la Empresa</t>
  </si>
  <si>
    <t>Dirección y Telefóno de la Empresa</t>
  </si>
  <si>
    <t>14-Incluya el valor global que destinará al transporte de los auditores en campo para la auditoría.</t>
  </si>
  <si>
    <t>SubTotal =
(1)*(2)*(3)</t>
  </si>
  <si>
    <t>VIÁTICOS DE LOS AUDITORES EN CAMPO A LAS SEDES EDUCATIVAS</t>
  </si>
  <si>
    <t>TRANSPORTE A LAS SEDES EDUCATIVAS</t>
  </si>
  <si>
    <t>Tiempo ejecución - Meses (3)</t>
  </si>
  <si>
    <t>OFICINA CON CAPACIDAD PARA SOPORTAR EL PROCESO</t>
  </si>
  <si>
    <t>SERVICIOS DE COMUNICACIONES PARA EL PROCESO</t>
  </si>
  <si>
    <t>GASTOS DE NOTIFICACIÓN DE CORREO CERTIFICADO (4 por Establecimiento)</t>
  </si>
  <si>
    <t>PAPELERÍA DEL PROCESO</t>
  </si>
  <si>
    <t>COSTO DE OPERACIÓN DE LA PLATAFORMA TECNOLÓGICA Y DEL SISTEMA DE INFORMACIÓN QUE SOPORTA EL PROCESO (Servidores - Hosting - PC - Portátiles - Desarrollo - Licencias)</t>
  </si>
  <si>
    <t>EQUIPO DE CÓMPUTO POR AUDITOR (Hardware - software - Licencias - Comunicaciones)</t>
  </si>
  <si>
    <t>BOLSA DE VIÁTICOS Y TIQUETES PARA VISITAS A SECRETARÍA DEL EQUIPO CLAVE (3 Visitas por Secretaría)</t>
  </si>
  <si>
    <t>17-Incluir el valor de los servicios de notificación correo certificado, teniendo en cuenta que son 2 notificaciones en el proceso para 2 destinatarios</t>
  </si>
  <si>
    <t>18-Incluir el valor mensual de la papelería que se utilizará en el proceso auditor.</t>
  </si>
  <si>
    <t>15-Incluir el valor mensual de la oficina.</t>
  </si>
  <si>
    <t>16-Incluir el valor mensual de los servicios de comunicaciones centralizados.</t>
  </si>
  <si>
    <t>19-Incluir el valor destinado a la plataforma tecnológica que soportará el proceso auditor.</t>
  </si>
  <si>
    <t>20-Incluir el valor de los dispositivos de cómputo a utilizar en el proceso auditor, la comunicación, el licencimiento del software y otros aspectos que considere. (Suma de los ítems 11 y 12)</t>
  </si>
  <si>
    <t>21-Incluir el valor porcentual que destinará a otros gastos administrativos para el desarrollo del proceso auditor. Se calcula sobre el SubTotal (A + B + C)</t>
  </si>
  <si>
    <t>22-Incluir el valor porcentual que proyecta de utilidad para el desarrollo del proceso audidtor. Se calcula sobre el SubTotal (A + B + C)</t>
  </si>
  <si>
    <t>Mensual</t>
  </si>
  <si>
    <t>13-Valor de lo que se proyecta de viáticos diarios para los auditores en campo. (La cantidad debe ser igual al número de auditores en sedes educativas)</t>
  </si>
  <si>
    <t>E - BOLSA</t>
  </si>
  <si>
    <t>D - OTROS COSTOS ASOCIADOS AL DESARROLLO DEL PROCESO</t>
  </si>
  <si>
    <t>SubTotal (A + B + C + D) + IVA</t>
  </si>
  <si>
    <t>PRESUPUESTO OFICIAL GRUPO 1</t>
  </si>
  <si>
    <t>REALIZAR AUDITORÍA INTEGRAL A LA INFORMACIÓN REPORTADA EN LOS SISTEMAS DE INFORMACIÓN DE LOS VICEMINISTERIOS DE PREESCOLAR, BÁSICA Y MEDIA POR LOS ESTABLECIMIENTOS Y SECRETARÍAS DE EDUCACIÓN.</t>
  </si>
  <si>
    <t>Unitario</t>
  </si>
  <si>
    <t>DIRECTOR DE INTERVENTORÍA</t>
  </si>
  <si>
    <t>PROFESIONAL ADMINISTRATIVO Y FINANCIERO</t>
  </si>
  <si>
    <t>PROFESIONAL JURÍDICO</t>
  </si>
  <si>
    <t>ANALISTA DE INFORMACIÓN</t>
  </si>
  <si>
    <t>COORDINADOR DE CAMPO</t>
  </si>
  <si>
    <t>INGENIERO DE SISTEMAS 1</t>
  </si>
  <si>
    <t>INGENIERO DE SISTEMAS 2</t>
  </si>
  <si>
    <t>AUXILIAR</t>
  </si>
  <si>
    <t>VERIFICADOR DE CAMPO</t>
  </si>
  <si>
    <t>VERIFICADOR DOCUMENTAL</t>
  </si>
  <si>
    <t xml:space="preserve">[1,2,3,4,5,6,7,8,9,10].Se debe incluír la asignación mensual del cargo o rol, así como el tiempo de ejecución en meses (puede incluir decimales). </t>
  </si>
  <si>
    <r>
      <t xml:space="preserve">**La base para la liquidación del IVA excluye la bolsa de reembolsables la cual contiene en sí el valor correspondiente a dicho tributo.
</t>
    </r>
    <r>
      <rPr>
        <b/>
        <sz val="10"/>
        <rFont val="Arial"/>
        <family val="2"/>
      </rPr>
      <t>NOTA N° 1:</t>
    </r>
    <r>
      <rPr>
        <sz val="10"/>
        <rFont val="Arial"/>
        <family val="2"/>
      </rPr>
      <t xml:space="preserve"> Las ofertas se presentarán en pesos colombianos.
</t>
    </r>
    <r>
      <rPr>
        <b/>
        <sz val="10"/>
        <rFont val="Arial"/>
        <family val="2"/>
      </rPr>
      <t>NOTA N° 2:</t>
    </r>
    <r>
      <rPr>
        <sz val="10"/>
        <rFont val="Arial"/>
        <family val="2"/>
      </rPr>
      <t xml:space="preserve"> El presente formato debe diligenciarse por el proponente, de conformidad con las condiciones establecidas en el pliego de condiciones.
</t>
    </r>
    <r>
      <rPr>
        <b/>
        <sz val="10"/>
        <rFont val="Arial"/>
        <family val="2"/>
      </rPr>
      <t>NOTA N° 3:</t>
    </r>
    <r>
      <rPr>
        <sz val="10"/>
        <rFont val="Arial"/>
        <family val="2"/>
      </rPr>
      <t xml:space="preserve"> El valor ofertado no podra superar el valor estimado por la entidad, so pena de rechazo.
</t>
    </r>
    <r>
      <rPr>
        <b/>
        <sz val="10"/>
        <rFont val="Arial"/>
        <family val="2"/>
      </rPr>
      <t>NOTA N° 4:</t>
    </r>
    <r>
      <rPr>
        <sz val="10"/>
        <rFont val="Arial"/>
        <family val="2"/>
      </rPr>
      <t xml:space="preserve"> 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En caso de que difiera el valor de la propuesta reportada en el formulario de la plataforma y el valor del presente formato, la oferta será rechazada.
</t>
    </r>
    <r>
      <rPr>
        <b/>
        <sz val="10"/>
        <rFont val="Arial"/>
        <family val="2"/>
      </rPr>
      <t xml:space="preserve">NOTA N° 5: </t>
    </r>
    <r>
      <rPr>
        <sz val="10"/>
        <rFont val="Arial"/>
        <family val="2"/>
      </rPr>
      <t xml:space="preserve">En caso de presentarse cualquier discrepancia entre los diferentes valores presentados, el MEN podrá hacer correcciones y para ello tomará como valor inmodificable el valor unitario base (antes de IVA) del bien o servicio incluido en su propuesta económica. Lo anterior sin perjuicio de los efectos contemplados para la oferta que sobrepase el presupuesto oficial estimado por la entidad, será calificada como rechazada.
</t>
    </r>
    <r>
      <rPr>
        <b/>
        <sz val="10"/>
        <rFont val="Arial"/>
        <family val="2"/>
      </rPr>
      <t>NOTA N° 6:</t>
    </r>
    <r>
      <rPr>
        <sz val="10"/>
        <rFont val="Arial"/>
        <family val="2"/>
      </rPr>
      <t xml:space="preserve"> La oferta deberá presentarse en el formato correspondiente subiéndolo a la plataforma SECOP II de acuerdo con los instructivos que para el efecto ha desarrollado Colombia Compra Eficiente.
</t>
    </r>
    <r>
      <rPr>
        <b/>
        <sz val="10"/>
        <rFont val="Arial"/>
        <family val="2"/>
      </rPr>
      <t>NOTA N° 7:</t>
    </r>
    <r>
      <rPr>
        <sz val="10"/>
        <rFont val="Arial"/>
        <family val="2"/>
      </rPr>
      <t xml:space="preserve"> El valor correspondiente a los gastos reembolsables es fijo e inmodificable y por tanto el proponente no ofertará sobre dicho rubro, así mismo, el IVA se considera incluido en dicho valor, por lo cual la cifra no es tenida en cuenta como base para su liquidación en el presupuesto.
</t>
    </r>
    <r>
      <rPr>
        <b/>
        <sz val="10"/>
        <rFont val="Arial"/>
        <family val="2"/>
      </rPr>
      <t xml:space="preserve">NOTA N° 8: </t>
    </r>
    <r>
      <rPr>
        <sz val="10"/>
        <rFont val="Arial"/>
        <family val="2"/>
      </rPr>
      <t>En la instancia procesal correspondiente, para establecer el valor del contrato, se revisarán y ajustarán los rubros dependientes del plazo real para la ejecución con base en los valores unitarios de la oferta seleccionada.</t>
    </r>
  </si>
  <si>
    <t>CONCURSO DE MERITOS CM-MEN-03-2017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</si>
</sst>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00_);_(&quot;$&quot;\ * \(#,##0.00\);_(&quot;$&quot;\ * &quot;-&quot;??_);_(@_)"/>
    <numFmt numFmtId="165" formatCode="_(* #,##0.00_);_(* \(#,##0.00\);_(* &quot;-&quot;??_);_(@_)"/>
    <numFmt numFmtId="166" formatCode="_-* #,##0.00\ &quot;€&quot;_-;\-* #,##0.00\ &quot;€&quot;_-;_-* &quot;-&quot;??\ &quot;€&quot;_-;_-@_-"/>
    <numFmt numFmtId="167" formatCode="_-* #,##0.00\ _€_-;\-* #,##0.00\ _€_-;_-* &quot;-&quot;??\ _€_-;_-@_-"/>
    <numFmt numFmtId="168" formatCode="_ &quot;$&quot;\ * #,##0.00_ ;_ &quot;$&quot;\ * \-#,##0.00_ ;_ &quot;$&quot;\ * &quot;-&quot;??_ ;_ @_ "/>
    <numFmt numFmtId="169" formatCode="_ * #,##0.00_ ;_ * \-#,##0.00_ ;_ * &quot;-&quot;??_ ;_ @_ "/>
    <numFmt numFmtId="170" formatCode="_-* #,##0\ _€_-;\-* #,##0\ _€_-;_-* &quot;-&quot;??\ _€_-;_-@_-"/>
    <numFmt numFmtId="171" formatCode="[$$-240A]\ #,##0"/>
  </numFmts>
  <fonts count="40" x14ac:knownFonts="1">
    <font>
      <sz val="11"/>
      <color theme="1"/>
      <name val="Calibri"/>
      <family val="2"/>
      <scheme val="minor"/>
    </font>
    <font>
      <sz val="11"/>
      <color theme="1"/>
      <name val="Calibri"/>
      <family val="2"/>
      <scheme val="minor"/>
    </font>
    <font>
      <b/>
      <sz val="8"/>
      <color theme="1"/>
      <name val="Arial"/>
      <family val="2"/>
    </font>
    <font>
      <sz val="10"/>
      <color theme="1"/>
      <name val="Arial"/>
      <family val="2"/>
    </font>
    <font>
      <b/>
      <sz val="9"/>
      <color theme="1"/>
      <name val="Calibri"/>
      <family val="2"/>
      <scheme val="minor"/>
    </font>
    <font>
      <sz val="9"/>
      <color theme="1"/>
      <name val="Calibri"/>
      <family val="2"/>
      <scheme val="minor"/>
    </font>
    <font>
      <b/>
      <sz val="10"/>
      <color theme="1"/>
      <name val="Calibri"/>
      <family val="2"/>
      <scheme val="minor"/>
    </font>
    <font>
      <b/>
      <sz val="12"/>
      <color rgb="FFC00000"/>
      <name val="Calibri"/>
      <family val="2"/>
      <scheme val="minor"/>
    </font>
    <font>
      <b/>
      <sz val="12"/>
      <color theme="3" tint="-0.249977111117893"/>
      <name val="Calibri"/>
      <family val="2"/>
      <scheme val="minor"/>
    </font>
    <font>
      <b/>
      <sz val="14"/>
      <color rgb="FFC00000"/>
      <name val="Calibri"/>
      <family val="2"/>
      <scheme val="minor"/>
    </font>
    <font>
      <b/>
      <sz val="11"/>
      <color theme="0"/>
      <name val="Calibri"/>
      <family val="2"/>
      <scheme val="minor"/>
    </font>
    <font>
      <b/>
      <sz val="11"/>
      <color theme="1"/>
      <name val="Calibri"/>
      <family val="2"/>
      <scheme val="minor"/>
    </font>
    <font>
      <b/>
      <sz val="12"/>
      <color rgb="FF960000"/>
      <name val="Calibri"/>
      <family val="2"/>
      <scheme val="minor"/>
    </font>
    <font>
      <b/>
      <sz val="16"/>
      <color theme="1"/>
      <name val="Calibri"/>
      <family val="2"/>
      <scheme val="minor"/>
    </font>
    <font>
      <b/>
      <sz val="14"/>
      <color theme="1"/>
      <name val="Calibri"/>
      <family val="2"/>
      <scheme val="minor"/>
    </font>
    <font>
      <b/>
      <sz val="10"/>
      <color theme="0"/>
      <name val="Arial"/>
      <family val="2"/>
    </font>
    <font>
      <b/>
      <sz val="11"/>
      <name val="Arial Narrow"/>
      <family val="2"/>
    </font>
    <font>
      <b/>
      <sz val="12"/>
      <color theme="0"/>
      <name val="Calibri"/>
      <family val="2"/>
      <scheme val="minor"/>
    </font>
    <font>
      <b/>
      <sz val="11"/>
      <color rgb="FFC00000"/>
      <name val="Calibri"/>
      <family val="2"/>
      <scheme val="minor"/>
    </font>
    <font>
      <b/>
      <u/>
      <sz val="11"/>
      <color theme="6" tint="-0.499984740745262"/>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1"/>
      <color rgb="FF000000"/>
      <name val="Calibri"/>
      <family val="2"/>
    </font>
    <font>
      <b/>
      <sz val="10"/>
      <name val="Century Gothic"/>
      <family val="2"/>
    </font>
    <font>
      <b/>
      <sz val="14"/>
      <color theme="3" tint="-0.249977111117893"/>
      <name val="Calibri"/>
      <family val="2"/>
      <scheme val="minor"/>
    </font>
    <font>
      <b/>
      <sz val="10"/>
      <name val="Arial"/>
      <family val="2"/>
    </font>
  </fonts>
  <fills count="32">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1" tint="0.499984740745262"/>
        <bgColor indexed="64"/>
      </patternFill>
    </fill>
    <fill>
      <patternFill patternType="solid">
        <fgColor theme="0" tint="-4.9989318521683403E-2"/>
        <bgColor indexed="64"/>
      </patternFill>
    </fill>
    <fill>
      <patternFill patternType="solid">
        <fgColor rgb="FFFFFFC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B7F084"/>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top style="thin">
        <color theme="3" tint="0.59999389629810485"/>
      </top>
      <bottom style="medium">
        <color theme="3" tint="0.59999389629810485"/>
      </bottom>
      <diagonal/>
    </border>
    <border>
      <left/>
      <right/>
      <top style="thin">
        <color rgb="FFC00000"/>
      </top>
      <bottom style="medium">
        <color rgb="FFC00000"/>
      </bottom>
      <diagonal/>
    </border>
    <border>
      <left style="thin">
        <color rgb="FF960000"/>
      </left>
      <right style="thin">
        <color rgb="FF960000"/>
      </right>
      <top style="thin">
        <color rgb="FF960000"/>
      </top>
      <bottom/>
      <diagonal/>
    </border>
    <border>
      <left style="thin">
        <color rgb="FF960000"/>
      </left>
      <right style="thin">
        <color rgb="FF960000"/>
      </right>
      <top/>
      <bottom/>
      <diagonal/>
    </border>
    <border>
      <left style="thin">
        <color rgb="FF960000"/>
      </left>
      <right style="thin">
        <color rgb="FF960000"/>
      </right>
      <top/>
      <bottom style="thin">
        <color rgb="FF960000"/>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theme="3" tint="0.59999389629810485"/>
      </bottom>
      <diagonal/>
    </border>
    <border>
      <left/>
      <right/>
      <top style="thin">
        <color theme="3" tint="0.79998168889431442"/>
      </top>
      <bottom style="medium">
        <color theme="3" tint="0.59999389629810485"/>
      </bottom>
      <diagonal/>
    </border>
    <border>
      <left/>
      <right/>
      <top style="thin">
        <color theme="3" tint="0.79998168889431442"/>
      </top>
      <bottom/>
      <diagonal/>
    </border>
    <border>
      <left style="thin">
        <color theme="3"/>
      </left>
      <right style="thin">
        <color theme="3"/>
      </right>
      <top style="thin">
        <color theme="3"/>
      </top>
      <bottom style="thin">
        <color theme="3"/>
      </bottom>
      <diagonal/>
    </border>
    <border>
      <left style="thin">
        <color theme="3"/>
      </left>
      <right/>
      <top/>
      <bottom style="thin">
        <color theme="3"/>
      </bottom>
      <diagonal/>
    </border>
    <border>
      <left/>
      <right/>
      <top/>
      <bottom style="thin">
        <color rgb="FFC00000"/>
      </bottom>
      <diagonal/>
    </border>
    <border>
      <left style="thin">
        <color theme="3"/>
      </left>
      <right/>
      <top style="thin">
        <color theme="3"/>
      </top>
      <bottom style="thin">
        <color theme="3"/>
      </bottom>
      <diagonal/>
    </border>
    <border>
      <left style="thin">
        <color theme="3"/>
      </left>
      <right style="thin">
        <color theme="3"/>
      </right>
      <top style="thin">
        <color theme="3"/>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3"/>
      </right>
      <top style="thin">
        <color theme="3"/>
      </top>
      <bottom style="thin">
        <color theme="3"/>
      </bottom>
      <diagonal/>
    </border>
    <border>
      <left/>
      <right/>
      <top style="thin">
        <color theme="3" tint="0.79998168889431442"/>
      </top>
      <bottom style="thin">
        <color theme="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hair">
        <color auto="1"/>
      </left>
      <right style="hair">
        <color auto="1"/>
      </right>
      <top style="hair">
        <color auto="1"/>
      </top>
      <bottom style="hair">
        <color auto="1"/>
      </bottom>
      <diagonal/>
    </border>
    <border>
      <left/>
      <right style="hair">
        <color auto="1"/>
      </right>
      <top style="hair">
        <color auto="1"/>
      </top>
      <bottom style="hair">
        <color auto="1"/>
      </bottom>
      <diagonal/>
    </border>
  </borders>
  <cellStyleXfs count="1735">
    <xf numFmtId="0" fontId="0" fillId="0" borderId="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1" fillId="0" borderId="0"/>
    <xf numFmtId="164" fontId="20" fillId="0" borderId="0" applyFont="0" applyFill="0" applyBorder="0" applyAlignment="0" applyProtection="0"/>
    <xf numFmtId="0" fontId="20" fillId="0" borderId="0"/>
    <xf numFmtId="0" fontId="20" fillId="0" borderId="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1" fillId="30" borderId="17"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6" borderId="0" applyNumberFormat="0" applyBorder="0" applyAlignment="0" applyProtection="0"/>
    <xf numFmtId="0" fontId="21" fillId="19" borderId="0" applyNumberFormat="0" applyBorder="0" applyAlignment="0" applyProtection="0"/>
    <xf numFmtId="0" fontId="22" fillId="20"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7" borderId="0" applyNumberFormat="0" applyBorder="0" applyAlignment="0" applyProtection="0"/>
    <xf numFmtId="0" fontId="23" fillId="11" borderId="0" applyNumberFormat="0" applyBorder="0" applyAlignment="0" applyProtection="0"/>
    <xf numFmtId="0" fontId="24" fillId="28" borderId="11" applyNumberFormat="0" applyAlignment="0" applyProtection="0"/>
    <xf numFmtId="0" fontId="25" fillId="29" borderId="12" applyNumberFormat="0" applyAlignment="0" applyProtection="0"/>
    <xf numFmtId="166" fontId="20" fillId="0" borderId="0" applyFont="0" applyFill="0" applyBorder="0" applyAlignment="0" applyProtection="0"/>
    <xf numFmtId="0" fontId="26" fillId="0" borderId="0" applyNumberFormat="0" applyFill="0" applyBorder="0" applyAlignment="0" applyProtection="0"/>
    <xf numFmtId="0" fontId="27" fillId="12" borderId="0" applyNumberFormat="0" applyBorder="0" applyAlignment="0" applyProtection="0"/>
    <xf numFmtId="0" fontId="28" fillId="0" borderId="14" applyNumberFormat="0" applyFill="0" applyAlignment="0" applyProtection="0"/>
    <xf numFmtId="0" fontId="29" fillId="0" borderId="15" applyNumberFormat="0" applyFill="0" applyAlignment="0" applyProtection="0"/>
    <xf numFmtId="0" fontId="30" fillId="0" borderId="16" applyNumberFormat="0" applyFill="0" applyAlignment="0" applyProtection="0"/>
    <xf numFmtId="0" fontId="30" fillId="0" borderId="0" applyNumberFormat="0" applyFill="0" applyBorder="0" applyAlignment="0" applyProtection="0"/>
    <xf numFmtId="0" fontId="31" fillId="15" borderId="11" applyNumberFormat="0" applyAlignment="0" applyProtection="0"/>
    <xf numFmtId="0" fontId="32" fillId="0" borderId="13" applyNumberFormat="0" applyFill="0" applyAlignment="0" applyProtection="0"/>
    <xf numFmtId="167" fontId="20" fillId="0" borderId="0" applyFont="0" applyFill="0" applyBorder="0" applyAlignment="0" applyProtection="0"/>
    <xf numFmtId="165" fontId="20" fillId="0" borderId="0" applyFont="0" applyFill="0" applyBorder="0" applyAlignment="0" applyProtection="0"/>
    <xf numFmtId="168" fontId="20" fillId="0" borderId="0" applyFont="0" applyFill="0" applyBorder="0" applyAlignment="0" applyProtection="0"/>
    <xf numFmtId="0" fontId="20" fillId="0" borderId="0"/>
    <xf numFmtId="0" fontId="20" fillId="0" borderId="0"/>
    <xf numFmtId="0" fontId="20" fillId="0" borderId="0"/>
    <xf numFmtId="0" fontId="21" fillId="30" borderId="17" applyNumberFormat="0" applyFont="0" applyAlignment="0" applyProtection="0"/>
    <xf numFmtId="0" fontId="33" fillId="28" borderId="18" applyNumberFormat="0" applyAlignment="0" applyProtection="0"/>
    <xf numFmtId="0" fontId="34" fillId="0" borderId="0" applyNumberFormat="0" applyFill="0" applyBorder="0" applyAlignment="0" applyProtection="0"/>
    <xf numFmtId="0" fontId="35" fillId="0" borderId="0" applyNumberFormat="0" applyFill="0" applyBorder="0" applyAlignment="0" applyProtection="0"/>
    <xf numFmtId="9" fontId="2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21" fillId="0" borderId="0"/>
    <xf numFmtId="0" fontId="1" fillId="0" borderId="0"/>
    <xf numFmtId="0" fontId="36" fillId="0" borderId="0"/>
    <xf numFmtId="0" fontId="1" fillId="0" borderId="0"/>
    <xf numFmtId="166" fontId="1" fillId="0" borderId="0" applyFont="0" applyFill="0" applyBorder="0" applyAlignment="0" applyProtection="0"/>
    <xf numFmtId="0" fontId="1" fillId="0" borderId="0"/>
    <xf numFmtId="9" fontId="1" fillId="0" borderId="0" applyFont="0" applyFill="0" applyBorder="0" applyAlignment="0" applyProtection="0"/>
    <xf numFmtId="0" fontId="37" fillId="31" borderId="7" applyBorder="0" applyAlignment="0">
      <alignment horizontal="center" vertical="center"/>
    </xf>
    <xf numFmtId="0" fontId="1" fillId="0" borderId="0"/>
    <xf numFmtId="165" fontId="1" fillId="0" borderId="0" applyFont="0" applyFill="0" applyBorder="0" applyAlignment="0" applyProtection="0"/>
    <xf numFmtId="0" fontId="20" fillId="0" borderId="0"/>
    <xf numFmtId="0" fontId="33" fillId="28" borderId="18" applyNumberFormat="0" applyAlignment="0" applyProtection="0"/>
    <xf numFmtId="0" fontId="1" fillId="0" borderId="0"/>
    <xf numFmtId="0" fontId="1" fillId="0" borderId="0"/>
    <xf numFmtId="165" fontId="1" fillId="0" borderId="0" applyFont="0" applyFill="0" applyBorder="0" applyAlignment="0" applyProtection="0"/>
    <xf numFmtId="0" fontId="1" fillId="0" borderId="0"/>
    <xf numFmtId="167" fontId="20"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9" borderId="10" applyNumberFormat="0" applyFont="0" applyAlignment="0" applyProtection="0"/>
    <xf numFmtId="164" fontId="20" fillId="0" borderId="0" applyFont="0" applyFill="0" applyBorder="0" applyAlignment="0" applyProtection="0"/>
    <xf numFmtId="0" fontId="24" fillId="28" borderId="11" applyNumberFormat="0" applyAlignment="0" applyProtection="0"/>
    <xf numFmtId="0" fontId="31" fillId="15" borderId="11" applyNumberFormat="0" applyAlignment="0" applyProtection="0"/>
    <xf numFmtId="0" fontId="20" fillId="0" borderId="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164" fontId="1" fillId="0" borderId="0" applyFont="0" applyFill="0" applyBorder="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0" fillId="0" borderId="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16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167" fontId="1" fillId="0" borderId="0" applyFont="0" applyFill="0" applyBorder="0" applyAlignment="0" applyProtection="0"/>
  </cellStyleXfs>
  <cellXfs count="119">
    <xf numFmtId="0" fontId="0" fillId="0" borderId="0" xfId="0"/>
    <xf numFmtId="0" fontId="0" fillId="0" borderId="0" xfId="0"/>
    <xf numFmtId="0" fontId="5" fillId="5" borderId="0" xfId="0" applyFont="1" applyFill="1" applyAlignment="1">
      <alignment horizontal="left" vertical="center"/>
    </xf>
    <xf numFmtId="0" fontId="5" fillId="5" borderId="0" xfId="0" applyFont="1" applyFill="1" applyAlignment="1">
      <alignment vertical="center"/>
    </xf>
    <xf numFmtId="0" fontId="5" fillId="5" borderId="0" xfId="0" applyFont="1" applyFill="1" applyAlignment="1">
      <alignment horizontal="center" vertical="center"/>
    </xf>
    <xf numFmtId="0" fontId="8" fillId="5" borderId="2" xfId="0" applyFont="1" applyFill="1" applyBorder="1" applyAlignment="1">
      <alignment horizontal="left" vertical="center"/>
    </xf>
    <xf numFmtId="0" fontId="8" fillId="5" borderId="2" xfId="0" applyFont="1" applyFill="1" applyBorder="1" applyAlignment="1">
      <alignment horizontal="right" vertical="center"/>
    </xf>
    <xf numFmtId="0" fontId="9" fillId="5" borderId="3" xfId="0" applyFont="1" applyFill="1" applyBorder="1" applyAlignment="1">
      <alignment horizontal="right" vertical="center"/>
    </xf>
    <xf numFmtId="0" fontId="9" fillId="5" borderId="3" xfId="0" applyFont="1" applyFill="1" applyBorder="1" applyAlignment="1">
      <alignment horizontal="left" vertical="center"/>
    </xf>
    <xf numFmtId="0" fontId="0" fillId="5" borderId="0" xfId="0" applyFill="1"/>
    <xf numFmtId="0" fontId="0" fillId="0" borderId="0" xfId="0" applyAlignment="1">
      <alignment wrapText="1"/>
    </xf>
    <xf numFmtId="0" fontId="4" fillId="0" borderId="0" xfId="0" applyFont="1" applyBorder="1" applyAlignment="1">
      <alignment vertical="center" wrapText="1"/>
    </xf>
    <xf numFmtId="0" fontId="4" fillId="0" borderId="0" xfId="0" applyFont="1" applyBorder="1" applyAlignment="1">
      <alignment horizontal="center" vertical="center" wrapText="1"/>
    </xf>
    <xf numFmtId="0" fontId="16" fillId="0" borderId="1" xfId="0" applyFont="1" applyFill="1" applyBorder="1" applyAlignment="1">
      <alignment vertical="top" wrapText="1"/>
    </xf>
    <xf numFmtId="0" fontId="10" fillId="7" borderId="0" xfId="0" applyFont="1" applyFill="1" applyAlignment="1">
      <alignment horizontal="center"/>
    </xf>
    <xf numFmtId="0" fontId="10" fillId="7" borderId="0" xfId="0" applyFont="1" applyFill="1" applyAlignment="1">
      <alignment horizontal="center" wrapText="1"/>
    </xf>
    <xf numFmtId="14" fontId="10" fillId="7" borderId="0" xfId="0" applyNumberFormat="1" applyFont="1" applyFill="1" applyAlignment="1">
      <alignment horizontal="center"/>
    </xf>
    <xf numFmtId="0" fontId="17" fillId="7" borderId="0" xfId="0" applyFont="1" applyFill="1" applyAlignment="1">
      <alignment horizontal="center" vertical="center"/>
    </xf>
    <xf numFmtId="0" fontId="17" fillId="7" borderId="0" xfId="0" applyFont="1" applyFill="1" applyAlignment="1">
      <alignment horizontal="center" vertical="center" wrapText="1"/>
    </xf>
    <xf numFmtId="14" fontId="17" fillId="7" borderId="0" xfId="0" applyNumberFormat="1" applyFont="1" applyFill="1" applyAlignment="1">
      <alignment horizontal="center" vertical="center"/>
    </xf>
    <xf numFmtId="14" fontId="16" fillId="0" borderId="1" xfId="0" applyNumberFormat="1" applyFont="1" applyFill="1" applyBorder="1" applyAlignment="1">
      <alignment horizontal="center"/>
    </xf>
    <xf numFmtId="0" fontId="4" fillId="5" borderId="0" xfId="0" applyFont="1" applyFill="1" applyBorder="1" applyAlignment="1">
      <alignment vertical="center" wrapText="1"/>
    </xf>
    <xf numFmtId="0" fontId="4" fillId="5" borderId="0" xfId="0" applyFont="1" applyFill="1" applyBorder="1" applyAlignment="1">
      <alignment horizontal="center" vertical="center" wrapText="1"/>
    </xf>
    <xf numFmtId="0" fontId="0" fillId="5" borderId="0" xfId="0" applyFill="1" applyAlignment="1">
      <alignment vertical="center"/>
    </xf>
    <xf numFmtId="0" fontId="0" fillId="5" borderId="0" xfId="0" applyFill="1" applyAlignment="1">
      <alignment horizontal="left"/>
    </xf>
    <xf numFmtId="0" fontId="13" fillId="5" borderId="0" xfId="0" applyFont="1" applyFill="1" applyAlignment="1">
      <alignment horizontal="center" vertical="center"/>
    </xf>
    <xf numFmtId="0" fontId="14" fillId="5" borderId="0" xfId="0" applyFont="1" applyFill="1" applyAlignment="1">
      <alignment horizontal="center" vertical="center"/>
    </xf>
    <xf numFmtId="0" fontId="13" fillId="5" borderId="0" xfId="0" applyFont="1" applyFill="1" applyAlignment="1">
      <alignment horizontal="left" vertical="center"/>
    </xf>
    <xf numFmtId="0" fontId="14" fillId="5" borderId="0" xfId="0" applyFont="1" applyFill="1" applyAlignment="1">
      <alignment horizontal="left" vertical="center"/>
    </xf>
    <xf numFmtId="0" fontId="0" fillId="5" borderId="0" xfId="0" applyFill="1" applyAlignment="1">
      <alignment vertical="center" wrapText="1"/>
    </xf>
    <xf numFmtId="0" fontId="0" fillId="5" borderId="0" xfId="0" applyFill="1" applyBorder="1"/>
    <xf numFmtId="0" fontId="0" fillId="5" borderId="0" xfId="0" applyFill="1"/>
    <xf numFmtId="0" fontId="11" fillId="5" borderId="0" xfId="0" applyFont="1" applyFill="1" applyBorder="1" applyAlignment="1">
      <alignment horizontal="center" vertical="center"/>
    </xf>
    <xf numFmtId="0" fontId="0" fillId="0" borderId="0" xfId="0" applyBorder="1"/>
    <xf numFmtId="0" fontId="4" fillId="5" borderId="0" xfId="0" applyFont="1" applyFill="1" applyBorder="1" applyAlignment="1">
      <alignment horizontal="left" vertical="top" wrapText="1"/>
    </xf>
    <xf numFmtId="0" fontId="8" fillId="5" borderId="22" xfId="0" applyFont="1" applyFill="1" applyBorder="1" applyAlignment="1">
      <alignment horizontal="left" vertical="center"/>
    </xf>
    <xf numFmtId="0" fontId="8" fillId="5" borderId="22" xfId="0" applyFont="1" applyFill="1" applyBorder="1" applyAlignment="1">
      <alignment horizontal="right" vertical="center"/>
    </xf>
    <xf numFmtId="0" fontId="8" fillId="5" borderId="0" xfId="0" applyFont="1" applyFill="1" applyBorder="1" applyAlignment="1">
      <alignment horizontal="left" vertical="center"/>
    </xf>
    <xf numFmtId="0" fontId="8" fillId="5" borderId="0" xfId="0" applyFont="1" applyFill="1" applyBorder="1" applyAlignment="1">
      <alignment horizontal="right" vertical="center"/>
    </xf>
    <xf numFmtId="2" fontId="8" fillId="5" borderId="0" xfId="0" applyNumberFormat="1" applyFont="1" applyFill="1" applyBorder="1" applyAlignment="1">
      <alignment horizontal="right" vertical="center"/>
    </xf>
    <xf numFmtId="0" fontId="38" fillId="8" borderId="23" xfId="0" applyFont="1" applyFill="1" applyBorder="1" applyAlignment="1">
      <alignment horizontal="left" vertical="center"/>
    </xf>
    <xf numFmtId="0" fontId="8" fillId="8" borderId="23" xfId="0" applyFont="1" applyFill="1" applyBorder="1" applyAlignment="1">
      <alignment horizontal="right" vertical="center"/>
    </xf>
    <xf numFmtId="0" fontId="7" fillId="5" borderId="24" xfId="0" applyFont="1" applyFill="1" applyBorder="1" applyAlignment="1">
      <alignment horizontal="left" vertical="center"/>
    </xf>
    <xf numFmtId="0" fontId="5" fillId="5" borderId="24" xfId="0" applyFont="1" applyFill="1" applyBorder="1" applyAlignment="1">
      <alignment vertical="center"/>
    </xf>
    <xf numFmtId="0" fontId="5" fillId="5" borderId="0" xfId="0" applyFont="1" applyFill="1" applyBorder="1" applyAlignment="1">
      <alignment horizontal="left" vertical="center" wrapText="1"/>
    </xf>
    <xf numFmtId="0" fontId="2" fillId="2" borderId="25" xfId="0" applyFont="1" applyFill="1" applyBorder="1" applyAlignment="1">
      <alignment horizontal="center" vertical="center"/>
    </xf>
    <xf numFmtId="0" fontId="2" fillId="2" borderId="25" xfId="0" applyFont="1" applyFill="1" applyBorder="1" applyAlignment="1">
      <alignment horizontal="center" vertical="center" wrapText="1"/>
    </xf>
    <xf numFmtId="0" fontId="11" fillId="5" borderId="25" xfId="0" applyFont="1" applyFill="1" applyBorder="1" applyAlignment="1">
      <alignment horizontal="center" vertical="center"/>
    </xf>
    <xf numFmtId="0" fontId="4" fillId="0" borderId="25" xfId="0" applyFont="1" applyFill="1" applyBorder="1" applyAlignment="1">
      <alignment vertical="center" wrapText="1"/>
    </xf>
    <xf numFmtId="0" fontId="4" fillId="0" borderId="25" xfId="0" applyFont="1" applyFill="1" applyBorder="1" applyAlignment="1">
      <alignment horizontal="center" vertical="center" wrapText="1"/>
    </xf>
    <xf numFmtId="0" fontId="4" fillId="6" borderId="25" xfId="0" applyFont="1" applyFill="1" applyBorder="1" applyAlignment="1">
      <alignment vertical="center" wrapText="1"/>
    </xf>
    <xf numFmtId="0" fontId="4" fillId="6" borderId="25" xfId="0" applyFont="1" applyFill="1" applyBorder="1" applyAlignment="1">
      <alignment horizontal="center" vertical="center" wrapText="1"/>
    </xf>
    <xf numFmtId="0" fontId="4" fillId="0" borderId="25" xfId="0" applyFont="1" applyFill="1" applyBorder="1" applyAlignment="1">
      <alignment horizontal="left" vertical="center" wrapText="1"/>
    </xf>
    <xf numFmtId="0" fontId="4" fillId="0" borderId="25" xfId="0" applyFont="1" applyFill="1" applyBorder="1" applyAlignment="1">
      <alignment horizontal="left" vertical="top" wrapText="1"/>
    </xf>
    <xf numFmtId="0" fontId="4" fillId="0" borderId="25" xfId="0" applyFont="1" applyBorder="1" applyAlignment="1">
      <alignment horizontal="center" vertical="center" wrapText="1"/>
    </xf>
    <xf numFmtId="0" fontId="4" fillId="5" borderId="25" xfId="0" applyFont="1" applyFill="1" applyBorder="1" applyAlignment="1">
      <alignment horizontal="center" vertical="center"/>
    </xf>
    <xf numFmtId="0" fontId="38" fillId="8" borderId="24" xfId="0" applyFont="1" applyFill="1" applyBorder="1" applyAlignment="1">
      <alignment horizontal="left" vertical="center"/>
    </xf>
    <xf numFmtId="9" fontId="6" fillId="0" borderId="25" xfId="0" applyNumberFormat="1" applyFont="1" applyFill="1" applyBorder="1" applyAlignment="1">
      <alignment horizontal="center" vertical="center" wrapText="1"/>
    </xf>
    <xf numFmtId="2" fontId="0" fillId="5" borderId="0" xfId="0" applyNumberFormat="1" applyFill="1"/>
    <xf numFmtId="0" fontId="0" fillId="5" borderId="27" xfId="0" applyFill="1" applyBorder="1" applyAlignment="1">
      <alignment horizontal="left"/>
    </xf>
    <xf numFmtId="0" fontId="0" fillId="5" borderId="27" xfId="0" applyFill="1" applyBorder="1"/>
    <xf numFmtId="0" fontId="11" fillId="5" borderId="0" xfId="0" applyFont="1" applyFill="1" applyBorder="1" applyAlignment="1">
      <alignment horizontal="left"/>
    </xf>
    <xf numFmtId="0" fontId="6" fillId="5" borderId="0" xfId="0" applyFont="1" applyFill="1" applyAlignment="1">
      <alignment horizontal="left" vertical="center" wrapText="1"/>
    </xf>
    <xf numFmtId="0" fontId="4" fillId="0" borderId="28" xfId="0" applyFont="1" applyFill="1" applyBorder="1" applyAlignment="1">
      <alignment horizontal="center" vertical="center" wrapText="1"/>
    </xf>
    <xf numFmtId="0" fontId="4" fillId="6" borderId="29" xfId="0" applyFont="1" applyFill="1" applyBorder="1" applyAlignment="1">
      <alignment vertical="center" wrapText="1"/>
    </xf>
    <xf numFmtId="0" fontId="4" fillId="6" borderId="1" xfId="0" applyFont="1" applyFill="1" applyBorder="1" applyAlignment="1">
      <alignment vertical="center" wrapText="1"/>
    </xf>
    <xf numFmtId="0" fontId="4" fillId="6" borderId="28" xfId="0" applyFont="1" applyFill="1" applyBorder="1" applyAlignment="1">
      <alignment vertical="center" wrapText="1"/>
    </xf>
    <xf numFmtId="0" fontId="4" fillId="6" borderId="26" xfId="0" applyFont="1" applyFill="1" applyBorder="1" applyAlignment="1">
      <alignment vertical="center" wrapText="1"/>
    </xf>
    <xf numFmtId="0" fontId="6" fillId="5" borderId="1" xfId="0" applyFont="1" applyFill="1" applyBorder="1" applyAlignment="1">
      <alignment horizontal="center" vertical="center"/>
    </xf>
    <xf numFmtId="171" fontId="4" fillId="0" borderId="25" xfId="1734" applyNumberFormat="1" applyFont="1" applyFill="1" applyBorder="1" applyAlignment="1">
      <alignment horizontal="center" vertical="center" wrapText="1"/>
    </xf>
    <xf numFmtId="171" fontId="6" fillId="0" borderId="25" xfId="0" applyNumberFormat="1" applyFont="1" applyFill="1" applyBorder="1" applyAlignment="1">
      <alignment horizontal="center" vertical="center" wrapText="1"/>
    </xf>
    <xf numFmtId="0" fontId="38" fillId="8" borderId="31" xfId="0" applyFont="1" applyFill="1" applyBorder="1" applyAlignment="1">
      <alignment horizontal="left" vertical="center"/>
    </xf>
    <xf numFmtId="0" fontId="4" fillId="5" borderId="0" xfId="0" applyFont="1" applyFill="1" applyBorder="1" applyAlignment="1">
      <alignment horizontal="center" vertical="center"/>
    </xf>
    <xf numFmtId="171" fontId="4" fillId="5" borderId="0" xfId="1734" applyNumberFormat="1" applyFont="1" applyFill="1" applyBorder="1" applyAlignment="1">
      <alignment horizontal="center" vertical="center" wrapText="1"/>
    </xf>
    <xf numFmtId="171" fontId="6" fillId="5" borderId="0" xfId="0" applyNumberFormat="1" applyFont="1" applyFill="1" applyBorder="1" applyAlignment="1">
      <alignment horizontal="center" vertical="center" wrapText="1"/>
    </xf>
    <xf numFmtId="0" fontId="0" fillId="5" borderId="27" xfId="0" applyFill="1" applyBorder="1" applyAlignment="1">
      <alignment horizontal="center" vertical="center"/>
    </xf>
    <xf numFmtId="0" fontId="11" fillId="5" borderId="27" xfId="0" applyFont="1" applyFill="1" applyBorder="1" applyAlignment="1">
      <alignment vertical="center"/>
    </xf>
    <xf numFmtId="0" fontId="11" fillId="5" borderId="0" xfId="0" applyFont="1" applyFill="1" applyBorder="1" applyAlignment="1">
      <alignment vertical="center"/>
    </xf>
    <xf numFmtId="170" fontId="11" fillId="5" borderId="0" xfId="1734" applyNumberFormat="1" applyFont="1" applyFill="1" applyBorder="1" applyAlignment="1">
      <alignment horizontal="center" vertical="center"/>
    </xf>
    <xf numFmtId="0" fontId="0" fillId="5" borderId="0" xfId="0" applyFill="1" applyBorder="1" applyAlignment="1">
      <alignment horizontal="center" vertical="center"/>
    </xf>
    <xf numFmtId="0" fontId="11" fillId="5" borderId="0" xfId="0" applyFont="1" applyFill="1" applyAlignment="1">
      <alignment horizontal="left"/>
    </xf>
    <xf numFmtId="0" fontId="4" fillId="0" borderId="39" xfId="0" applyFont="1" applyBorder="1" applyAlignment="1">
      <alignment vertical="center" wrapText="1"/>
    </xf>
    <xf numFmtId="0" fontId="4" fillId="0" borderId="39" xfId="0" applyFont="1" applyBorder="1" applyAlignment="1">
      <alignment horizontal="center" vertical="center" wrapText="1"/>
    </xf>
    <xf numFmtId="0" fontId="4" fillId="4" borderId="39" xfId="0" applyFont="1" applyFill="1" applyBorder="1" applyAlignment="1">
      <alignment vertical="center" wrapText="1"/>
    </xf>
    <xf numFmtId="0" fontId="4" fillId="4" borderId="39"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38" fillId="8" borderId="34" xfId="0" applyFont="1" applyFill="1" applyBorder="1" applyAlignment="1">
      <alignment horizontal="center" vertical="center"/>
    </xf>
    <xf numFmtId="0" fontId="5" fillId="4" borderId="30"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18" fillId="6" borderId="0" xfId="0" applyFont="1" applyFill="1" applyBorder="1" applyAlignment="1">
      <alignment horizontal="center" vertical="center" wrapText="1"/>
    </xf>
    <xf numFmtId="0" fontId="6" fillId="5" borderId="0" xfId="0" applyFont="1" applyFill="1" applyAlignment="1">
      <alignment horizontal="center" vertical="center" wrapText="1"/>
    </xf>
    <xf numFmtId="0" fontId="0" fillId="5" borderId="0" xfId="0" applyFill="1" applyBorder="1" applyAlignment="1">
      <alignment horizontal="center"/>
    </xf>
    <xf numFmtId="0" fontId="6" fillId="5" borderId="0" xfId="0" applyFont="1" applyFill="1" applyAlignment="1">
      <alignment horizontal="left" vertical="center" wrapText="1"/>
    </xf>
    <xf numFmtId="0" fontId="15" fillId="3" borderId="25" xfId="0" applyFont="1" applyFill="1" applyBorder="1" applyAlignment="1">
      <alignment horizontal="left" vertical="center"/>
    </xf>
    <xf numFmtId="0" fontId="38" fillId="8" borderId="31" xfId="0" applyFont="1" applyFill="1" applyBorder="1" applyAlignment="1">
      <alignment horizontal="center" vertical="center"/>
    </xf>
    <xf numFmtId="171" fontId="9" fillId="5" borderId="3" xfId="0" applyNumberFormat="1" applyFont="1" applyFill="1" applyBorder="1" applyAlignment="1">
      <alignment horizontal="center" vertical="center"/>
    </xf>
    <xf numFmtId="0" fontId="9" fillId="5" borderId="3" xfId="0" applyFont="1" applyFill="1" applyBorder="1" applyAlignment="1">
      <alignment horizontal="center" vertical="center"/>
    </xf>
    <xf numFmtId="170" fontId="11" fillId="5" borderId="27" xfId="1734" applyNumberFormat="1" applyFont="1" applyFill="1" applyBorder="1" applyAlignment="1">
      <alignment horizontal="center" vertical="center"/>
    </xf>
    <xf numFmtId="0" fontId="6" fillId="5" borderId="1" xfId="0" applyFont="1" applyFill="1" applyBorder="1" applyAlignment="1">
      <alignment horizontal="center" vertical="center"/>
    </xf>
    <xf numFmtId="0" fontId="4" fillId="0" borderId="1" xfId="0" applyFont="1" applyFill="1" applyBorder="1" applyAlignment="1">
      <alignment horizontal="center" vertical="center"/>
    </xf>
    <xf numFmtId="0" fontId="20" fillId="0" borderId="0" xfId="0" applyFont="1" applyAlignment="1">
      <alignment horizontal="left" vertical="center" wrapText="1"/>
    </xf>
    <xf numFmtId="0" fontId="4" fillId="4" borderId="1" xfId="0" applyFont="1" applyFill="1" applyBorder="1" applyAlignment="1">
      <alignment horizontal="center" vertical="center" wrapText="1"/>
    </xf>
    <xf numFmtId="0" fontId="4" fillId="0" borderId="25" xfId="0" applyFont="1" applyFill="1" applyBorder="1" applyAlignment="1">
      <alignment horizontal="right" vertical="center"/>
    </xf>
    <xf numFmtId="0" fontId="11" fillId="0" borderId="28" xfId="0" applyFont="1" applyFill="1" applyBorder="1" applyAlignment="1">
      <alignment horizontal="right" vertical="center"/>
    </xf>
    <xf numFmtId="0" fontId="11" fillId="0" borderId="33" xfId="0" applyFont="1" applyFill="1" applyBorder="1" applyAlignment="1">
      <alignment horizontal="right" vertical="center"/>
    </xf>
    <xf numFmtId="0" fontId="14" fillId="0" borderId="28" xfId="0" applyFont="1" applyFill="1" applyBorder="1" applyAlignment="1">
      <alignment horizontal="center" vertical="center"/>
    </xf>
    <xf numFmtId="0" fontId="14" fillId="0" borderId="33" xfId="0" applyFont="1" applyFill="1" applyBorder="1" applyAlignment="1">
      <alignment horizontal="center" vertical="center"/>
    </xf>
    <xf numFmtId="0" fontId="5" fillId="4" borderId="1"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1" fillId="5" borderId="0" xfId="0" applyFont="1" applyFill="1" applyAlignment="1">
      <alignment horizontal="center" wrapText="1"/>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2" fillId="5" borderId="4"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5" borderId="6" xfId="0" applyFont="1" applyFill="1" applyBorder="1" applyAlignment="1">
      <alignment horizontal="center" vertical="center" wrapText="1"/>
    </xf>
  </cellXfs>
  <cellStyles count="1735">
    <cellStyle name="20% - Accent1" xfId="14" xr:uid="{00000000-0005-0000-0000-000000000000}"/>
    <cellStyle name="20% - Accent2" xfId="15" xr:uid="{00000000-0005-0000-0000-000001000000}"/>
    <cellStyle name="20% - Accent3" xfId="16" xr:uid="{00000000-0005-0000-0000-000002000000}"/>
    <cellStyle name="20% - Accent4" xfId="17" xr:uid="{00000000-0005-0000-0000-000003000000}"/>
    <cellStyle name="20% - Accent5" xfId="18" xr:uid="{00000000-0005-0000-0000-000004000000}"/>
    <cellStyle name="20% - Accent6" xfId="19" xr:uid="{00000000-0005-0000-0000-000005000000}"/>
    <cellStyle name="40% - Accent1" xfId="20" xr:uid="{00000000-0005-0000-0000-000006000000}"/>
    <cellStyle name="40% - Accent2" xfId="21" xr:uid="{00000000-0005-0000-0000-000007000000}"/>
    <cellStyle name="40% - Accent3" xfId="22" xr:uid="{00000000-0005-0000-0000-000008000000}"/>
    <cellStyle name="40% - Accent4" xfId="23" xr:uid="{00000000-0005-0000-0000-000009000000}"/>
    <cellStyle name="40% - Accent5" xfId="24" xr:uid="{00000000-0005-0000-0000-00000A000000}"/>
    <cellStyle name="40% - Accent6" xfId="25" xr:uid="{00000000-0005-0000-0000-00000B000000}"/>
    <cellStyle name="60% - Accent1" xfId="26" xr:uid="{00000000-0005-0000-0000-00000C000000}"/>
    <cellStyle name="60% - Accent2" xfId="27" xr:uid="{00000000-0005-0000-0000-00000D000000}"/>
    <cellStyle name="60% - Accent3" xfId="28" xr:uid="{00000000-0005-0000-0000-00000E000000}"/>
    <cellStyle name="60% - Accent4" xfId="29" xr:uid="{00000000-0005-0000-0000-00000F000000}"/>
    <cellStyle name="60% - Accent5" xfId="30" xr:uid="{00000000-0005-0000-0000-000010000000}"/>
    <cellStyle name="60% - Accent6" xfId="31" xr:uid="{00000000-0005-0000-0000-000011000000}"/>
    <cellStyle name="Accent1" xfId="32" xr:uid="{00000000-0005-0000-0000-000012000000}"/>
    <cellStyle name="Accent2" xfId="33" xr:uid="{00000000-0005-0000-0000-000013000000}"/>
    <cellStyle name="Accent3" xfId="34" xr:uid="{00000000-0005-0000-0000-000014000000}"/>
    <cellStyle name="Accent4" xfId="35" xr:uid="{00000000-0005-0000-0000-000015000000}"/>
    <cellStyle name="Accent5" xfId="36" xr:uid="{00000000-0005-0000-0000-000016000000}"/>
    <cellStyle name="Accent6" xfId="37" xr:uid="{00000000-0005-0000-0000-000017000000}"/>
    <cellStyle name="Bad" xfId="38" xr:uid="{00000000-0005-0000-0000-000018000000}"/>
    <cellStyle name="Calculation" xfId="39" xr:uid="{00000000-0005-0000-0000-000019000000}"/>
    <cellStyle name="Calculation 10" xfId="179" xr:uid="{00000000-0005-0000-0000-00001A000000}"/>
    <cellStyle name="Calculation 10 2" xfId="436" xr:uid="{00000000-0005-0000-0000-00001B000000}"/>
    <cellStyle name="Calculation 10 2 2" xfId="834" xr:uid="{00000000-0005-0000-0000-00001C000000}"/>
    <cellStyle name="Calculation 10 2 2 2" xfId="1661" xr:uid="{00000000-0005-0000-0000-00001D000000}"/>
    <cellStyle name="Calculation 10 2 3" xfId="1263" xr:uid="{00000000-0005-0000-0000-00001E000000}"/>
    <cellStyle name="Calculation 10 3" xfId="322" xr:uid="{00000000-0005-0000-0000-00001F000000}"/>
    <cellStyle name="Calculation 10 3 2" xfId="720" xr:uid="{00000000-0005-0000-0000-000020000000}"/>
    <cellStyle name="Calculation 10 3 2 2" xfId="1547" xr:uid="{00000000-0005-0000-0000-000021000000}"/>
    <cellStyle name="Calculation 10 3 3" xfId="1149" xr:uid="{00000000-0005-0000-0000-000022000000}"/>
    <cellStyle name="Calculation 10 4" xfId="578" xr:uid="{00000000-0005-0000-0000-000023000000}"/>
    <cellStyle name="Calculation 10 4 2" xfId="1405" xr:uid="{00000000-0005-0000-0000-000024000000}"/>
    <cellStyle name="Calculation 10 5" xfId="1007" xr:uid="{00000000-0005-0000-0000-000025000000}"/>
    <cellStyle name="Calculation 11" xfId="180" xr:uid="{00000000-0005-0000-0000-000026000000}"/>
    <cellStyle name="Calculation 11 2" xfId="437" xr:uid="{00000000-0005-0000-0000-000027000000}"/>
    <cellStyle name="Calculation 11 2 2" xfId="835" xr:uid="{00000000-0005-0000-0000-000028000000}"/>
    <cellStyle name="Calculation 11 2 2 2" xfId="1662" xr:uid="{00000000-0005-0000-0000-000029000000}"/>
    <cellStyle name="Calculation 11 2 3" xfId="1264" xr:uid="{00000000-0005-0000-0000-00002A000000}"/>
    <cellStyle name="Calculation 11 3" xfId="323" xr:uid="{00000000-0005-0000-0000-00002B000000}"/>
    <cellStyle name="Calculation 11 3 2" xfId="721" xr:uid="{00000000-0005-0000-0000-00002C000000}"/>
    <cellStyle name="Calculation 11 3 2 2" xfId="1548" xr:uid="{00000000-0005-0000-0000-00002D000000}"/>
    <cellStyle name="Calculation 11 3 3" xfId="1150" xr:uid="{00000000-0005-0000-0000-00002E000000}"/>
    <cellStyle name="Calculation 11 4" xfId="579" xr:uid="{00000000-0005-0000-0000-00002F000000}"/>
    <cellStyle name="Calculation 11 4 2" xfId="1406" xr:uid="{00000000-0005-0000-0000-000030000000}"/>
    <cellStyle name="Calculation 11 5" xfId="1008" xr:uid="{00000000-0005-0000-0000-000031000000}"/>
    <cellStyle name="Calculation 12" xfId="225" xr:uid="{00000000-0005-0000-0000-000032000000}"/>
    <cellStyle name="Calculation 12 2" xfId="482" xr:uid="{00000000-0005-0000-0000-000033000000}"/>
    <cellStyle name="Calculation 12 2 2" xfId="880" xr:uid="{00000000-0005-0000-0000-000034000000}"/>
    <cellStyle name="Calculation 12 2 2 2" xfId="1707" xr:uid="{00000000-0005-0000-0000-000035000000}"/>
    <cellStyle name="Calculation 12 2 3" xfId="1309" xr:uid="{00000000-0005-0000-0000-000036000000}"/>
    <cellStyle name="Calculation 12 3" xfId="624" xr:uid="{00000000-0005-0000-0000-000037000000}"/>
    <cellStyle name="Calculation 12 3 2" xfId="1451" xr:uid="{00000000-0005-0000-0000-000038000000}"/>
    <cellStyle name="Calculation 12 4" xfId="1053" xr:uid="{00000000-0005-0000-0000-000039000000}"/>
    <cellStyle name="Calculation 13" xfId="911" xr:uid="{00000000-0005-0000-0000-00003A000000}"/>
    <cellStyle name="Calculation 2" xfId="86" xr:uid="{00000000-0005-0000-0000-00003B000000}"/>
    <cellStyle name="Calculation 2 2" xfId="91" xr:uid="{00000000-0005-0000-0000-00003C000000}"/>
    <cellStyle name="Calculation 2 2 2" xfId="142" xr:uid="{00000000-0005-0000-0000-00003D000000}"/>
    <cellStyle name="Calculation 2 2 2 2" xfId="400" xr:uid="{00000000-0005-0000-0000-00003E000000}"/>
    <cellStyle name="Calculation 2 2 2 2 2" xfId="798" xr:uid="{00000000-0005-0000-0000-00003F000000}"/>
    <cellStyle name="Calculation 2 2 2 2 2 2" xfId="1625" xr:uid="{00000000-0005-0000-0000-000040000000}"/>
    <cellStyle name="Calculation 2 2 2 2 3" xfId="1227" xr:uid="{00000000-0005-0000-0000-000041000000}"/>
    <cellStyle name="Calculation 2 2 2 3" xfId="286" xr:uid="{00000000-0005-0000-0000-000042000000}"/>
    <cellStyle name="Calculation 2 2 2 3 2" xfId="684" xr:uid="{00000000-0005-0000-0000-000043000000}"/>
    <cellStyle name="Calculation 2 2 2 3 2 2" xfId="1511" xr:uid="{00000000-0005-0000-0000-000044000000}"/>
    <cellStyle name="Calculation 2 2 2 3 3" xfId="1113" xr:uid="{00000000-0005-0000-0000-000045000000}"/>
    <cellStyle name="Calculation 2 2 2 4" xfId="542" xr:uid="{00000000-0005-0000-0000-000046000000}"/>
    <cellStyle name="Calculation 2 2 2 4 2" xfId="1369" xr:uid="{00000000-0005-0000-0000-000047000000}"/>
    <cellStyle name="Calculation 2 2 2 5" xfId="971" xr:uid="{00000000-0005-0000-0000-000048000000}"/>
    <cellStyle name="Calculation 2 2 3" xfId="139" xr:uid="{00000000-0005-0000-0000-000049000000}"/>
    <cellStyle name="Calculation 2 2 3 2" xfId="397" xr:uid="{00000000-0005-0000-0000-00004A000000}"/>
    <cellStyle name="Calculation 2 2 3 2 2" xfId="795" xr:uid="{00000000-0005-0000-0000-00004B000000}"/>
    <cellStyle name="Calculation 2 2 3 2 2 2" xfId="1622" xr:uid="{00000000-0005-0000-0000-00004C000000}"/>
    <cellStyle name="Calculation 2 2 3 2 3" xfId="1224" xr:uid="{00000000-0005-0000-0000-00004D000000}"/>
    <cellStyle name="Calculation 2 2 3 3" xfId="283" xr:uid="{00000000-0005-0000-0000-00004E000000}"/>
    <cellStyle name="Calculation 2 2 3 3 2" xfId="681" xr:uid="{00000000-0005-0000-0000-00004F000000}"/>
    <cellStyle name="Calculation 2 2 3 3 2 2" xfId="1508" xr:uid="{00000000-0005-0000-0000-000050000000}"/>
    <cellStyle name="Calculation 2 2 3 3 3" xfId="1110" xr:uid="{00000000-0005-0000-0000-000051000000}"/>
    <cellStyle name="Calculation 2 2 3 4" xfId="539" xr:uid="{00000000-0005-0000-0000-000052000000}"/>
    <cellStyle name="Calculation 2 2 3 4 2" xfId="1366" xr:uid="{00000000-0005-0000-0000-000053000000}"/>
    <cellStyle name="Calculation 2 2 3 5" xfId="968" xr:uid="{00000000-0005-0000-0000-000054000000}"/>
    <cellStyle name="Calculation 2 2 4" xfId="234" xr:uid="{00000000-0005-0000-0000-000055000000}"/>
    <cellStyle name="Calculation 2 2 4 2" xfId="491" xr:uid="{00000000-0005-0000-0000-000056000000}"/>
    <cellStyle name="Calculation 2 2 4 2 2" xfId="889" xr:uid="{00000000-0005-0000-0000-000057000000}"/>
    <cellStyle name="Calculation 2 2 4 2 2 2" xfId="1716" xr:uid="{00000000-0005-0000-0000-000058000000}"/>
    <cellStyle name="Calculation 2 2 4 2 3" xfId="1318" xr:uid="{00000000-0005-0000-0000-000059000000}"/>
    <cellStyle name="Calculation 2 2 4 3" xfId="633" xr:uid="{00000000-0005-0000-0000-00005A000000}"/>
    <cellStyle name="Calculation 2 2 4 3 2" xfId="1460" xr:uid="{00000000-0005-0000-0000-00005B000000}"/>
    <cellStyle name="Calculation 2 2 4 4" xfId="1062" xr:uid="{00000000-0005-0000-0000-00005C000000}"/>
    <cellStyle name="Calculation 2 2 5" xfId="920" xr:uid="{00000000-0005-0000-0000-00005D000000}"/>
    <cellStyle name="Calculation 2 3" xfId="140" xr:uid="{00000000-0005-0000-0000-00005E000000}"/>
    <cellStyle name="Calculation 2 3 2" xfId="398" xr:uid="{00000000-0005-0000-0000-00005F000000}"/>
    <cellStyle name="Calculation 2 3 2 2" xfId="796" xr:uid="{00000000-0005-0000-0000-000060000000}"/>
    <cellStyle name="Calculation 2 3 2 2 2" xfId="1623" xr:uid="{00000000-0005-0000-0000-000061000000}"/>
    <cellStyle name="Calculation 2 3 2 3" xfId="1225" xr:uid="{00000000-0005-0000-0000-000062000000}"/>
    <cellStyle name="Calculation 2 3 3" xfId="284" xr:uid="{00000000-0005-0000-0000-000063000000}"/>
    <cellStyle name="Calculation 2 3 3 2" xfId="682" xr:uid="{00000000-0005-0000-0000-000064000000}"/>
    <cellStyle name="Calculation 2 3 3 2 2" xfId="1509" xr:uid="{00000000-0005-0000-0000-000065000000}"/>
    <cellStyle name="Calculation 2 3 3 3" xfId="1111" xr:uid="{00000000-0005-0000-0000-000066000000}"/>
    <cellStyle name="Calculation 2 3 4" xfId="540" xr:uid="{00000000-0005-0000-0000-000067000000}"/>
    <cellStyle name="Calculation 2 3 4 2" xfId="1367" xr:uid="{00000000-0005-0000-0000-000068000000}"/>
    <cellStyle name="Calculation 2 3 5" xfId="969" xr:uid="{00000000-0005-0000-0000-000069000000}"/>
    <cellStyle name="Calculation 2 4" xfId="119" xr:uid="{00000000-0005-0000-0000-00006A000000}"/>
    <cellStyle name="Calculation 2 4 2" xfId="377" xr:uid="{00000000-0005-0000-0000-00006B000000}"/>
    <cellStyle name="Calculation 2 4 2 2" xfId="775" xr:uid="{00000000-0005-0000-0000-00006C000000}"/>
    <cellStyle name="Calculation 2 4 2 2 2" xfId="1602" xr:uid="{00000000-0005-0000-0000-00006D000000}"/>
    <cellStyle name="Calculation 2 4 2 3" xfId="1204" xr:uid="{00000000-0005-0000-0000-00006E000000}"/>
    <cellStyle name="Calculation 2 4 3" xfId="263" xr:uid="{00000000-0005-0000-0000-00006F000000}"/>
    <cellStyle name="Calculation 2 4 3 2" xfId="661" xr:uid="{00000000-0005-0000-0000-000070000000}"/>
    <cellStyle name="Calculation 2 4 3 2 2" xfId="1488" xr:uid="{00000000-0005-0000-0000-000071000000}"/>
    <cellStyle name="Calculation 2 4 3 3" xfId="1090" xr:uid="{00000000-0005-0000-0000-000072000000}"/>
    <cellStyle name="Calculation 2 4 4" xfId="519" xr:uid="{00000000-0005-0000-0000-000073000000}"/>
    <cellStyle name="Calculation 2 4 4 2" xfId="1346" xr:uid="{00000000-0005-0000-0000-000074000000}"/>
    <cellStyle name="Calculation 2 4 5" xfId="948" xr:uid="{00000000-0005-0000-0000-000075000000}"/>
    <cellStyle name="Calculation 2 5" xfId="184" xr:uid="{00000000-0005-0000-0000-000076000000}"/>
    <cellStyle name="Calculation 2 5 2" xfId="441" xr:uid="{00000000-0005-0000-0000-000077000000}"/>
    <cellStyle name="Calculation 2 5 2 2" xfId="839" xr:uid="{00000000-0005-0000-0000-000078000000}"/>
    <cellStyle name="Calculation 2 5 2 2 2" xfId="1666" xr:uid="{00000000-0005-0000-0000-000079000000}"/>
    <cellStyle name="Calculation 2 5 2 3" xfId="1268" xr:uid="{00000000-0005-0000-0000-00007A000000}"/>
    <cellStyle name="Calculation 2 5 3" xfId="327" xr:uid="{00000000-0005-0000-0000-00007B000000}"/>
    <cellStyle name="Calculation 2 5 3 2" xfId="725" xr:uid="{00000000-0005-0000-0000-00007C000000}"/>
    <cellStyle name="Calculation 2 5 3 2 2" xfId="1552" xr:uid="{00000000-0005-0000-0000-00007D000000}"/>
    <cellStyle name="Calculation 2 5 3 3" xfId="1154" xr:uid="{00000000-0005-0000-0000-00007E000000}"/>
    <cellStyle name="Calculation 2 5 4" xfId="583" xr:uid="{00000000-0005-0000-0000-00007F000000}"/>
    <cellStyle name="Calculation 2 5 4 2" xfId="1410" xr:uid="{00000000-0005-0000-0000-000080000000}"/>
    <cellStyle name="Calculation 2 5 5" xfId="1012" xr:uid="{00000000-0005-0000-0000-000081000000}"/>
    <cellStyle name="Calculation 2 6" xfId="198" xr:uid="{00000000-0005-0000-0000-000082000000}"/>
    <cellStyle name="Calculation 2 6 2" xfId="455" xr:uid="{00000000-0005-0000-0000-000083000000}"/>
    <cellStyle name="Calculation 2 6 2 2" xfId="853" xr:uid="{00000000-0005-0000-0000-000084000000}"/>
    <cellStyle name="Calculation 2 6 2 2 2" xfId="1680" xr:uid="{00000000-0005-0000-0000-000085000000}"/>
    <cellStyle name="Calculation 2 6 2 3" xfId="1282" xr:uid="{00000000-0005-0000-0000-000086000000}"/>
    <cellStyle name="Calculation 2 6 3" xfId="341" xr:uid="{00000000-0005-0000-0000-000087000000}"/>
    <cellStyle name="Calculation 2 6 3 2" xfId="739" xr:uid="{00000000-0005-0000-0000-000088000000}"/>
    <cellStyle name="Calculation 2 6 3 2 2" xfId="1566" xr:uid="{00000000-0005-0000-0000-000089000000}"/>
    <cellStyle name="Calculation 2 6 3 3" xfId="1168" xr:uid="{00000000-0005-0000-0000-00008A000000}"/>
    <cellStyle name="Calculation 2 6 4" xfId="597" xr:uid="{00000000-0005-0000-0000-00008B000000}"/>
    <cellStyle name="Calculation 2 6 4 2" xfId="1424" xr:uid="{00000000-0005-0000-0000-00008C000000}"/>
    <cellStyle name="Calculation 2 6 5" xfId="1026" xr:uid="{00000000-0005-0000-0000-00008D000000}"/>
    <cellStyle name="Calculation 2 7" xfId="230" xr:uid="{00000000-0005-0000-0000-00008E000000}"/>
    <cellStyle name="Calculation 2 7 2" xfId="487" xr:uid="{00000000-0005-0000-0000-00008F000000}"/>
    <cellStyle name="Calculation 2 7 2 2" xfId="885" xr:uid="{00000000-0005-0000-0000-000090000000}"/>
    <cellStyle name="Calculation 2 7 2 2 2" xfId="1712" xr:uid="{00000000-0005-0000-0000-000091000000}"/>
    <cellStyle name="Calculation 2 7 2 3" xfId="1314" xr:uid="{00000000-0005-0000-0000-000092000000}"/>
    <cellStyle name="Calculation 2 7 3" xfId="629" xr:uid="{00000000-0005-0000-0000-000093000000}"/>
    <cellStyle name="Calculation 2 7 3 2" xfId="1456" xr:uid="{00000000-0005-0000-0000-000094000000}"/>
    <cellStyle name="Calculation 2 7 4" xfId="1058" xr:uid="{00000000-0005-0000-0000-000095000000}"/>
    <cellStyle name="Calculation 2 8" xfId="916" xr:uid="{00000000-0005-0000-0000-000096000000}"/>
    <cellStyle name="Calculation 3" xfId="104" xr:uid="{00000000-0005-0000-0000-000097000000}"/>
    <cellStyle name="Calculation 3 2" xfId="158" xr:uid="{00000000-0005-0000-0000-000098000000}"/>
    <cellStyle name="Calculation 3 2 2" xfId="416" xr:uid="{00000000-0005-0000-0000-000099000000}"/>
    <cellStyle name="Calculation 3 2 2 2" xfId="814" xr:uid="{00000000-0005-0000-0000-00009A000000}"/>
    <cellStyle name="Calculation 3 2 2 2 2" xfId="1641" xr:uid="{00000000-0005-0000-0000-00009B000000}"/>
    <cellStyle name="Calculation 3 2 2 3" xfId="1243" xr:uid="{00000000-0005-0000-0000-00009C000000}"/>
    <cellStyle name="Calculation 3 2 3" xfId="302" xr:uid="{00000000-0005-0000-0000-00009D000000}"/>
    <cellStyle name="Calculation 3 2 3 2" xfId="700" xr:uid="{00000000-0005-0000-0000-00009E000000}"/>
    <cellStyle name="Calculation 3 2 3 2 2" xfId="1527" xr:uid="{00000000-0005-0000-0000-00009F000000}"/>
    <cellStyle name="Calculation 3 2 3 3" xfId="1129" xr:uid="{00000000-0005-0000-0000-0000A0000000}"/>
    <cellStyle name="Calculation 3 2 4" xfId="558" xr:uid="{00000000-0005-0000-0000-0000A1000000}"/>
    <cellStyle name="Calculation 3 2 4 2" xfId="1385" xr:uid="{00000000-0005-0000-0000-0000A2000000}"/>
    <cellStyle name="Calculation 3 2 5" xfId="987" xr:uid="{00000000-0005-0000-0000-0000A3000000}"/>
    <cellStyle name="Calculation 3 3" xfId="132" xr:uid="{00000000-0005-0000-0000-0000A4000000}"/>
    <cellStyle name="Calculation 3 3 2" xfId="390" xr:uid="{00000000-0005-0000-0000-0000A5000000}"/>
    <cellStyle name="Calculation 3 3 2 2" xfId="788" xr:uid="{00000000-0005-0000-0000-0000A6000000}"/>
    <cellStyle name="Calculation 3 3 2 2 2" xfId="1615" xr:uid="{00000000-0005-0000-0000-0000A7000000}"/>
    <cellStyle name="Calculation 3 3 2 3" xfId="1217" xr:uid="{00000000-0005-0000-0000-0000A8000000}"/>
    <cellStyle name="Calculation 3 3 3" xfId="276" xr:uid="{00000000-0005-0000-0000-0000A9000000}"/>
    <cellStyle name="Calculation 3 3 3 2" xfId="674" xr:uid="{00000000-0005-0000-0000-0000AA000000}"/>
    <cellStyle name="Calculation 3 3 3 2 2" xfId="1501" xr:uid="{00000000-0005-0000-0000-0000AB000000}"/>
    <cellStyle name="Calculation 3 3 3 3" xfId="1103" xr:uid="{00000000-0005-0000-0000-0000AC000000}"/>
    <cellStyle name="Calculation 3 3 4" xfId="532" xr:uid="{00000000-0005-0000-0000-0000AD000000}"/>
    <cellStyle name="Calculation 3 3 4 2" xfId="1359" xr:uid="{00000000-0005-0000-0000-0000AE000000}"/>
    <cellStyle name="Calculation 3 3 5" xfId="961" xr:uid="{00000000-0005-0000-0000-0000AF000000}"/>
    <cellStyle name="Calculation 3 4" xfId="219" xr:uid="{00000000-0005-0000-0000-0000B0000000}"/>
    <cellStyle name="Calculation 3 4 2" xfId="476" xr:uid="{00000000-0005-0000-0000-0000B1000000}"/>
    <cellStyle name="Calculation 3 4 2 2" xfId="874" xr:uid="{00000000-0005-0000-0000-0000B2000000}"/>
    <cellStyle name="Calculation 3 4 2 2 2" xfId="1701" xr:uid="{00000000-0005-0000-0000-0000B3000000}"/>
    <cellStyle name="Calculation 3 4 2 3" xfId="1303" xr:uid="{00000000-0005-0000-0000-0000B4000000}"/>
    <cellStyle name="Calculation 3 4 3" xfId="362" xr:uid="{00000000-0005-0000-0000-0000B5000000}"/>
    <cellStyle name="Calculation 3 4 3 2" xfId="760" xr:uid="{00000000-0005-0000-0000-0000B6000000}"/>
    <cellStyle name="Calculation 3 4 3 2 2" xfId="1587" xr:uid="{00000000-0005-0000-0000-0000B7000000}"/>
    <cellStyle name="Calculation 3 4 3 3" xfId="1189" xr:uid="{00000000-0005-0000-0000-0000B8000000}"/>
    <cellStyle name="Calculation 3 4 4" xfId="618" xr:uid="{00000000-0005-0000-0000-0000B9000000}"/>
    <cellStyle name="Calculation 3 4 4 2" xfId="1445" xr:uid="{00000000-0005-0000-0000-0000BA000000}"/>
    <cellStyle name="Calculation 3 4 5" xfId="1047" xr:uid="{00000000-0005-0000-0000-0000BB000000}"/>
    <cellStyle name="Calculation 3 5" xfId="193" xr:uid="{00000000-0005-0000-0000-0000BC000000}"/>
    <cellStyle name="Calculation 3 5 2" xfId="450" xr:uid="{00000000-0005-0000-0000-0000BD000000}"/>
    <cellStyle name="Calculation 3 5 2 2" xfId="848" xr:uid="{00000000-0005-0000-0000-0000BE000000}"/>
    <cellStyle name="Calculation 3 5 2 2 2" xfId="1675" xr:uid="{00000000-0005-0000-0000-0000BF000000}"/>
    <cellStyle name="Calculation 3 5 2 3" xfId="1277" xr:uid="{00000000-0005-0000-0000-0000C0000000}"/>
    <cellStyle name="Calculation 3 5 3" xfId="336" xr:uid="{00000000-0005-0000-0000-0000C1000000}"/>
    <cellStyle name="Calculation 3 5 3 2" xfId="734" xr:uid="{00000000-0005-0000-0000-0000C2000000}"/>
    <cellStyle name="Calculation 3 5 3 2 2" xfId="1561" xr:uid="{00000000-0005-0000-0000-0000C3000000}"/>
    <cellStyle name="Calculation 3 5 3 3" xfId="1163" xr:uid="{00000000-0005-0000-0000-0000C4000000}"/>
    <cellStyle name="Calculation 3 5 4" xfId="592" xr:uid="{00000000-0005-0000-0000-0000C5000000}"/>
    <cellStyle name="Calculation 3 5 4 2" xfId="1419" xr:uid="{00000000-0005-0000-0000-0000C6000000}"/>
    <cellStyle name="Calculation 3 5 5" xfId="1021" xr:uid="{00000000-0005-0000-0000-0000C7000000}"/>
    <cellStyle name="Calculation 3 6" xfId="247" xr:uid="{00000000-0005-0000-0000-0000C8000000}"/>
    <cellStyle name="Calculation 3 6 2" xfId="504" xr:uid="{00000000-0005-0000-0000-0000C9000000}"/>
    <cellStyle name="Calculation 3 6 2 2" xfId="902" xr:uid="{00000000-0005-0000-0000-0000CA000000}"/>
    <cellStyle name="Calculation 3 6 2 2 2" xfId="1729" xr:uid="{00000000-0005-0000-0000-0000CB000000}"/>
    <cellStyle name="Calculation 3 6 2 3" xfId="1331" xr:uid="{00000000-0005-0000-0000-0000CC000000}"/>
    <cellStyle name="Calculation 3 6 3" xfId="646" xr:uid="{00000000-0005-0000-0000-0000CD000000}"/>
    <cellStyle name="Calculation 3 6 3 2" xfId="1473" xr:uid="{00000000-0005-0000-0000-0000CE000000}"/>
    <cellStyle name="Calculation 3 6 4" xfId="1075" xr:uid="{00000000-0005-0000-0000-0000CF000000}"/>
    <cellStyle name="Calculation 3 7" xfId="933" xr:uid="{00000000-0005-0000-0000-0000D0000000}"/>
    <cellStyle name="Calculation 4" xfId="106" xr:uid="{00000000-0005-0000-0000-0000D1000000}"/>
    <cellStyle name="Calculation 4 2" xfId="160" xr:uid="{00000000-0005-0000-0000-0000D2000000}"/>
    <cellStyle name="Calculation 4 2 2" xfId="418" xr:uid="{00000000-0005-0000-0000-0000D3000000}"/>
    <cellStyle name="Calculation 4 2 2 2" xfId="816" xr:uid="{00000000-0005-0000-0000-0000D4000000}"/>
    <cellStyle name="Calculation 4 2 2 2 2" xfId="1643" xr:uid="{00000000-0005-0000-0000-0000D5000000}"/>
    <cellStyle name="Calculation 4 2 2 3" xfId="1245" xr:uid="{00000000-0005-0000-0000-0000D6000000}"/>
    <cellStyle name="Calculation 4 2 3" xfId="304" xr:uid="{00000000-0005-0000-0000-0000D7000000}"/>
    <cellStyle name="Calculation 4 2 3 2" xfId="702" xr:uid="{00000000-0005-0000-0000-0000D8000000}"/>
    <cellStyle name="Calculation 4 2 3 2 2" xfId="1529" xr:uid="{00000000-0005-0000-0000-0000D9000000}"/>
    <cellStyle name="Calculation 4 2 3 3" xfId="1131" xr:uid="{00000000-0005-0000-0000-0000DA000000}"/>
    <cellStyle name="Calculation 4 2 4" xfId="560" xr:uid="{00000000-0005-0000-0000-0000DB000000}"/>
    <cellStyle name="Calculation 4 2 4 2" xfId="1387" xr:uid="{00000000-0005-0000-0000-0000DC000000}"/>
    <cellStyle name="Calculation 4 2 5" xfId="989" xr:uid="{00000000-0005-0000-0000-0000DD000000}"/>
    <cellStyle name="Calculation 4 3" xfId="134" xr:uid="{00000000-0005-0000-0000-0000DE000000}"/>
    <cellStyle name="Calculation 4 3 2" xfId="392" xr:uid="{00000000-0005-0000-0000-0000DF000000}"/>
    <cellStyle name="Calculation 4 3 2 2" xfId="790" xr:uid="{00000000-0005-0000-0000-0000E0000000}"/>
    <cellStyle name="Calculation 4 3 2 2 2" xfId="1617" xr:uid="{00000000-0005-0000-0000-0000E1000000}"/>
    <cellStyle name="Calculation 4 3 2 3" xfId="1219" xr:uid="{00000000-0005-0000-0000-0000E2000000}"/>
    <cellStyle name="Calculation 4 3 3" xfId="278" xr:uid="{00000000-0005-0000-0000-0000E3000000}"/>
    <cellStyle name="Calculation 4 3 3 2" xfId="676" xr:uid="{00000000-0005-0000-0000-0000E4000000}"/>
    <cellStyle name="Calculation 4 3 3 2 2" xfId="1503" xr:uid="{00000000-0005-0000-0000-0000E5000000}"/>
    <cellStyle name="Calculation 4 3 3 3" xfId="1105" xr:uid="{00000000-0005-0000-0000-0000E6000000}"/>
    <cellStyle name="Calculation 4 3 4" xfId="534" xr:uid="{00000000-0005-0000-0000-0000E7000000}"/>
    <cellStyle name="Calculation 4 3 4 2" xfId="1361" xr:uid="{00000000-0005-0000-0000-0000E8000000}"/>
    <cellStyle name="Calculation 4 3 5" xfId="963" xr:uid="{00000000-0005-0000-0000-0000E9000000}"/>
    <cellStyle name="Calculation 4 4" xfId="221" xr:uid="{00000000-0005-0000-0000-0000EA000000}"/>
    <cellStyle name="Calculation 4 4 2" xfId="478" xr:uid="{00000000-0005-0000-0000-0000EB000000}"/>
    <cellStyle name="Calculation 4 4 2 2" xfId="876" xr:uid="{00000000-0005-0000-0000-0000EC000000}"/>
    <cellStyle name="Calculation 4 4 2 2 2" xfId="1703" xr:uid="{00000000-0005-0000-0000-0000ED000000}"/>
    <cellStyle name="Calculation 4 4 2 3" xfId="1305" xr:uid="{00000000-0005-0000-0000-0000EE000000}"/>
    <cellStyle name="Calculation 4 4 3" xfId="364" xr:uid="{00000000-0005-0000-0000-0000EF000000}"/>
    <cellStyle name="Calculation 4 4 3 2" xfId="762" xr:uid="{00000000-0005-0000-0000-0000F0000000}"/>
    <cellStyle name="Calculation 4 4 3 2 2" xfId="1589" xr:uid="{00000000-0005-0000-0000-0000F1000000}"/>
    <cellStyle name="Calculation 4 4 3 3" xfId="1191" xr:uid="{00000000-0005-0000-0000-0000F2000000}"/>
    <cellStyle name="Calculation 4 4 4" xfId="620" xr:uid="{00000000-0005-0000-0000-0000F3000000}"/>
    <cellStyle name="Calculation 4 4 4 2" xfId="1447" xr:uid="{00000000-0005-0000-0000-0000F4000000}"/>
    <cellStyle name="Calculation 4 4 5" xfId="1049" xr:uid="{00000000-0005-0000-0000-0000F5000000}"/>
    <cellStyle name="Calculation 4 5" xfId="200" xr:uid="{00000000-0005-0000-0000-0000F6000000}"/>
    <cellStyle name="Calculation 4 5 2" xfId="457" xr:uid="{00000000-0005-0000-0000-0000F7000000}"/>
    <cellStyle name="Calculation 4 5 2 2" xfId="855" xr:uid="{00000000-0005-0000-0000-0000F8000000}"/>
    <cellStyle name="Calculation 4 5 2 2 2" xfId="1682" xr:uid="{00000000-0005-0000-0000-0000F9000000}"/>
    <cellStyle name="Calculation 4 5 2 3" xfId="1284" xr:uid="{00000000-0005-0000-0000-0000FA000000}"/>
    <cellStyle name="Calculation 4 5 3" xfId="343" xr:uid="{00000000-0005-0000-0000-0000FB000000}"/>
    <cellStyle name="Calculation 4 5 3 2" xfId="741" xr:uid="{00000000-0005-0000-0000-0000FC000000}"/>
    <cellStyle name="Calculation 4 5 3 2 2" xfId="1568" xr:uid="{00000000-0005-0000-0000-0000FD000000}"/>
    <cellStyle name="Calculation 4 5 3 3" xfId="1170" xr:uid="{00000000-0005-0000-0000-0000FE000000}"/>
    <cellStyle name="Calculation 4 5 4" xfId="599" xr:uid="{00000000-0005-0000-0000-0000FF000000}"/>
    <cellStyle name="Calculation 4 5 4 2" xfId="1426" xr:uid="{00000000-0005-0000-0000-000000010000}"/>
    <cellStyle name="Calculation 4 5 5" xfId="1028" xr:uid="{00000000-0005-0000-0000-000001010000}"/>
    <cellStyle name="Calculation 4 6" xfId="249" xr:uid="{00000000-0005-0000-0000-000002010000}"/>
    <cellStyle name="Calculation 4 6 2" xfId="506" xr:uid="{00000000-0005-0000-0000-000003010000}"/>
    <cellStyle name="Calculation 4 6 2 2" xfId="904" xr:uid="{00000000-0005-0000-0000-000004010000}"/>
    <cellStyle name="Calculation 4 6 2 2 2" xfId="1731" xr:uid="{00000000-0005-0000-0000-000005010000}"/>
    <cellStyle name="Calculation 4 6 2 3" xfId="1333" xr:uid="{00000000-0005-0000-0000-000006010000}"/>
    <cellStyle name="Calculation 4 6 3" xfId="648" xr:uid="{00000000-0005-0000-0000-000007010000}"/>
    <cellStyle name="Calculation 4 6 3 2" xfId="1475" xr:uid="{00000000-0005-0000-0000-000008010000}"/>
    <cellStyle name="Calculation 4 6 4" xfId="1077" xr:uid="{00000000-0005-0000-0000-000009010000}"/>
    <cellStyle name="Calculation 4 7" xfId="935" xr:uid="{00000000-0005-0000-0000-00000A010000}"/>
    <cellStyle name="Calculation 5" xfId="107" xr:uid="{00000000-0005-0000-0000-00000B010000}"/>
    <cellStyle name="Calculation 5 2" xfId="161" xr:uid="{00000000-0005-0000-0000-00000C010000}"/>
    <cellStyle name="Calculation 5 2 2" xfId="419" xr:uid="{00000000-0005-0000-0000-00000D010000}"/>
    <cellStyle name="Calculation 5 2 2 2" xfId="817" xr:uid="{00000000-0005-0000-0000-00000E010000}"/>
    <cellStyle name="Calculation 5 2 2 2 2" xfId="1644" xr:uid="{00000000-0005-0000-0000-00000F010000}"/>
    <cellStyle name="Calculation 5 2 2 3" xfId="1246" xr:uid="{00000000-0005-0000-0000-000010010000}"/>
    <cellStyle name="Calculation 5 2 3" xfId="305" xr:uid="{00000000-0005-0000-0000-000011010000}"/>
    <cellStyle name="Calculation 5 2 3 2" xfId="703" xr:uid="{00000000-0005-0000-0000-000012010000}"/>
    <cellStyle name="Calculation 5 2 3 2 2" xfId="1530" xr:uid="{00000000-0005-0000-0000-000013010000}"/>
    <cellStyle name="Calculation 5 2 3 3" xfId="1132" xr:uid="{00000000-0005-0000-0000-000014010000}"/>
    <cellStyle name="Calculation 5 2 4" xfId="561" xr:uid="{00000000-0005-0000-0000-000015010000}"/>
    <cellStyle name="Calculation 5 2 4 2" xfId="1388" xr:uid="{00000000-0005-0000-0000-000016010000}"/>
    <cellStyle name="Calculation 5 2 5" xfId="990" xr:uid="{00000000-0005-0000-0000-000017010000}"/>
    <cellStyle name="Calculation 5 3" xfId="135" xr:uid="{00000000-0005-0000-0000-000018010000}"/>
    <cellStyle name="Calculation 5 3 2" xfId="393" xr:uid="{00000000-0005-0000-0000-000019010000}"/>
    <cellStyle name="Calculation 5 3 2 2" xfId="791" xr:uid="{00000000-0005-0000-0000-00001A010000}"/>
    <cellStyle name="Calculation 5 3 2 2 2" xfId="1618" xr:uid="{00000000-0005-0000-0000-00001B010000}"/>
    <cellStyle name="Calculation 5 3 2 3" xfId="1220" xr:uid="{00000000-0005-0000-0000-00001C010000}"/>
    <cellStyle name="Calculation 5 3 3" xfId="279" xr:uid="{00000000-0005-0000-0000-00001D010000}"/>
    <cellStyle name="Calculation 5 3 3 2" xfId="677" xr:uid="{00000000-0005-0000-0000-00001E010000}"/>
    <cellStyle name="Calculation 5 3 3 2 2" xfId="1504" xr:uid="{00000000-0005-0000-0000-00001F010000}"/>
    <cellStyle name="Calculation 5 3 3 3" xfId="1106" xr:uid="{00000000-0005-0000-0000-000020010000}"/>
    <cellStyle name="Calculation 5 3 4" xfId="535" xr:uid="{00000000-0005-0000-0000-000021010000}"/>
    <cellStyle name="Calculation 5 3 4 2" xfId="1362" xr:uid="{00000000-0005-0000-0000-000022010000}"/>
    <cellStyle name="Calculation 5 3 5" xfId="964" xr:uid="{00000000-0005-0000-0000-000023010000}"/>
    <cellStyle name="Calculation 5 4" xfId="222" xr:uid="{00000000-0005-0000-0000-000024010000}"/>
    <cellStyle name="Calculation 5 4 2" xfId="479" xr:uid="{00000000-0005-0000-0000-000025010000}"/>
    <cellStyle name="Calculation 5 4 2 2" xfId="877" xr:uid="{00000000-0005-0000-0000-000026010000}"/>
    <cellStyle name="Calculation 5 4 2 2 2" xfId="1704" xr:uid="{00000000-0005-0000-0000-000027010000}"/>
    <cellStyle name="Calculation 5 4 2 3" xfId="1306" xr:uid="{00000000-0005-0000-0000-000028010000}"/>
    <cellStyle name="Calculation 5 4 3" xfId="365" xr:uid="{00000000-0005-0000-0000-000029010000}"/>
    <cellStyle name="Calculation 5 4 3 2" xfId="763" xr:uid="{00000000-0005-0000-0000-00002A010000}"/>
    <cellStyle name="Calculation 5 4 3 2 2" xfId="1590" xr:uid="{00000000-0005-0000-0000-00002B010000}"/>
    <cellStyle name="Calculation 5 4 3 3" xfId="1192" xr:uid="{00000000-0005-0000-0000-00002C010000}"/>
    <cellStyle name="Calculation 5 4 4" xfId="621" xr:uid="{00000000-0005-0000-0000-00002D010000}"/>
    <cellStyle name="Calculation 5 4 4 2" xfId="1448" xr:uid="{00000000-0005-0000-0000-00002E010000}"/>
    <cellStyle name="Calculation 5 4 5" xfId="1050" xr:uid="{00000000-0005-0000-0000-00002F010000}"/>
    <cellStyle name="Calculation 5 5" xfId="197" xr:uid="{00000000-0005-0000-0000-000030010000}"/>
    <cellStyle name="Calculation 5 5 2" xfId="454" xr:uid="{00000000-0005-0000-0000-000031010000}"/>
    <cellStyle name="Calculation 5 5 2 2" xfId="852" xr:uid="{00000000-0005-0000-0000-000032010000}"/>
    <cellStyle name="Calculation 5 5 2 2 2" xfId="1679" xr:uid="{00000000-0005-0000-0000-000033010000}"/>
    <cellStyle name="Calculation 5 5 2 3" xfId="1281" xr:uid="{00000000-0005-0000-0000-000034010000}"/>
    <cellStyle name="Calculation 5 5 3" xfId="340" xr:uid="{00000000-0005-0000-0000-000035010000}"/>
    <cellStyle name="Calculation 5 5 3 2" xfId="738" xr:uid="{00000000-0005-0000-0000-000036010000}"/>
    <cellStyle name="Calculation 5 5 3 2 2" xfId="1565" xr:uid="{00000000-0005-0000-0000-000037010000}"/>
    <cellStyle name="Calculation 5 5 3 3" xfId="1167" xr:uid="{00000000-0005-0000-0000-000038010000}"/>
    <cellStyle name="Calculation 5 5 4" xfId="596" xr:uid="{00000000-0005-0000-0000-000039010000}"/>
    <cellStyle name="Calculation 5 5 4 2" xfId="1423" xr:uid="{00000000-0005-0000-0000-00003A010000}"/>
    <cellStyle name="Calculation 5 5 5" xfId="1025" xr:uid="{00000000-0005-0000-0000-00003B010000}"/>
    <cellStyle name="Calculation 5 6" xfId="250" xr:uid="{00000000-0005-0000-0000-00003C010000}"/>
    <cellStyle name="Calculation 5 6 2" xfId="507" xr:uid="{00000000-0005-0000-0000-00003D010000}"/>
    <cellStyle name="Calculation 5 6 2 2" xfId="905" xr:uid="{00000000-0005-0000-0000-00003E010000}"/>
    <cellStyle name="Calculation 5 6 2 2 2" xfId="1732" xr:uid="{00000000-0005-0000-0000-00003F010000}"/>
    <cellStyle name="Calculation 5 6 2 3" xfId="1334" xr:uid="{00000000-0005-0000-0000-000040010000}"/>
    <cellStyle name="Calculation 5 6 3" xfId="649" xr:uid="{00000000-0005-0000-0000-000041010000}"/>
    <cellStyle name="Calculation 5 6 3 2" xfId="1476" xr:uid="{00000000-0005-0000-0000-000042010000}"/>
    <cellStyle name="Calculation 5 6 4" xfId="1078" xr:uid="{00000000-0005-0000-0000-000043010000}"/>
    <cellStyle name="Calculation 5 7" xfId="936" xr:uid="{00000000-0005-0000-0000-000044010000}"/>
    <cellStyle name="Calculation 6" xfId="92" xr:uid="{00000000-0005-0000-0000-000045010000}"/>
    <cellStyle name="Calculation 6 2" xfId="144" xr:uid="{00000000-0005-0000-0000-000046010000}"/>
    <cellStyle name="Calculation 6 2 2" xfId="402" xr:uid="{00000000-0005-0000-0000-000047010000}"/>
    <cellStyle name="Calculation 6 2 2 2" xfId="800" xr:uid="{00000000-0005-0000-0000-000048010000}"/>
    <cellStyle name="Calculation 6 2 2 2 2" xfId="1627" xr:uid="{00000000-0005-0000-0000-000049010000}"/>
    <cellStyle name="Calculation 6 2 2 3" xfId="1229" xr:uid="{00000000-0005-0000-0000-00004A010000}"/>
    <cellStyle name="Calculation 6 2 3" xfId="288" xr:uid="{00000000-0005-0000-0000-00004B010000}"/>
    <cellStyle name="Calculation 6 2 3 2" xfId="686" xr:uid="{00000000-0005-0000-0000-00004C010000}"/>
    <cellStyle name="Calculation 6 2 3 2 2" xfId="1513" xr:uid="{00000000-0005-0000-0000-00004D010000}"/>
    <cellStyle name="Calculation 6 2 3 3" xfId="1115" xr:uid="{00000000-0005-0000-0000-00004E010000}"/>
    <cellStyle name="Calculation 6 2 4" xfId="544" xr:uid="{00000000-0005-0000-0000-00004F010000}"/>
    <cellStyle name="Calculation 6 2 4 2" xfId="1371" xr:uid="{00000000-0005-0000-0000-000050010000}"/>
    <cellStyle name="Calculation 6 2 5" xfId="973" xr:uid="{00000000-0005-0000-0000-000051010000}"/>
    <cellStyle name="Calculation 6 3" xfId="120" xr:uid="{00000000-0005-0000-0000-000052010000}"/>
    <cellStyle name="Calculation 6 3 2" xfId="378" xr:uid="{00000000-0005-0000-0000-000053010000}"/>
    <cellStyle name="Calculation 6 3 2 2" xfId="776" xr:uid="{00000000-0005-0000-0000-000054010000}"/>
    <cellStyle name="Calculation 6 3 2 2 2" xfId="1603" xr:uid="{00000000-0005-0000-0000-000055010000}"/>
    <cellStyle name="Calculation 6 3 2 3" xfId="1205" xr:uid="{00000000-0005-0000-0000-000056010000}"/>
    <cellStyle name="Calculation 6 3 3" xfId="264" xr:uid="{00000000-0005-0000-0000-000057010000}"/>
    <cellStyle name="Calculation 6 3 3 2" xfId="662" xr:uid="{00000000-0005-0000-0000-000058010000}"/>
    <cellStyle name="Calculation 6 3 3 2 2" xfId="1489" xr:uid="{00000000-0005-0000-0000-000059010000}"/>
    <cellStyle name="Calculation 6 3 3 3" xfId="1091" xr:uid="{00000000-0005-0000-0000-00005A010000}"/>
    <cellStyle name="Calculation 6 3 4" xfId="520" xr:uid="{00000000-0005-0000-0000-00005B010000}"/>
    <cellStyle name="Calculation 6 3 4 2" xfId="1347" xr:uid="{00000000-0005-0000-0000-00005C010000}"/>
    <cellStyle name="Calculation 6 3 5" xfId="949" xr:uid="{00000000-0005-0000-0000-00005D010000}"/>
    <cellStyle name="Calculation 6 4" xfId="208" xr:uid="{00000000-0005-0000-0000-00005E010000}"/>
    <cellStyle name="Calculation 6 4 2" xfId="465" xr:uid="{00000000-0005-0000-0000-00005F010000}"/>
    <cellStyle name="Calculation 6 4 2 2" xfId="863" xr:uid="{00000000-0005-0000-0000-000060010000}"/>
    <cellStyle name="Calculation 6 4 2 2 2" xfId="1690" xr:uid="{00000000-0005-0000-0000-000061010000}"/>
    <cellStyle name="Calculation 6 4 2 3" xfId="1292" xr:uid="{00000000-0005-0000-0000-000062010000}"/>
    <cellStyle name="Calculation 6 4 3" xfId="351" xr:uid="{00000000-0005-0000-0000-000063010000}"/>
    <cellStyle name="Calculation 6 4 3 2" xfId="749" xr:uid="{00000000-0005-0000-0000-000064010000}"/>
    <cellStyle name="Calculation 6 4 3 2 2" xfId="1576" xr:uid="{00000000-0005-0000-0000-000065010000}"/>
    <cellStyle name="Calculation 6 4 3 3" xfId="1178" xr:uid="{00000000-0005-0000-0000-000066010000}"/>
    <cellStyle name="Calculation 6 4 4" xfId="607" xr:uid="{00000000-0005-0000-0000-000067010000}"/>
    <cellStyle name="Calculation 6 4 4 2" xfId="1434" xr:uid="{00000000-0005-0000-0000-000068010000}"/>
    <cellStyle name="Calculation 6 4 5" xfId="1036" xr:uid="{00000000-0005-0000-0000-000069010000}"/>
    <cellStyle name="Calculation 6 5" xfId="189" xr:uid="{00000000-0005-0000-0000-00006A010000}"/>
    <cellStyle name="Calculation 6 5 2" xfId="446" xr:uid="{00000000-0005-0000-0000-00006B010000}"/>
    <cellStyle name="Calculation 6 5 2 2" xfId="844" xr:uid="{00000000-0005-0000-0000-00006C010000}"/>
    <cellStyle name="Calculation 6 5 2 2 2" xfId="1671" xr:uid="{00000000-0005-0000-0000-00006D010000}"/>
    <cellStyle name="Calculation 6 5 2 3" xfId="1273" xr:uid="{00000000-0005-0000-0000-00006E010000}"/>
    <cellStyle name="Calculation 6 5 3" xfId="332" xr:uid="{00000000-0005-0000-0000-00006F010000}"/>
    <cellStyle name="Calculation 6 5 3 2" xfId="730" xr:uid="{00000000-0005-0000-0000-000070010000}"/>
    <cellStyle name="Calculation 6 5 3 2 2" xfId="1557" xr:uid="{00000000-0005-0000-0000-000071010000}"/>
    <cellStyle name="Calculation 6 5 3 3" xfId="1159" xr:uid="{00000000-0005-0000-0000-000072010000}"/>
    <cellStyle name="Calculation 6 5 4" xfId="588" xr:uid="{00000000-0005-0000-0000-000073010000}"/>
    <cellStyle name="Calculation 6 5 4 2" xfId="1415" xr:uid="{00000000-0005-0000-0000-000074010000}"/>
    <cellStyle name="Calculation 6 5 5" xfId="1017" xr:uid="{00000000-0005-0000-0000-000075010000}"/>
    <cellStyle name="Calculation 6 6" xfId="235" xr:uid="{00000000-0005-0000-0000-000076010000}"/>
    <cellStyle name="Calculation 6 6 2" xfId="492" xr:uid="{00000000-0005-0000-0000-000077010000}"/>
    <cellStyle name="Calculation 6 6 2 2" xfId="890" xr:uid="{00000000-0005-0000-0000-000078010000}"/>
    <cellStyle name="Calculation 6 6 2 2 2" xfId="1717" xr:uid="{00000000-0005-0000-0000-000079010000}"/>
    <cellStyle name="Calculation 6 6 2 3" xfId="1319" xr:uid="{00000000-0005-0000-0000-00007A010000}"/>
    <cellStyle name="Calculation 6 6 3" xfId="634" xr:uid="{00000000-0005-0000-0000-00007B010000}"/>
    <cellStyle name="Calculation 6 6 3 2" xfId="1461" xr:uid="{00000000-0005-0000-0000-00007C010000}"/>
    <cellStyle name="Calculation 6 6 4" xfId="1063" xr:uid="{00000000-0005-0000-0000-00007D010000}"/>
    <cellStyle name="Calculation 6 7" xfId="921" xr:uid="{00000000-0005-0000-0000-00007E010000}"/>
    <cellStyle name="Calculation 7" xfId="109" xr:uid="{00000000-0005-0000-0000-00007F010000}"/>
    <cellStyle name="Calculation 7 2" xfId="163" xr:uid="{00000000-0005-0000-0000-000080010000}"/>
    <cellStyle name="Calculation 7 2 2" xfId="421" xr:uid="{00000000-0005-0000-0000-000081010000}"/>
    <cellStyle name="Calculation 7 2 2 2" xfId="819" xr:uid="{00000000-0005-0000-0000-000082010000}"/>
    <cellStyle name="Calculation 7 2 2 2 2" xfId="1646" xr:uid="{00000000-0005-0000-0000-000083010000}"/>
    <cellStyle name="Calculation 7 2 2 3" xfId="1248" xr:uid="{00000000-0005-0000-0000-000084010000}"/>
    <cellStyle name="Calculation 7 2 3" xfId="307" xr:uid="{00000000-0005-0000-0000-000085010000}"/>
    <cellStyle name="Calculation 7 2 3 2" xfId="705" xr:uid="{00000000-0005-0000-0000-000086010000}"/>
    <cellStyle name="Calculation 7 2 3 2 2" xfId="1532" xr:uid="{00000000-0005-0000-0000-000087010000}"/>
    <cellStyle name="Calculation 7 2 3 3" xfId="1134" xr:uid="{00000000-0005-0000-0000-000088010000}"/>
    <cellStyle name="Calculation 7 2 4" xfId="563" xr:uid="{00000000-0005-0000-0000-000089010000}"/>
    <cellStyle name="Calculation 7 2 4 2" xfId="1390" xr:uid="{00000000-0005-0000-0000-00008A010000}"/>
    <cellStyle name="Calculation 7 2 5" xfId="992" xr:uid="{00000000-0005-0000-0000-00008B010000}"/>
    <cellStyle name="Calculation 7 3" xfId="153" xr:uid="{00000000-0005-0000-0000-00008C010000}"/>
    <cellStyle name="Calculation 7 3 2" xfId="411" xr:uid="{00000000-0005-0000-0000-00008D010000}"/>
    <cellStyle name="Calculation 7 3 2 2" xfId="809" xr:uid="{00000000-0005-0000-0000-00008E010000}"/>
    <cellStyle name="Calculation 7 3 2 2 2" xfId="1636" xr:uid="{00000000-0005-0000-0000-00008F010000}"/>
    <cellStyle name="Calculation 7 3 2 3" xfId="1238" xr:uid="{00000000-0005-0000-0000-000090010000}"/>
    <cellStyle name="Calculation 7 3 3" xfId="297" xr:uid="{00000000-0005-0000-0000-000091010000}"/>
    <cellStyle name="Calculation 7 3 3 2" xfId="695" xr:uid="{00000000-0005-0000-0000-000092010000}"/>
    <cellStyle name="Calculation 7 3 3 2 2" xfId="1522" xr:uid="{00000000-0005-0000-0000-000093010000}"/>
    <cellStyle name="Calculation 7 3 3 3" xfId="1124" xr:uid="{00000000-0005-0000-0000-000094010000}"/>
    <cellStyle name="Calculation 7 3 4" xfId="553" xr:uid="{00000000-0005-0000-0000-000095010000}"/>
    <cellStyle name="Calculation 7 3 4 2" xfId="1380" xr:uid="{00000000-0005-0000-0000-000096010000}"/>
    <cellStyle name="Calculation 7 3 5" xfId="982" xr:uid="{00000000-0005-0000-0000-000097010000}"/>
    <cellStyle name="Calculation 7 4" xfId="367" xr:uid="{00000000-0005-0000-0000-000098010000}"/>
    <cellStyle name="Calculation 7 4 2" xfId="765" xr:uid="{00000000-0005-0000-0000-000099010000}"/>
    <cellStyle name="Calculation 7 4 2 2" xfId="1592" xr:uid="{00000000-0005-0000-0000-00009A010000}"/>
    <cellStyle name="Calculation 7 4 3" xfId="1194" xr:uid="{00000000-0005-0000-0000-00009B010000}"/>
    <cellStyle name="Calculation 7 5" xfId="253" xr:uid="{00000000-0005-0000-0000-00009C010000}"/>
    <cellStyle name="Calculation 7 5 2" xfId="651" xr:uid="{00000000-0005-0000-0000-00009D010000}"/>
    <cellStyle name="Calculation 7 5 2 2" xfId="1478" xr:uid="{00000000-0005-0000-0000-00009E010000}"/>
    <cellStyle name="Calculation 7 5 3" xfId="1080" xr:uid="{00000000-0005-0000-0000-00009F010000}"/>
    <cellStyle name="Calculation 7 6" xfId="509" xr:uid="{00000000-0005-0000-0000-0000A0010000}"/>
    <cellStyle name="Calculation 7 6 2" xfId="1336" xr:uid="{00000000-0005-0000-0000-0000A1010000}"/>
    <cellStyle name="Calculation 7 7" xfId="938" xr:uid="{00000000-0005-0000-0000-0000A2010000}"/>
    <cellStyle name="Calculation 8" xfId="116" xr:uid="{00000000-0005-0000-0000-0000A3010000}"/>
    <cellStyle name="Calculation 8 2" xfId="170" xr:uid="{00000000-0005-0000-0000-0000A4010000}"/>
    <cellStyle name="Calculation 8 2 2" xfId="428" xr:uid="{00000000-0005-0000-0000-0000A5010000}"/>
    <cellStyle name="Calculation 8 2 2 2" xfId="826" xr:uid="{00000000-0005-0000-0000-0000A6010000}"/>
    <cellStyle name="Calculation 8 2 2 2 2" xfId="1653" xr:uid="{00000000-0005-0000-0000-0000A7010000}"/>
    <cellStyle name="Calculation 8 2 2 3" xfId="1255" xr:uid="{00000000-0005-0000-0000-0000A8010000}"/>
    <cellStyle name="Calculation 8 2 3" xfId="314" xr:uid="{00000000-0005-0000-0000-0000A9010000}"/>
    <cellStyle name="Calculation 8 2 3 2" xfId="712" xr:uid="{00000000-0005-0000-0000-0000AA010000}"/>
    <cellStyle name="Calculation 8 2 3 2 2" xfId="1539" xr:uid="{00000000-0005-0000-0000-0000AB010000}"/>
    <cellStyle name="Calculation 8 2 3 3" xfId="1141" xr:uid="{00000000-0005-0000-0000-0000AC010000}"/>
    <cellStyle name="Calculation 8 2 4" xfId="570" xr:uid="{00000000-0005-0000-0000-0000AD010000}"/>
    <cellStyle name="Calculation 8 2 4 2" xfId="1397" xr:uid="{00000000-0005-0000-0000-0000AE010000}"/>
    <cellStyle name="Calculation 8 2 5" xfId="999" xr:uid="{00000000-0005-0000-0000-0000AF010000}"/>
    <cellStyle name="Calculation 8 3" xfId="374" xr:uid="{00000000-0005-0000-0000-0000B0010000}"/>
    <cellStyle name="Calculation 8 3 2" xfId="772" xr:uid="{00000000-0005-0000-0000-0000B1010000}"/>
    <cellStyle name="Calculation 8 3 2 2" xfId="1599" xr:uid="{00000000-0005-0000-0000-0000B2010000}"/>
    <cellStyle name="Calculation 8 3 3" xfId="1201" xr:uid="{00000000-0005-0000-0000-0000B3010000}"/>
    <cellStyle name="Calculation 8 4" xfId="260" xr:uid="{00000000-0005-0000-0000-0000B4010000}"/>
    <cellStyle name="Calculation 8 4 2" xfId="658" xr:uid="{00000000-0005-0000-0000-0000B5010000}"/>
    <cellStyle name="Calculation 8 4 2 2" xfId="1485" xr:uid="{00000000-0005-0000-0000-0000B6010000}"/>
    <cellStyle name="Calculation 8 4 3" xfId="1087" xr:uid="{00000000-0005-0000-0000-0000B7010000}"/>
    <cellStyle name="Calculation 8 5" xfId="516" xr:uid="{00000000-0005-0000-0000-0000B8010000}"/>
    <cellStyle name="Calculation 8 5 2" xfId="1343" xr:uid="{00000000-0005-0000-0000-0000B9010000}"/>
    <cellStyle name="Calculation 8 6" xfId="945" xr:uid="{00000000-0005-0000-0000-0000BA010000}"/>
    <cellStyle name="Calculation 9" xfId="174" xr:uid="{00000000-0005-0000-0000-0000BB010000}"/>
    <cellStyle name="Calculation 9 2" xfId="432" xr:uid="{00000000-0005-0000-0000-0000BC010000}"/>
    <cellStyle name="Calculation 9 2 2" xfId="830" xr:uid="{00000000-0005-0000-0000-0000BD010000}"/>
    <cellStyle name="Calculation 9 2 2 2" xfId="1657" xr:uid="{00000000-0005-0000-0000-0000BE010000}"/>
    <cellStyle name="Calculation 9 2 3" xfId="1259" xr:uid="{00000000-0005-0000-0000-0000BF010000}"/>
    <cellStyle name="Calculation 9 3" xfId="318" xr:uid="{00000000-0005-0000-0000-0000C0010000}"/>
    <cellStyle name="Calculation 9 3 2" xfId="716" xr:uid="{00000000-0005-0000-0000-0000C1010000}"/>
    <cellStyle name="Calculation 9 3 2 2" xfId="1543" xr:uid="{00000000-0005-0000-0000-0000C2010000}"/>
    <cellStyle name="Calculation 9 3 3" xfId="1145" xr:uid="{00000000-0005-0000-0000-0000C3010000}"/>
    <cellStyle name="Calculation 9 4" xfId="574" xr:uid="{00000000-0005-0000-0000-0000C4010000}"/>
    <cellStyle name="Calculation 9 4 2" xfId="1401" xr:uid="{00000000-0005-0000-0000-0000C5010000}"/>
    <cellStyle name="Calculation 9 5" xfId="1003" xr:uid="{00000000-0005-0000-0000-0000C6010000}"/>
    <cellStyle name="Check Cell" xfId="40" xr:uid="{00000000-0005-0000-0000-0000C7010000}"/>
    <cellStyle name="Estilo 1" xfId="71" xr:uid="{00000000-0005-0000-0000-0000C8010000}"/>
    <cellStyle name="Euro" xfId="41" xr:uid="{00000000-0005-0000-0000-0000C9010000}"/>
    <cellStyle name="Excel Built-in Normal" xfId="64" xr:uid="{00000000-0005-0000-0000-0000CA010000}"/>
    <cellStyle name="Explanatory Text" xfId="42" xr:uid="{00000000-0005-0000-0000-0000CB010000}"/>
    <cellStyle name="Good" xfId="43" xr:uid="{00000000-0005-0000-0000-0000CC010000}"/>
    <cellStyle name="Heading 1" xfId="44" xr:uid="{00000000-0005-0000-0000-0000CD010000}"/>
    <cellStyle name="Heading 2" xfId="45" xr:uid="{00000000-0005-0000-0000-0000CE010000}"/>
    <cellStyle name="Heading 3" xfId="46" xr:uid="{00000000-0005-0000-0000-0000CF010000}"/>
    <cellStyle name="Heading 4" xfId="47" xr:uid="{00000000-0005-0000-0000-0000D0010000}"/>
    <cellStyle name="Input" xfId="48" xr:uid="{00000000-0005-0000-0000-0000D1010000}"/>
    <cellStyle name="Input 10" xfId="178" xr:uid="{00000000-0005-0000-0000-0000D2010000}"/>
    <cellStyle name="Input 10 2" xfId="435" xr:uid="{00000000-0005-0000-0000-0000D3010000}"/>
    <cellStyle name="Input 10 2 2" xfId="833" xr:uid="{00000000-0005-0000-0000-0000D4010000}"/>
    <cellStyle name="Input 10 2 2 2" xfId="1660" xr:uid="{00000000-0005-0000-0000-0000D5010000}"/>
    <cellStyle name="Input 10 2 3" xfId="1262" xr:uid="{00000000-0005-0000-0000-0000D6010000}"/>
    <cellStyle name="Input 10 3" xfId="321" xr:uid="{00000000-0005-0000-0000-0000D7010000}"/>
    <cellStyle name="Input 10 3 2" xfId="719" xr:uid="{00000000-0005-0000-0000-0000D8010000}"/>
    <cellStyle name="Input 10 3 2 2" xfId="1546" xr:uid="{00000000-0005-0000-0000-0000D9010000}"/>
    <cellStyle name="Input 10 3 3" xfId="1148" xr:uid="{00000000-0005-0000-0000-0000DA010000}"/>
    <cellStyle name="Input 10 4" xfId="577" xr:uid="{00000000-0005-0000-0000-0000DB010000}"/>
    <cellStyle name="Input 10 4 2" xfId="1404" xr:uid="{00000000-0005-0000-0000-0000DC010000}"/>
    <cellStyle name="Input 10 5" xfId="1006" xr:uid="{00000000-0005-0000-0000-0000DD010000}"/>
    <cellStyle name="Input 11" xfId="181" xr:uid="{00000000-0005-0000-0000-0000DE010000}"/>
    <cellStyle name="Input 11 2" xfId="438" xr:uid="{00000000-0005-0000-0000-0000DF010000}"/>
    <cellStyle name="Input 11 2 2" xfId="836" xr:uid="{00000000-0005-0000-0000-0000E0010000}"/>
    <cellStyle name="Input 11 2 2 2" xfId="1663" xr:uid="{00000000-0005-0000-0000-0000E1010000}"/>
    <cellStyle name="Input 11 2 3" xfId="1265" xr:uid="{00000000-0005-0000-0000-0000E2010000}"/>
    <cellStyle name="Input 11 3" xfId="324" xr:uid="{00000000-0005-0000-0000-0000E3010000}"/>
    <cellStyle name="Input 11 3 2" xfId="722" xr:uid="{00000000-0005-0000-0000-0000E4010000}"/>
    <cellStyle name="Input 11 3 2 2" xfId="1549" xr:uid="{00000000-0005-0000-0000-0000E5010000}"/>
    <cellStyle name="Input 11 3 3" xfId="1151" xr:uid="{00000000-0005-0000-0000-0000E6010000}"/>
    <cellStyle name="Input 11 4" xfId="580" xr:uid="{00000000-0005-0000-0000-0000E7010000}"/>
    <cellStyle name="Input 11 4 2" xfId="1407" xr:uid="{00000000-0005-0000-0000-0000E8010000}"/>
    <cellStyle name="Input 11 5" xfId="1009" xr:uid="{00000000-0005-0000-0000-0000E9010000}"/>
    <cellStyle name="Input 12" xfId="226" xr:uid="{00000000-0005-0000-0000-0000EA010000}"/>
    <cellStyle name="Input 12 2" xfId="483" xr:uid="{00000000-0005-0000-0000-0000EB010000}"/>
    <cellStyle name="Input 12 2 2" xfId="881" xr:uid="{00000000-0005-0000-0000-0000EC010000}"/>
    <cellStyle name="Input 12 2 2 2" xfId="1708" xr:uid="{00000000-0005-0000-0000-0000ED010000}"/>
    <cellStyle name="Input 12 2 3" xfId="1310" xr:uid="{00000000-0005-0000-0000-0000EE010000}"/>
    <cellStyle name="Input 12 3" xfId="625" xr:uid="{00000000-0005-0000-0000-0000EF010000}"/>
    <cellStyle name="Input 12 3 2" xfId="1452" xr:uid="{00000000-0005-0000-0000-0000F0010000}"/>
    <cellStyle name="Input 12 4" xfId="1054" xr:uid="{00000000-0005-0000-0000-0000F1010000}"/>
    <cellStyle name="Input 13" xfId="912" xr:uid="{00000000-0005-0000-0000-0000F2010000}"/>
    <cellStyle name="Input 2" xfId="87" xr:uid="{00000000-0005-0000-0000-0000F3010000}"/>
    <cellStyle name="Input 2 2" xfId="95" xr:uid="{00000000-0005-0000-0000-0000F4010000}"/>
    <cellStyle name="Input 2 2 2" xfId="146" xr:uid="{00000000-0005-0000-0000-0000F5010000}"/>
    <cellStyle name="Input 2 2 2 2" xfId="404" xr:uid="{00000000-0005-0000-0000-0000F6010000}"/>
    <cellStyle name="Input 2 2 2 2 2" xfId="802" xr:uid="{00000000-0005-0000-0000-0000F7010000}"/>
    <cellStyle name="Input 2 2 2 2 2 2" xfId="1629" xr:uid="{00000000-0005-0000-0000-0000F8010000}"/>
    <cellStyle name="Input 2 2 2 2 3" xfId="1231" xr:uid="{00000000-0005-0000-0000-0000F9010000}"/>
    <cellStyle name="Input 2 2 2 3" xfId="290" xr:uid="{00000000-0005-0000-0000-0000FA010000}"/>
    <cellStyle name="Input 2 2 2 3 2" xfId="688" xr:uid="{00000000-0005-0000-0000-0000FB010000}"/>
    <cellStyle name="Input 2 2 2 3 2 2" xfId="1515" xr:uid="{00000000-0005-0000-0000-0000FC010000}"/>
    <cellStyle name="Input 2 2 2 3 3" xfId="1117" xr:uid="{00000000-0005-0000-0000-0000FD010000}"/>
    <cellStyle name="Input 2 2 2 4" xfId="546" xr:uid="{00000000-0005-0000-0000-0000FE010000}"/>
    <cellStyle name="Input 2 2 2 4 2" xfId="1373" xr:uid="{00000000-0005-0000-0000-0000FF010000}"/>
    <cellStyle name="Input 2 2 2 5" xfId="975" xr:uid="{00000000-0005-0000-0000-000000020000}"/>
    <cellStyle name="Input 2 2 3" xfId="137" xr:uid="{00000000-0005-0000-0000-000001020000}"/>
    <cellStyle name="Input 2 2 3 2" xfId="395" xr:uid="{00000000-0005-0000-0000-000002020000}"/>
    <cellStyle name="Input 2 2 3 2 2" xfId="793" xr:uid="{00000000-0005-0000-0000-000003020000}"/>
    <cellStyle name="Input 2 2 3 2 2 2" xfId="1620" xr:uid="{00000000-0005-0000-0000-000004020000}"/>
    <cellStyle name="Input 2 2 3 2 3" xfId="1222" xr:uid="{00000000-0005-0000-0000-000005020000}"/>
    <cellStyle name="Input 2 2 3 3" xfId="281" xr:uid="{00000000-0005-0000-0000-000006020000}"/>
    <cellStyle name="Input 2 2 3 3 2" xfId="679" xr:uid="{00000000-0005-0000-0000-000007020000}"/>
    <cellStyle name="Input 2 2 3 3 2 2" xfId="1506" xr:uid="{00000000-0005-0000-0000-000008020000}"/>
    <cellStyle name="Input 2 2 3 3 3" xfId="1108" xr:uid="{00000000-0005-0000-0000-000009020000}"/>
    <cellStyle name="Input 2 2 3 4" xfId="537" xr:uid="{00000000-0005-0000-0000-00000A020000}"/>
    <cellStyle name="Input 2 2 3 4 2" xfId="1364" xr:uid="{00000000-0005-0000-0000-00000B020000}"/>
    <cellStyle name="Input 2 2 3 5" xfId="966" xr:uid="{00000000-0005-0000-0000-00000C020000}"/>
    <cellStyle name="Input 2 2 4" xfId="238" xr:uid="{00000000-0005-0000-0000-00000D020000}"/>
    <cellStyle name="Input 2 2 4 2" xfId="495" xr:uid="{00000000-0005-0000-0000-00000E020000}"/>
    <cellStyle name="Input 2 2 4 2 2" xfId="893" xr:uid="{00000000-0005-0000-0000-00000F020000}"/>
    <cellStyle name="Input 2 2 4 2 2 2" xfId="1720" xr:uid="{00000000-0005-0000-0000-000010020000}"/>
    <cellStyle name="Input 2 2 4 2 3" xfId="1322" xr:uid="{00000000-0005-0000-0000-000011020000}"/>
    <cellStyle name="Input 2 2 4 3" xfId="637" xr:uid="{00000000-0005-0000-0000-000012020000}"/>
    <cellStyle name="Input 2 2 4 3 2" xfId="1464" xr:uid="{00000000-0005-0000-0000-000013020000}"/>
    <cellStyle name="Input 2 2 4 4" xfId="1066" xr:uid="{00000000-0005-0000-0000-000014020000}"/>
    <cellStyle name="Input 2 2 5" xfId="924" xr:uid="{00000000-0005-0000-0000-000015020000}"/>
    <cellStyle name="Input 2 3" xfId="145" xr:uid="{00000000-0005-0000-0000-000016020000}"/>
    <cellStyle name="Input 2 3 2" xfId="403" xr:uid="{00000000-0005-0000-0000-000017020000}"/>
    <cellStyle name="Input 2 3 2 2" xfId="801" xr:uid="{00000000-0005-0000-0000-000018020000}"/>
    <cellStyle name="Input 2 3 2 2 2" xfId="1628" xr:uid="{00000000-0005-0000-0000-000019020000}"/>
    <cellStyle name="Input 2 3 2 3" xfId="1230" xr:uid="{00000000-0005-0000-0000-00001A020000}"/>
    <cellStyle name="Input 2 3 3" xfId="289" xr:uid="{00000000-0005-0000-0000-00001B020000}"/>
    <cellStyle name="Input 2 3 3 2" xfId="687" xr:uid="{00000000-0005-0000-0000-00001C020000}"/>
    <cellStyle name="Input 2 3 3 2 2" xfId="1514" xr:uid="{00000000-0005-0000-0000-00001D020000}"/>
    <cellStyle name="Input 2 3 3 3" xfId="1116" xr:uid="{00000000-0005-0000-0000-00001E020000}"/>
    <cellStyle name="Input 2 3 4" xfId="545" xr:uid="{00000000-0005-0000-0000-00001F020000}"/>
    <cellStyle name="Input 2 3 4 2" xfId="1372" xr:uid="{00000000-0005-0000-0000-000020020000}"/>
    <cellStyle name="Input 2 3 5" xfId="974" xr:uid="{00000000-0005-0000-0000-000021020000}"/>
    <cellStyle name="Input 2 4" xfId="123" xr:uid="{00000000-0005-0000-0000-000022020000}"/>
    <cellStyle name="Input 2 4 2" xfId="381" xr:uid="{00000000-0005-0000-0000-000023020000}"/>
    <cellStyle name="Input 2 4 2 2" xfId="779" xr:uid="{00000000-0005-0000-0000-000024020000}"/>
    <cellStyle name="Input 2 4 2 2 2" xfId="1606" xr:uid="{00000000-0005-0000-0000-000025020000}"/>
    <cellStyle name="Input 2 4 2 3" xfId="1208" xr:uid="{00000000-0005-0000-0000-000026020000}"/>
    <cellStyle name="Input 2 4 3" xfId="267" xr:uid="{00000000-0005-0000-0000-000027020000}"/>
    <cellStyle name="Input 2 4 3 2" xfId="665" xr:uid="{00000000-0005-0000-0000-000028020000}"/>
    <cellStyle name="Input 2 4 3 2 2" xfId="1492" xr:uid="{00000000-0005-0000-0000-000029020000}"/>
    <cellStyle name="Input 2 4 3 3" xfId="1094" xr:uid="{00000000-0005-0000-0000-00002A020000}"/>
    <cellStyle name="Input 2 4 4" xfId="523" xr:uid="{00000000-0005-0000-0000-00002B020000}"/>
    <cellStyle name="Input 2 4 4 2" xfId="1350" xr:uid="{00000000-0005-0000-0000-00002C020000}"/>
    <cellStyle name="Input 2 4 5" xfId="952" xr:uid="{00000000-0005-0000-0000-00002D020000}"/>
    <cellStyle name="Input 2 5" xfId="185" xr:uid="{00000000-0005-0000-0000-00002E020000}"/>
    <cellStyle name="Input 2 5 2" xfId="442" xr:uid="{00000000-0005-0000-0000-00002F020000}"/>
    <cellStyle name="Input 2 5 2 2" xfId="840" xr:uid="{00000000-0005-0000-0000-000030020000}"/>
    <cellStyle name="Input 2 5 2 2 2" xfId="1667" xr:uid="{00000000-0005-0000-0000-000031020000}"/>
    <cellStyle name="Input 2 5 2 3" xfId="1269" xr:uid="{00000000-0005-0000-0000-000032020000}"/>
    <cellStyle name="Input 2 5 3" xfId="328" xr:uid="{00000000-0005-0000-0000-000033020000}"/>
    <cellStyle name="Input 2 5 3 2" xfId="726" xr:uid="{00000000-0005-0000-0000-000034020000}"/>
    <cellStyle name="Input 2 5 3 2 2" xfId="1553" xr:uid="{00000000-0005-0000-0000-000035020000}"/>
    <cellStyle name="Input 2 5 3 3" xfId="1155" xr:uid="{00000000-0005-0000-0000-000036020000}"/>
    <cellStyle name="Input 2 5 4" xfId="584" xr:uid="{00000000-0005-0000-0000-000037020000}"/>
    <cellStyle name="Input 2 5 4 2" xfId="1411" xr:uid="{00000000-0005-0000-0000-000038020000}"/>
    <cellStyle name="Input 2 5 5" xfId="1013" xr:uid="{00000000-0005-0000-0000-000039020000}"/>
    <cellStyle name="Input 2 6" xfId="204" xr:uid="{00000000-0005-0000-0000-00003A020000}"/>
    <cellStyle name="Input 2 6 2" xfId="461" xr:uid="{00000000-0005-0000-0000-00003B020000}"/>
    <cellStyle name="Input 2 6 2 2" xfId="859" xr:uid="{00000000-0005-0000-0000-00003C020000}"/>
    <cellStyle name="Input 2 6 2 2 2" xfId="1686" xr:uid="{00000000-0005-0000-0000-00003D020000}"/>
    <cellStyle name="Input 2 6 2 3" xfId="1288" xr:uid="{00000000-0005-0000-0000-00003E020000}"/>
    <cellStyle name="Input 2 6 3" xfId="347" xr:uid="{00000000-0005-0000-0000-00003F020000}"/>
    <cellStyle name="Input 2 6 3 2" xfId="745" xr:uid="{00000000-0005-0000-0000-000040020000}"/>
    <cellStyle name="Input 2 6 3 2 2" xfId="1572" xr:uid="{00000000-0005-0000-0000-000041020000}"/>
    <cellStyle name="Input 2 6 3 3" xfId="1174" xr:uid="{00000000-0005-0000-0000-000042020000}"/>
    <cellStyle name="Input 2 6 4" xfId="603" xr:uid="{00000000-0005-0000-0000-000043020000}"/>
    <cellStyle name="Input 2 6 4 2" xfId="1430" xr:uid="{00000000-0005-0000-0000-000044020000}"/>
    <cellStyle name="Input 2 6 5" xfId="1032" xr:uid="{00000000-0005-0000-0000-000045020000}"/>
    <cellStyle name="Input 2 7" xfId="231" xr:uid="{00000000-0005-0000-0000-000046020000}"/>
    <cellStyle name="Input 2 7 2" xfId="488" xr:uid="{00000000-0005-0000-0000-000047020000}"/>
    <cellStyle name="Input 2 7 2 2" xfId="886" xr:uid="{00000000-0005-0000-0000-000048020000}"/>
    <cellStyle name="Input 2 7 2 2 2" xfId="1713" xr:uid="{00000000-0005-0000-0000-000049020000}"/>
    <cellStyle name="Input 2 7 2 3" xfId="1315" xr:uid="{00000000-0005-0000-0000-00004A020000}"/>
    <cellStyle name="Input 2 7 3" xfId="630" xr:uid="{00000000-0005-0000-0000-00004B020000}"/>
    <cellStyle name="Input 2 7 3 2" xfId="1457" xr:uid="{00000000-0005-0000-0000-00004C020000}"/>
    <cellStyle name="Input 2 7 4" xfId="1059" xr:uid="{00000000-0005-0000-0000-00004D020000}"/>
    <cellStyle name="Input 2 8" xfId="917" xr:uid="{00000000-0005-0000-0000-00004E020000}"/>
    <cellStyle name="Input 3" xfId="96" xr:uid="{00000000-0005-0000-0000-00004F020000}"/>
    <cellStyle name="Input 3 2" xfId="143" xr:uid="{00000000-0005-0000-0000-000050020000}"/>
    <cellStyle name="Input 3 2 2" xfId="401" xr:uid="{00000000-0005-0000-0000-000051020000}"/>
    <cellStyle name="Input 3 2 2 2" xfId="799" xr:uid="{00000000-0005-0000-0000-000052020000}"/>
    <cellStyle name="Input 3 2 2 2 2" xfId="1626" xr:uid="{00000000-0005-0000-0000-000053020000}"/>
    <cellStyle name="Input 3 2 2 3" xfId="1228" xr:uid="{00000000-0005-0000-0000-000054020000}"/>
    <cellStyle name="Input 3 2 3" xfId="287" xr:uid="{00000000-0005-0000-0000-000055020000}"/>
    <cellStyle name="Input 3 2 3 2" xfId="685" xr:uid="{00000000-0005-0000-0000-000056020000}"/>
    <cellStyle name="Input 3 2 3 2 2" xfId="1512" xr:uid="{00000000-0005-0000-0000-000057020000}"/>
    <cellStyle name="Input 3 2 3 3" xfId="1114" xr:uid="{00000000-0005-0000-0000-000058020000}"/>
    <cellStyle name="Input 3 2 4" xfId="543" xr:uid="{00000000-0005-0000-0000-000059020000}"/>
    <cellStyle name="Input 3 2 4 2" xfId="1370" xr:uid="{00000000-0005-0000-0000-00005A020000}"/>
    <cellStyle name="Input 3 2 5" xfId="972" xr:uid="{00000000-0005-0000-0000-00005B020000}"/>
    <cellStyle name="Input 3 3" xfId="124" xr:uid="{00000000-0005-0000-0000-00005C020000}"/>
    <cellStyle name="Input 3 3 2" xfId="382" xr:uid="{00000000-0005-0000-0000-00005D020000}"/>
    <cellStyle name="Input 3 3 2 2" xfId="780" xr:uid="{00000000-0005-0000-0000-00005E020000}"/>
    <cellStyle name="Input 3 3 2 2 2" xfId="1607" xr:uid="{00000000-0005-0000-0000-00005F020000}"/>
    <cellStyle name="Input 3 3 2 3" xfId="1209" xr:uid="{00000000-0005-0000-0000-000060020000}"/>
    <cellStyle name="Input 3 3 3" xfId="268" xr:uid="{00000000-0005-0000-0000-000061020000}"/>
    <cellStyle name="Input 3 3 3 2" xfId="666" xr:uid="{00000000-0005-0000-0000-000062020000}"/>
    <cellStyle name="Input 3 3 3 2 2" xfId="1493" xr:uid="{00000000-0005-0000-0000-000063020000}"/>
    <cellStyle name="Input 3 3 3 3" xfId="1095" xr:uid="{00000000-0005-0000-0000-000064020000}"/>
    <cellStyle name="Input 3 3 4" xfId="524" xr:uid="{00000000-0005-0000-0000-000065020000}"/>
    <cellStyle name="Input 3 3 4 2" xfId="1351" xr:uid="{00000000-0005-0000-0000-000066020000}"/>
    <cellStyle name="Input 3 3 5" xfId="953" xr:uid="{00000000-0005-0000-0000-000067020000}"/>
    <cellStyle name="Input 3 4" xfId="211" xr:uid="{00000000-0005-0000-0000-000068020000}"/>
    <cellStyle name="Input 3 4 2" xfId="468" xr:uid="{00000000-0005-0000-0000-000069020000}"/>
    <cellStyle name="Input 3 4 2 2" xfId="866" xr:uid="{00000000-0005-0000-0000-00006A020000}"/>
    <cellStyle name="Input 3 4 2 2 2" xfId="1693" xr:uid="{00000000-0005-0000-0000-00006B020000}"/>
    <cellStyle name="Input 3 4 2 3" xfId="1295" xr:uid="{00000000-0005-0000-0000-00006C020000}"/>
    <cellStyle name="Input 3 4 3" xfId="354" xr:uid="{00000000-0005-0000-0000-00006D020000}"/>
    <cellStyle name="Input 3 4 3 2" xfId="752" xr:uid="{00000000-0005-0000-0000-00006E020000}"/>
    <cellStyle name="Input 3 4 3 2 2" xfId="1579" xr:uid="{00000000-0005-0000-0000-00006F020000}"/>
    <cellStyle name="Input 3 4 3 3" xfId="1181" xr:uid="{00000000-0005-0000-0000-000070020000}"/>
    <cellStyle name="Input 3 4 4" xfId="610" xr:uid="{00000000-0005-0000-0000-000071020000}"/>
    <cellStyle name="Input 3 4 4 2" xfId="1437" xr:uid="{00000000-0005-0000-0000-000072020000}"/>
    <cellStyle name="Input 3 4 5" xfId="1039" xr:uid="{00000000-0005-0000-0000-000073020000}"/>
    <cellStyle name="Input 3 5" xfId="202" xr:uid="{00000000-0005-0000-0000-000074020000}"/>
    <cellStyle name="Input 3 5 2" xfId="459" xr:uid="{00000000-0005-0000-0000-000075020000}"/>
    <cellStyle name="Input 3 5 2 2" xfId="857" xr:uid="{00000000-0005-0000-0000-000076020000}"/>
    <cellStyle name="Input 3 5 2 2 2" xfId="1684" xr:uid="{00000000-0005-0000-0000-000077020000}"/>
    <cellStyle name="Input 3 5 2 3" xfId="1286" xr:uid="{00000000-0005-0000-0000-000078020000}"/>
    <cellStyle name="Input 3 5 3" xfId="345" xr:uid="{00000000-0005-0000-0000-000079020000}"/>
    <cellStyle name="Input 3 5 3 2" xfId="743" xr:uid="{00000000-0005-0000-0000-00007A020000}"/>
    <cellStyle name="Input 3 5 3 2 2" xfId="1570" xr:uid="{00000000-0005-0000-0000-00007B020000}"/>
    <cellStyle name="Input 3 5 3 3" xfId="1172" xr:uid="{00000000-0005-0000-0000-00007C020000}"/>
    <cellStyle name="Input 3 5 4" xfId="601" xr:uid="{00000000-0005-0000-0000-00007D020000}"/>
    <cellStyle name="Input 3 5 4 2" xfId="1428" xr:uid="{00000000-0005-0000-0000-00007E020000}"/>
    <cellStyle name="Input 3 5 5" xfId="1030" xr:uid="{00000000-0005-0000-0000-00007F020000}"/>
    <cellStyle name="Input 3 6" xfId="239" xr:uid="{00000000-0005-0000-0000-000080020000}"/>
    <cellStyle name="Input 3 6 2" xfId="496" xr:uid="{00000000-0005-0000-0000-000081020000}"/>
    <cellStyle name="Input 3 6 2 2" xfId="894" xr:uid="{00000000-0005-0000-0000-000082020000}"/>
    <cellStyle name="Input 3 6 2 2 2" xfId="1721" xr:uid="{00000000-0005-0000-0000-000083020000}"/>
    <cellStyle name="Input 3 6 2 3" xfId="1323" xr:uid="{00000000-0005-0000-0000-000084020000}"/>
    <cellStyle name="Input 3 6 3" xfId="638" xr:uid="{00000000-0005-0000-0000-000085020000}"/>
    <cellStyle name="Input 3 6 3 2" xfId="1465" xr:uid="{00000000-0005-0000-0000-000086020000}"/>
    <cellStyle name="Input 3 6 4" xfId="1067" xr:uid="{00000000-0005-0000-0000-000087020000}"/>
    <cellStyle name="Input 3 7" xfId="925" xr:uid="{00000000-0005-0000-0000-000088020000}"/>
    <cellStyle name="Input 4" xfId="105" xr:uid="{00000000-0005-0000-0000-000089020000}"/>
    <cellStyle name="Input 4 2" xfId="159" xr:uid="{00000000-0005-0000-0000-00008A020000}"/>
    <cellStyle name="Input 4 2 2" xfId="417" xr:uid="{00000000-0005-0000-0000-00008B020000}"/>
    <cellStyle name="Input 4 2 2 2" xfId="815" xr:uid="{00000000-0005-0000-0000-00008C020000}"/>
    <cellStyle name="Input 4 2 2 2 2" xfId="1642" xr:uid="{00000000-0005-0000-0000-00008D020000}"/>
    <cellStyle name="Input 4 2 2 3" xfId="1244" xr:uid="{00000000-0005-0000-0000-00008E020000}"/>
    <cellStyle name="Input 4 2 3" xfId="303" xr:uid="{00000000-0005-0000-0000-00008F020000}"/>
    <cellStyle name="Input 4 2 3 2" xfId="701" xr:uid="{00000000-0005-0000-0000-000090020000}"/>
    <cellStyle name="Input 4 2 3 2 2" xfId="1528" xr:uid="{00000000-0005-0000-0000-000091020000}"/>
    <cellStyle name="Input 4 2 3 3" xfId="1130" xr:uid="{00000000-0005-0000-0000-000092020000}"/>
    <cellStyle name="Input 4 2 4" xfId="559" xr:uid="{00000000-0005-0000-0000-000093020000}"/>
    <cellStyle name="Input 4 2 4 2" xfId="1386" xr:uid="{00000000-0005-0000-0000-000094020000}"/>
    <cellStyle name="Input 4 2 5" xfId="988" xr:uid="{00000000-0005-0000-0000-000095020000}"/>
    <cellStyle name="Input 4 3" xfId="133" xr:uid="{00000000-0005-0000-0000-000096020000}"/>
    <cellStyle name="Input 4 3 2" xfId="391" xr:uid="{00000000-0005-0000-0000-000097020000}"/>
    <cellStyle name="Input 4 3 2 2" xfId="789" xr:uid="{00000000-0005-0000-0000-000098020000}"/>
    <cellStyle name="Input 4 3 2 2 2" xfId="1616" xr:uid="{00000000-0005-0000-0000-000099020000}"/>
    <cellStyle name="Input 4 3 2 3" xfId="1218" xr:uid="{00000000-0005-0000-0000-00009A020000}"/>
    <cellStyle name="Input 4 3 3" xfId="277" xr:uid="{00000000-0005-0000-0000-00009B020000}"/>
    <cellStyle name="Input 4 3 3 2" xfId="675" xr:uid="{00000000-0005-0000-0000-00009C020000}"/>
    <cellStyle name="Input 4 3 3 2 2" xfId="1502" xr:uid="{00000000-0005-0000-0000-00009D020000}"/>
    <cellStyle name="Input 4 3 3 3" xfId="1104" xr:uid="{00000000-0005-0000-0000-00009E020000}"/>
    <cellStyle name="Input 4 3 4" xfId="533" xr:uid="{00000000-0005-0000-0000-00009F020000}"/>
    <cellStyle name="Input 4 3 4 2" xfId="1360" xr:uid="{00000000-0005-0000-0000-0000A0020000}"/>
    <cellStyle name="Input 4 3 5" xfId="962" xr:uid="{00000000-0005-0000-0000-0000A1020000}"/>
    <cellStyle name="Input 4 4" xfId="220" xr:uid="{00000000-0005-0000-0000-0000A2020000}"/>
    <cellStyle name="Input 4 4 2" xfId="477" xr:uid="{00000000-0005-0000-0000-0000A3020000}"/>
    <cellStyle name="Input 4 4 2 2" xfId="875" xr:uid="{00000000-0005-0000-0000-0000A4020000}"/>
    <cellStyle name="Input 4 4 2 2 2" xfId="1702" xr:uid="{00000000-0005-0000-0000-0000A5020000}"/>
    <cellStyle name="Input 4 4 2 3" xfId="1304" xr:uid="{00000000-0005-0000-0000-0000A6020000}"/>
    <cellStyle name="Input 4 4 3" xfId="363" xr:uid="{00000000-0005-0000-0000-0000A7020000}"/>
    <cellStyle name="Input 4 4 3 2" xfId="761" xr:uid="{00000000-0005-0000-0000-0000A8020000}"/>
    <cellStyle name="Input 4 4 3 2 2" xfId="1588" xr:uid="{00000000-0005-0000-0000-0000A9020000}"/>
    <cellStyle name="Input 4 4 3 3" xfId="1190" xr:uid="{00000000-0005-0000-0000-0000AA020000}"/>
    <cellStyle name="Input 4 4 4" xfId="619" xr:uid="{00000000-0005-0000-0000-0000AB020000}"/>
    <cellStyle name="Input 4 4 4 2" xfId="1446" xr:uid="{00000000-0005-0000-0000-0000AC020000}"/>
    <cellStyle name="Input 4 4 5" xfId="1048" xr:uid="{00000000-0005-0000-0000-0000AD020000}"/>
    <cellStyle name="Input 4 5" xfId="194" xr:uid="{00000000-0005-0000-0000-0000AE020000}"/>
    <cellStyle name="Input 4 5 2" xfId="451" xr:uid="{00000000-0005-0000-0000-0000AF020000}"/>
    <cellStyle name="Input 4 5 2 2" xfId="849" xr:uid="{00000000-0005-0000-0000-0000B0020000}"/>
    <cellStyle name="Input 4 5 2 2 2" xfId="1676" xr:uid="{00000000-0005-0000-0000-0000B1020000}"/>
    <cellStyle name="Input 4 5 2 3" xfId="1278" xr:uid="{00000000-0005-0000-0000-0000B2020000}"/>
    <cellStyle name="Input 4 5 3" xfId="337" xr:uid="{00000000-0005-0000-0000-0000B3020000}"/>
    <cellStyle name="Input 4 5 3 2" xfId="735" xr:uid="{00000000-0005-0000-0000-0000B4020000}"/>
    <cellStyle name="Input 4 5 3 2 2" xfId="1562" xr:uid="{00000000-0005-0000-0000-0000B5020000}"/>
    <cellStyle name="Input 4 5 3 3" xfId="1164" xr:uid="{00000000-0005-0000-0000-0000B6020000}"/>
    <cellStyle name="Input 4 5 4" xfId="593" xr:uid="{00000000-0005-0000-0000-0000B7020000}"/>
    <cellStyle name="Input 4 5 4 2" xfId="1420" xr:uid="{00000000-0005-0000-0000-0000B8020000}"/>
    <cellStyle name="Input 4 5 5" xfId="1022" xr:uid="{00000000-0005-0000-0000-0000B9020000}"/>
    <cellStyle name="Input 4 6" xfId="248" xr:uid="{00000000-0005-0000-0000-0000BA020000}"/>
    <cellStyle name="Input 4 6 2" xfId="505" xr:uid="{00000000-0005-0000-0000-0000BB020000}"/>
    <cellStyle name="Input 4 6 2 2" xfId="903" xr:uid="{00000000-0005-0000-0000-0000BC020000}"/>
    <cellStyle name="Input 4 6 2 2 2" xfId="1730" xr:uid="{00000000-0005-0000-0000-0000BD020000}"/>
    <cellStyle name="Input 4 6 2 3" xfId="1332" xr:uid="{00000000-0005-0000-0000-0000BE020000}"/>
    <cellStyle name="Input 4 6 3" xfId="647" xr:uid="{00000000-0005-0000-0000-0000BF020000}"/>
    <cellStyle name="Input 4 6 3 2" xfId="1474" xr:uid="{00000000-0005-0000-0000-0000C0020000}"/>
    <cellStyle name="Input 4 6 4" xfId="1076" xr:uid="{00000000-0005-0000-0000-0000C1020000}"/>
    <cellStyle name="Input 4 7" xfId="934" xr:uid="{00000000-0005-0000-0000-0000C2020000}"/>
    <cellStyle name="Input 5" xfId="103" xr:uid="{00000000-0005-0000-0000-0000C3020000}"/>
    <cellStyle name="Input 5 2" xfId="157" xr:uid="{00000000-0005-0000-0000-0000C4020000}"/>
    <cellStyle name="Input 5 2 2" xfId="415" xr:uid="{00000000-0005-0000-0000-0000C5020000}"/>
    <cellStyle name="Input 5 2 2 2" xfId="813" xr:uid="{00000000-0005-0000-0000-0000C6020000}"/>
    <cellStyle name="Input 5 2 2 2 2" xfId="1640" xr:uid="{00000000-0005-0000-0000-0000C7020000}"/>
    <cellStyle name="Input 5 2 2 3" xfId="1242" xr:uid="{00000000-0005-0000-0000-0000C8020000}"/>
    <cellStyle name="Input 5 2 3" xfId="301" xr:uid="{00000000-0005-0000-0000-0000C9020000}"/>
    <cellStyle name="Input 5 2 3 2" xfId="699" xr:uid="{00000000-0005-0000-0000-0000CA020000}"/>
    <cellStyle name="Input 5 2 3 2 2" xfId="1526" xr:uid="{00000000-0005-0000-0000-0000CB020000}"/>
    <cellStyle name="Input 5 2 3 3" xfId="1128" xr:uid="{00000000-0005-0000-0000-0000CC020000}"/>
    <cellStyle name="Input 5 2 4" xfId="557" xr:uid="{00000000-0005-0000-0000-0000CD020000}"/>
    <cellStyle name="Input 5 2 4 2" xfId="1384" xr:uid="{00000000-0005-0000-0000-0000CE020000}"/>
    <cellStyle name="Input 5 2 5" xfId="986" xr:uid="{00000000-0005-0000-0000-0000CF020000}"/>
    <cellStyle name="Input 5 3" xfId="131" xr:uid="{00000000-0005-0000-0000-0000D0020000}"/>
    <cellStyle name="Input 5 3 2" xfId="389" xr:uid="{00000000-0005-0000-0000-0000D1020000}"/>
    <cellStyle name="Input 5 3 2 2" xfId="787" xr:uid="{00000000-0005-0000-0000-0000D2020000}"/>
    <cellStyle name="Input 5 3 2 2 2" xfId="1614" xr:uid="{00000000-0005-0000-0000-0000D3020000}"/>
    <cellStyle name="Input 5 3 2 3" xfId="1216" xr:uid="{00000000-0005-0000-0000-0000D4020000}"/>
    <cellStyle name="Input 5 3 3" xfId="275" xr:uid="{00000000-0005-0000-0000-0000D5020000}"/>
    <cellStyle name="Input 5 3 3 2" xfId="673" xr:uid="{00000000-0005-0000-0000-0000D6020000}"/>
    <cellStyle name="Input 5 3 3 2 2" xfId="1500" xr:uid="{00000000-0005-0000-0000-0000D7020000}"/>
    <cellStyle name="Input 5 3 3 3" xfId="1102" xr:uid="{00000000-0005-0000-0000-0000D8020000}"/>
    <cellStyle name="Input 5 3 4" xfId="531" xr:uid="{00000000-0005-0000-0000-0000D9020000}"/>
    <cellStyle name="Input 5 3 4 2" xfId="1358" xr:uid="{00000000-0005-0000-0000-0000DA020000}"/>
    <cellStyle name="Input 5 3 5" xfId="960" xr:uid="{00000000-0005-0000-0000-0000DB020000}"/>
    <cellStyle name="Input 5 4" xfId="218" xr:uid="{00000000-0005-0000-0000-0000DC020000}"/>
    <cellStyle name="Input 5 4 2" xfId="475" xr:uid="{00000000-0005-0000-0000-0000DD020000}"/>
    <cellStyle name="Input 5 4 2 2" xfId="873" xr:uid="{00000000-0005-0000-0000-0000DE020000}"/>
    <cellStyle name="Input 5 4 2 2 2" xfId="1700" xr:uid="{00000000-0005-0000-0000-0000DF020000}"/>
    <cellStyle name="Input 5 4 2 3" xfId="1302" xr:uid="{00000000-0005-0000-0000-0000E0020000}"/>
    <cellStyle name="Input 5 4 3" xfId="361" xr:uid="{00000000-0005-0000-0000-0000E1020000}"/>
    <cellStyle name="Input 5 4 3 2" xfId="759" xr:uid="{00000000-0005-0000-0000-0000E2020000}"/>
    <cellStyle name="Input 5 4 3 2 2" xfId="1586" xr:uid="{00000000-0005-0000-0000-0000E3020000}"/>
    <cellStyle name="Input 5 4 3 3" xfId="1188" xr:uid="{00000000-0005-0000-0000-0000E4020000}"/>
    <cellStyle name="Input 5 4 4" xfId="617" xr:uid="{00000000-0005-0000-0000-0000E5020000}"/>
    <cellStyle name="Input 5 4 4 2" xfId="1444" xr:uid="{00000000-0005-0000-0000-0000E6020000}"/>
    <cellStyle name="Input 5 4 5" xfId="1046" xr:uid="{00000000-0005-0000-0000-0000E7020000}"/>
    <cellStyle name="Input 5 5" xfId="214" xr:uid="{00000000-0005-0000-0000-0000E8020000}"/>
    <cellStyle name="Input 5 5 2" xfId="471" xr:uid="{00000000-0005-0000-0000-0000E9020000}"/>
    <cellStyle name="Input 5 5 2 2" xfId="869" xr:uid="{00000000-0005-0000-0000-0000EA020000}"/>
    <cellStyle name="Input 5 5 2 2 2" xfId="1696" xr:uid="{00000000-0005-0000-0000-0000EB020000}"/>
    <cellStyle name="Input 5 5 2 3" xfId="1298" xr:uid="{00000000-0005-0000-0000-0000EC020000}"/>
    <cellStyle name="Input 5 5 3" xfId="357" xr:uid="{00000000-0005-0000-0000-0000ED020000}"/>
    <cellStyle name="Input 5 5 3 2" xfId="755" xr:uid="{00000000-0005-0000-0000-0000EE020000}"/>
    <cellStyle name="Input 5 5 3 2 2" xfId="1582" xr:uid="{00000000-0005-0000-0000-0000EF020000}"/>
    <cellStyle name="Input 5 5 3 3" xfId="1184" xr:uid="{00000000-0005-0000-0000-0000F0020000}"/>
    <cellStyle name="Input 5 5 4" xfId="613" xr:uid="{00000000-0005-0000-0000-0000F1020000}"/>
    <cellStyle name="Input 5 5 4 2" xfId="1440" xr:uid="{00000000-0005-0000-0000-0000F2020000}"/>
    <cellStyle name="Input 5 5 5" xfId="1042" xr:uid="{00000000-0005-0000-0000-0000F3020000}"/>
    <cellStyle name="Input 5 6" xfId="246" xr:uid="{00000000-0005-0000-0000-0000F4020000}"/>
    <cellStyle name="Input 5 6 2" xfId="503" xr:uid="{00000000-0005-0000-0000-0000F5020000}"/>
    <cellStyle name="Input 5 6 2 2" xfId="901" xr:uid="{00000000-0005-0000-0000-0000F6020000}"/>
    <cellStyle name="Input 5 6 2 2 2" xfId="1728" xr:uid="{00000000-0005-0000-0000-0000F7020000}"/>
    <cellStyle name="Input 5 6 2 3" xfId="1330" xr:uid="{00000000-0005-0000-0000-0000F8020000}"/>
    <cellStyle name="Input 5 6 3" xfId="645" xr:uid="{00000000-0005-0000-0000-0000F9020000}"/>
    <cellStyle name="Input 5 6 3 2" xfId="1472" xr:uid="{00000000-0005-0000-0000-0000FA020000}"/>
    <cellStyle name="Input 5 6 4" xfId="1074" xr:uid="{00000000-0005-0000-0000-0000FB020000}"/>
    <cellStyle name="Input 5 7" xfId="932" xr:uid="{00000000-0005-0000-0000-0000FC020000}"/>
    <cellStyle name="Input 6" xfId="108" xr:uid="{00000000-0005-0000-0000-0000FD020000}"/>
    <cellStyle name="Input 6 2" xfId="162" xr:uid="{00000000-0005-0000-0000-0000FE020000}"/>
    <cellStyle name="Input 6 2 2" xfId="420" xr:uid="{00000000-0005-0000-0000-0000FF020000}"/>
    <cellStyle name="Input 6 2 2 2" xfId="818" xr:uid="{00000000-0005-0000-0000-000000030000}"/>
    <cellStyle name="Input 6 2 2 2 2" xfId="1645" xr:uid="{00000000-0005-0000-0000-000001030000}"/>
    <cellStyle name="Input 6 2 2 3" xfId="1247" xr:uid="{00000000-0005-0000-0000-000002030000}"/>
    <cellStyle name="Input 6 2 3" xfId="306" xr:uid="{00000000-0005-0000-0000-000003030000}"/>
    <cellStyle name="Input 6 2 3 2" xfId="704" xr:uid="{00000000-0005-0000-0000-000004030000}"/>
    <cellStyle name="Input 6 2 3 2 2" xfId="1531" xr:uid="{00000000-0005-0000-0000-000005030000}"/>
    <cellStyle name="Input 6 2 3 3" xfId="1133" xr:uid="{00000000-0005-0000-0000-000006030000}"/>
    <cellStyle name="Input 6 2 4" xfId="562" xr:uid="{00000000-0005-0000-0000-000007030000}"/>
    <cellStyle name="Input 6 2 4 2" xfId="1389" xr:uid="{00000000-0005-0000-0000-000008030000}"/>
    <cellStyle name="Input 6 2 5" xfId="991" xr:uid="{00000000-0005-0000-0000-000009030000}"/>
    <cellStyle name="Input 6 3" xfId="136" xr:uid="{00000000-0005-0000-0000-00000A030000}"/>
    <cellStyle name="Input 6 3 2" xfId="394" xr:uid="{00000000-0005-0000-0000-00000B030000}"/>
    <cellStyle name="Input 6 3 2 2" xfId="792" xr:uid="{00000000-0005-0000-0000-00000C030000}"/>
    <cellStyle name="Input 6 3 2 2 2" xfId="1619" xr:uid="{00000000-0005-0000-0000-00000D030000}"/>
    <cellStyle name="Input 6 3 2 3" xfId="1221" xr:uid="{00000000-0005-0000-0000-00000E030000}"/>
    <cellStyle name="Input 6 3 3" xfId="280" xr:uid="{00000000-0005-0000-0000-00000F030000}"/>
    <cellStyle name="Input 6 3 3 2" xfId="678" xr:uid="{00000000-0005-0000-0000-000010030000}"/>
    <cellStyle name="Input 6 3 3 2 2" xfId="1505" xr:uid="{00000000-0005-0000-0000-000011030000}"/>
    <cellStyle name="Input 6 3 3 3" xfId="1107" xr:uid="{00000000-0005-0000-0000-000012030000}"/>
    <cellStyle name="Input 6 3 4" xfId="536" xr:uid="{00000000-0005-0000-0000-000013030000}"/>
    <cellStyle name="Input 6 3 4 2" xfId="1363" xr:uid="{00000000-0005-0000-0000-000014030000}"/>
    <cellStyle name="Input 6 3 5" xfId="965" xr:uid="{00000000-0005-0000-0000-000015030000}"/>
    <cellStyle name="Input 6 4" xfId="223" xr:uid="{00000000-0005-0000-0000-000016030000}"/>
    <cellStyle name="Input 6 4 2" xfId="480" xr:uid="{00000000-0005-0000-0000-000017030000}"/>
    <cellStyle name="Input 6 4 2 2" xfId="878" xr:uid="{00000000-0005-0000-0000-000018030000}"/>
    <cellStyle name="Input 6 4 2 2 2" xfId="1705" xr:uid="{00000000-0005-0000-0000-000019030000}"/>
    <cellStyle name="Input 6 4 2 3" xfId="1307" xr:uid="{00000000-0005-0000-0000-00001A030000}"/>
    <cellStyle name="Input 6 4 3" xfId="366" xr:uid="{00000000-0005-0000-0000-00001B030000}"/>
    <cellStyle name="Input 6 4 3 2" xfId="764" xr:uid="{00000000-0005-0000-0000-00001C030000}"/>
    <cellStyle name="Input 6 4 3 2 2" xfId="1591" xr:uid="{00000000-0005-0000-0000-00001D030000}"/>
    <cellStyle name="Input 6 4 3 3" xfId="1193" xr:uid="{00000000-0005-0000-0000-00001E030000}"/>
    <cellStyle name="Input 6 4 4" xfId="622" xr:uid="{00000000-0005-0000-0000-00001F030000}"/>
    <cellStyle name="Input 6 4 4 2" xfId="1449" xr:uid="{00000000-0005-0000-0000-000020030000}"/>
    <cellStyle name="Input 6 4 5" xfId="1051" xr:uid="{00000000-0005-0000-0000-000021030000}"/>
    <cellStyle name="Input 6 5" xfId="192" xr:uid="{00000000-0005-0000-0000-000022030000}"/>
    <cellStyle name="Input 6 5 2" xfId="449" xr:uid="{00000000-0005-0000-0000-000023030000}"/>
    <cellStyle name="Input 6 5 2 2" xfId="847" xr:uid="{00000000-0005-0000-0000-000024030000}"/>
    <cellStyle name="Input 6 5 2 2 2" xfId="1674" xr:uid="{00000000-0005-0000-0000-000025030000}"/>
    <cellStyle name="Input 6 5 2 3" xfId="1276" xr:uid="{00000000-0005-0000-0000-000026030000}"/>
    <cellStyle name="Input 6 5 3" xfId="335" xr:uid="{00000000-0005-0000-0000-000027030000}"/>
    <cellStyle name="Input 6 5 3 2" xfId="733" xr:uid="{00000000-0005-0000-0000-000028030000}"/>
    <cellStyle name="Input 6 5 3 2 2" xfId="1560" xr:uid="{00000000-0005-0000-0000-000029030000}"/>
    <cellStyle name="Input 6 5 3 3" xfId="1162" xr:uid="{00000000-0005-0000-0000-00002A030000}"/>
    <cellStyle name="Input 6 5 4" xfId="591" xr:uid="{00000000-0005-0000-0000-00002B030000}"/>
    <cellStyle name="Input 6 5 4 2" xfId="1418" xr:uid="{00000000-0005-0000-0000-00002C030000}"/>
    <cellStyle name="Input 6 5 5" xfId="1020" xr:uid="{00000000-0005-0000-0000-00002D030000}"/>
    <cellStyle name="Input 6 6" xfId="251" xr:uid="{00000000-0005-0000-0000-00002E030000}"/>
    <cellStyle name="Input 6 6 2" xfId="508" xr:uid="{00000000-0005-0000-0000-00002F030000}"/>
    <cellStyle name="Input 6 6 2 2" xfId="906" xr:uid="{00000000-0005-0000-0000-000030030000}"/>
    <cellStyle name="Input 6 6 2 2 2" xfId="1733" xr:uid="{00000000-0005-0000-0000-000031030000}"/>
    <cellStyle name="Input 6 6 2 3" xfId="1335" xr:uid="{00000000-0005-0000-0000-000032030000}"/>
    <cellStyle name="Input 6 6 3" xfId="650" xr:uid="{00000000-0005-0000-0000-000033030000}"/>
    <cellStyle name="Input 6 6 3 2" xfId="1477" xr:uid="{00000000-0005-0000-0000-000034030000}"/>
    <cellStyle name="Input 6 6 4" xfId="1079" xr:uid="{00000000-0005-0000-0000-000035030000}"/>
    <cellStyle name="Input 6 7" xfId="937" xr:uid="{00000000-0005-0000-0000-000036030000}"/>
    <cellStyle name="Input 7" xfId="112" xr:uid="{00000000-0005-0000-0000-000037030000}"/>
    <cellStyle name="Input 7 2" xfId="166" xr:uid="{00000000-0005-0000-0000-000038030000}"/>
    <cellStyle name="Input 7 2 2" xfId="424" xr:uid="{00000000-0005-0000-0000-000039030000}"/>
    <cellStyle name="Input 7 2 2 2" xfId="822" xr:uid="{00000000-0005-0000-0000-00003A030000}"/>
    <cellStyle name="Input 7 2 2 2 2" xfId="1649" xr:uid="{00000000-0005-0000-0000-00003B030000}"/>
    <cellStyle name="Input 7 2 2 3" xfId="1251" xr:uid="{00000000-0005-0000-0000-00003C030000}"/>
    <cellStyle name="Input 7 2 3" xfId="310" xr:uid="{00000000-0005-0000-0000-00003D030000}"/>
    <cellStyle name="Input 7 2 3 2" xfId="708" xr:uid="{00000000-0005-0000-0000-00003E030000}"/>
    <cellStyle name="Input 7 2 3 2 2" xfId="1535" xr:uid="{00000000-0005-0000-0000-00003F030000}"/>
    <cellStyle name="Input 7 2 3 3" xfId="1137" xr:uid="{00000000-0005-0000-0000-000040030000}"/>
    <cellStyle name="Input 7 2 4" xfId="566" xr:uid="{00000000-0005-0000-0000-000041030000}"/>
    <cellStyle name="Input 7 2 4 2" xfId="1393" xr:uid="{00000000-0005-0000-0000-000042030000}"/>
    <cellStyle name="Input 7 2 5" xfId="995" xr:uid="{00000000-0005-0000-0000-000043030000}"/>
    <cellStyle name="Input 7 3" xfId="154" xr:uid="{00000000-0005-0000-0000-000044030000}"/>
    <cellStyle name="Input 7 3 2" xfId="412" xr:uid="{00000000-0005-0000-0000-000045030000}"/>
    <cellStyle name="Input 7 3 2 2" xfId="810" xr:uid="{00000000-0005-0000-0000-000046030000}"/>
    <cellStyle name="Input 7 3 2 2 2" xfId="1637" xr:uid="{00000000-0005-0000-0000-000047030000}"/>
    <cellStyle name="Input 7 3 2 3" xfId="1239" xr:uid="{00000000-0005-0000-0000-000048030000}"/>
    <cellStyle name="Input 7 3 3" xfId="298" xr:uid="{00000000-0005-0000-0000-000049030000}"/>
    <cellStyle name="Input 7 3 3 2" xfId="696" xr:uid="{00000000-0005-0000-0000-00004A030000}"/>
    <cellStyle name="Input 7 3 3 2 2" xfId="1523" xr:uid="{00000000-0005-0000-0000-00004B030000}"/>
    <cellStyle name="Input 7 3 3 3" xfId="1125" xr:uid="{00000000-0005-0000-0000-00004C030000}"/>
    <cellStyle name="Input 7 3 4" xfId="554" xr:uid="{00000000-0005-0000-0000-00004D030000}"/>
    <cellStyle name="Input 7 3 4 2" xfId="1381" xr:uid="{00000000-0005-0000-0000-00004E030000}"/>
    <cellStyle name="Input 7 3 5" xfId="983" xr:uid="{00000000-0005-0000-0000-00004F030000}"/>
    <cellStyle name="Input 7 4" xfId="370" xr:uid="{00000000-0005-0000-0000-000050030000}"/>
    <cellStyle name="Input 7 4 2" xfId="768" xr:uid="{00000000-0005-0000-0000-000051030000}"/>
    <cellStyle name="Input 7 4 2 2" xfId="1595" xr:uid="{00000000-0005-0000-0000-000052030000}"/>
    <cellStyle name="Input 7 4 3" xfId="1197" xr:uid="{00000000-0005-0000-0000-000053030000}"/>
    <cellStyle name="Input 7 5" xfId="256" xr:uid="{00000000-0005-0000-0000-000054030000}"/>
    <cellStyle name="Input 7 5 2" xfId="654" xr:uid="{00000000-0005-0000-0000-000055030000}"/>
    <cellStyle name="Input 7 5 2 2" xfId="1481" xr:uid="{00000000-0005-0000-0000-000056030000}"/>
    <cellStyle name="Input 7 5 3" xfId="1083" xr:uid="{00000000-0005-0000-0000-000057030000}"/>
    <cellStyle name="Input 7 6" xfId="512" xr:uid="{00000000-0005-0000-0000-000058030000}"/>
    <cellStyle name="Input 7 6 2" xfId="1339" xr:uid="{00000000-0005-0000-0000-000059030000}"/>
    <cellStyle name="Input 7 7" xfId="941" xr:uid="{00000000-0005-0000-0000-00005A030000}"/>
    <cellStyle name="Input 8" xfId="113" xr:uid="{00000000-0005-0000-0000-00005B030000}"/>
    <cellStyle name="Input 8 2" xfId="167" xr:uid="{00000000-0005-0000-0000-00005C030000}"/>
    <cellStyle name="Input 8 2 2" xfId="425" xr:uid="{00000000-0005-0000-0000-00005D030000}"/>
    <cellStyle name="Input 8 2 2 2" xfId="823" xr:uid="{00000000-0005-0000-0000-00005E030000}"/>
    <cellStyle name="Input 8 2 2 2 2" xfId="1650" xr:uid="{00000000-0005-0000-0000-00005F030000}"/>
    <cellStyle name="Input 8 2 2 3" xfId="1252" xr:uid="{00000000-0005-0000-0000-000060030000}"/>
    <cellStyle name="Input 8 2 3" xfId="311" xr:uid="{00000000-0005-0000-0000-000061030000}"/>
    <cellStyle name="Input 8 2 3 2" xfId="709" xr:uid="{00000000-0005-0000-0000-000062030000}"/>
    <cellStyle name="Input 8 2 3 2 2" xfId="1536" xr:uid="{00000000-0005-0000-0000-000063030000}"/>
    <cellStyle name="Input 8 2 3 3" xfId="1138" xr:uid="{00000000-0005-0000-0000-000064030000}"/>
    <cellStyle name="Input 8 2 4" xfId="567" xr:uid="{00000000-0005-0000-0000-000065030000}"/>
    <cellStyle name="Input 8 2 4 2" xfId="1394" xr:uid="{00000000-0005-0000-0000-000066030000}"/>
    <cellStyle name="Input 8 2 5" xfId="996" xr:uid="{00000000-0005-0000-0000-000067030000}"/>
    <cellStyle name="Input 8 3" xfId="371" xr:uid="{00000000-0005-0000-0000-000068030000}"/>
    <cellStyle name="Input 8 3 2" xfId="769" xr:uid="{00000000-0005-0000-0000-000069030000}"/>
    <cellStyle name="Input 8 3 2 2" xfId="1596" xr:uid="{00000000-0005-0000-0000-00006A030000}"/>
    <cellStyle name="Input 8 3 3" xfId="1198" xr:uid="{00000000-0005-0000-0000-00006B030000}"/>
    <cellStyle name="Input 8 4" xfId="257" xr:uid="{00000000-0005-0000-0000-00006C030000}"/>
    <cellStyle name="Input 8 4 2" xfId="655" xr:uid="{00000000-0005-0000-0000-00006D030000}"/>
    <cellStyle name="Input 8 4 2 2" xfId="1482" xr:uid="{00000000-0005-0000-0000-00006E030000}"/>
    <cellStyle name="Input 8 4 3" xfId="1084" xr:uid="{00000000-0005-0000-0000-00006F030000}"/>
    <cellStyle name="Input 8 5" xfId="513" xr:uid="{00000000-0005-0000-0000-000070030000}"/>
    <cellStyle name="Input 8 5 2" xfId="1340" xr:uid="{00000000-0005-0000-0000-000071030000}"/>
    <cellStyle name="Input 8 6" xfId="942" xr:uid="{00000000-0005-0000-0000-000072030000}"/>
    <cellStyle name="Input 9" xfId="173" xr:uid="{00000000-0005-0000-0000-000073030000}"/>
    <cellStyle name="Input 9 2" xfId="431" xr:uid="{00000000-0005-0000-0000-000074030000}"/>
    <cellStyle name="Input 9 2 2" xfId="829" xr:uid="{00000000-0005-0000-0000-000075030000}"/>
    <cellStyle name="Input 9 2 2 2" xfId="1656" xr:uid="{00000000-0005-0000-0000-000076030000}"/>
    <cellStyle name="Input 9 2 3" xfId="1258" xr:uid="{00000000-0005-0000-0000-000077030000}"/>
    <cellStyle name="Input 9 3" xfId="317" xr:uid="{00000000-0005-0000-0000-000078030000}"/>
    <cellStyle name="Input 9 3 2" xfId="715" xr:uid="{00000000-0005-0000-0000-000079030000}"/>
    <cellStyle name="Input 9 3 2 2" xfId="1542" xr:uid="{00000000-0005-0000-0000-00007A030000}"/>
    <cellStyle name="Input 9 3 3" xfId="1144" xr:uid="{00000000-0005-0000-0000-00007B030000}"/>
    <cellStyle name="Input 9 4" xfId="573" xr:uid="{00000000-0005-0000-0000-00007C030000}"/>
    <cellStyle name="Input 9 4 2" xfId="1400" xr:uid="{00000000-0005-0000-0000-00007D030000}"/>
    <cellStyle name="Input 9 5" xfId="1002" xr:uid="{00000000-0005-0000-0000-00007E030000}"/>
    <cellStyle name="Linked Cell" xfId="49" xr:uid="{00000000-0005-0000-0000-00007F030000}"/>
    <cellStyle name="Millares" xfId="1734" builtinId="3"/>
    <cellStyle name="Millares 2" xfId="50" xr:uid="{00000000-0005-0000-0000-000081030000}"/>
    <cellStyle name="Millares 2 2" xfId="3" xr:uid="{00000000-0005-0000-0000-000082030000}"/>
    <cellStyle name="Millares 2 2 2" xfId="11" xr:uid="{00000000-0005-0000-0000-000083030000}"/>
    <cellStyle name="Millares 2 3" xfId="907" xr:uid="{00000000-0005-0000-0000-000084030000}"/>
    <cellStyle name="Millares 3" xfId="51" xr:uid="{00000000-0005-0000-0000-000085030000}"/>
    <cellStyle name="Millares 3 2" xfId="73" xr:uid="{00000000-0005-0000-0000-000086030000}"/>
    <cellStyle name="Millares 4" xfId="80" xr:uid="{00000000-0005-0000-0000-000087030000}"/>
    <cellStyle name="Millares 5" xfId="78" xr:uid="{00000000-0005-0000-0000-000088030000}"/>
    <cellStyle name="Millares 6" xfId="81" xr:uid="{00000000-0005-0000-0000-000089030000}"/>
    <cellStyle name="Millares 7" xfId="12" xr:uid="{00000000-0005-0000-0000-00008A030000}"/>
    <cellStyle name="Millares 8" xfId="5" xr:uid="{00000000-0005-0000-0000-00008B030000}"/>
    <cellStyle name="Moneda 2" xfId="2" xr:uid="{00000000-0005-0000-0000-00008C030000}"/>
    <cellStyle name="Moneda 2 2" xfId="68" xr:uid="{00000000-0005-0000-0000-00008D030000}"/>
    <cellStyle name="Moneda 2 3" xfId="52" xr:uid="{00000000-0005-0000-0000-00008E030000}"/>
    <cellStyle name="Moneda 3" xfId="10" xr:uid="{00000000-0005-0000-0000-00008F030000}"/>
    <cellStyle name="Moneda 4" xfId="7" xr:uid="{00000000-0005-0000-0000-000090030000}"/>
    <cellStyle name="Moneda 5" xfId="85" xr:uid="{00000000-0005-0000-0000-000091030000}"/>
    <cellStyle name="Moneda 6" xfId="175" xr:uid="{00000000-0005-0000-0000-000092030000}"/>
    <cellStyle name="Moneda 7" xfId="4" xr:uid="{00000000-0005-0000-0000-000093030000}"/>
    <cellStyle name="Normal" xfId="0" builtinId="0"/>
    <cellStyle name="Normal 10" xfId="82" xr:uid="{00000000-0005-0000-0000-000095030000}"/>
    <cellStyle name="Normal 10 2" xfId="252" xr:uid="{00000000-0005-0000-0000-000096030000}"/>
    <cellStyle name="Normal 11" xfId="83" xr:uid="{00000000-0005-0000-0000-000097030000}"/>
    <cellStyle name="Normal 14" xfId="8" xr:uid="{00000000-0005-0000-0000-000098030000}"/>
    <cellStyle name="Normal 2" xfId="1" xr:uid="{00000000-0005-0000-0000-000099030000}"/>
    <cellStyle name="Normal 2 2" xfId="74" xr:uid="{00000000-0005-0000-0000-00009A030000}"/>
    <cellStyle name="Normal 2 2 2" xfId="88" xr:uid="{00000000-0005-0000-0000-00009B030000}"/>
    <cellStyle name="Normal 2 3" xfId="61" xr:uid="{00000000-0005-0000-0000-00009C030000}"/>
    <cellStyle name="Normal 2 4" xfId="9" xr:uid="{00000000-0005-0000-0000-00009D030000}"/>
    <cellStyle name="Normal 3" xfId="53" xr:uid="{00000000-0005-0000-0000-00009E030000}"/>
    <cellStyle name="Normal 3 2" xfId="6" xr:uid="{00000000-0005-0000-0000-00009F030000}"/>
    <cellStyle name="Normal 3 3" xfId="63" xr:uid="{00000000-0005-0000-0000-0000A0030000}"/>
    <cellStyle name="Normal 4" xfId="54" xr:uid="{00000000-0005-0000-0000-0000A1030000}"/>
    <cellStyle name="Normal 4 2" xfId="67" xr:uid="{00000000-0005-0000-0000-0000A2030000}"/>
    <cellStyle name="Normal 5" xfId="55" xr:uid="{00000000-0005-0000-0000-0000A3030000}"/>
    <cellStyle name="Normal 5 2" xfId="69" xr:uid="{00000000-0005-0000-0000-0000A4030000}"/>
    <cellStyle name="Normal 6" xfId="72" xr:uid="{00000000-0005-0000-0000-0000A5030000}"/>
    <cellStyle name="Normal 6 2" xfId="79" xr:uid="{00000000-0005-0000-0000-0000A6030000}"/>
    <cellStyle name="Normal 7" xfId="76" xr:uid="{00000000-0005-0000-0000-0000A7030000}"/>
    <cellStyle name="Normal 8" xfId="65" xr:uid="{00000000-0005-0000-0000-0000A8030000}"/>
    <cellStyle name="Normal 9" xfId="77" xr:uid="{00000000-0005-0000-0000-0000A9030000}"/>
    <cellStyle name="Notas 2" xfId="84" xr:uid="{00000000-0005-0000-0000-0000AA030000}"/>
    <cellStyle name="Note" xfId="56" xr:uid="{00000000-0005-0000-0000-0000AB030000}"/>
    <cellStyle name="Note 10" xfId="177" xr:uid="{00000000-0005-0000-0000-0000AC030000}"/>
    <cellStyle name="Note 10 2" xfId="434" xr:uid="{00000000-0005-0000-0000-0000AD030000}"/>
    <cellStyle name="Note 10 2 2" xfId="832" xr:uid="{00000000-0005-0000-0000-0000AE030000}"/>
    <cellStyle name="Note 10 2 2 2" xfId="1659" xr:uid="{00000000-0005-0000-0000-0000AF030000}"/>
    <cellStyle name="Note 10 2 3" xfId="1261" xr:uid="{00000000-0005-0000-0000-0000B0030000}"/>
    <cellStyle name="Note 10 3" xfId="320" xr:uid="{00000000-0005-0000-0000-0000B1030000}"/>
    <cellStyle name="Note 10 3 2" xfId="718" xr:uid="{00000000-0005-0000-0000-0000B2030000}"/>
    <cellStyle name="Note 10 3 2 2" xfId="1545" xr:uid="{00000000-0005-0000-0000-0000B3030000}"/>
    <cellStyle name="Note 10 3 3" xfId="1147" xr:uid="{00000000-0005-0000-0000-0000B4030000}"/>
    <cellStyle name="Note 10 4" xfId="576" xr:uid="{00000000-0005-0000-0000-0000B5030000}"/>
    <cellStyle name="Note 10 4 2" xfId="1403" xr:uid="{00000000-0005-0000-0000-0000B6030000}"/>
    <cellStyle name="Note 10 5" xfId="1005" xr:uid="{00000000-0005-0000-0000-0000B7030000}"/>
    <cellStyle name="Note 11" xfId="182" xr:uid="{00000000-0005-0000-0000-0000B8030000}"/>
    <cellStyle name="Note 11 2" xfId="439" xr:uid="{00000000-0005-0000-0000-0000B9030000}"/>
    <cellStyle name="Note 11 2 2" xfId="837" xr:uid="{00000000-0005-0000-0000-0000BA030000}"/>
    <cellStyle name="Note 11 2 2 2" xfId="1664" xr:uid="{00000000-0005-0000-0000-0000BB030000}"/>
    <cellStyle name="Note 11 2 3" xfId="1266" xr:uid="{00000000-0005-0000-0000-0000BC030000}"/>
    <cellStyle name="Note 11 3" xfId="325" xr:uid="{00000000-0005-0000-0000-0000BD030000}"/>
    <cellStyle name="Note 11 3 2" xfId="723" xr:uid="{00000000-0005-0000-0000-0000BE030000}"/>
    <cellStyle name="Note 11 3 2 2" xfId="1550" xr:uid="{00000000-0005-0000-0000-0000BF030000}"/>
    <cellStyle name="Note 11 3 3" xfId="1152" xr:uid="{00000000-0005-0000-0000-0000C0030000}"/>
    <cellStyle name="Note 11 4" xfId="581" xr:uid="{00000000-0005-0000-0000-0000C1030000}"/>
    <cellStyle name="Note 11 4 2" xfId="1408" xr:uid="{00000000-0005-0000-0000-0000C2030000}"/>
    <cellStyle name="Note 11 5" xfId="1010" xr:uid="{00000000-0005-0000-0000-0000C3030000}"/>
    <cellStyle name="Note 12" xfId="227" xr:uid="{00000000-0005-0000-0000-0000C4030000}"/>
    <cellStyle name="Note 12 2" xfId="484" xr:uid="{00000000-0005-0000-0000-0000C5030000}"/>
    <cellStyle name="Note 12 2 2" xfId="882" xr:uid="{00000000-0005-0000-0000-0000C6030000}"/>
    <cellStyle name="Note 12 2 2 2" xfId="1709" xr:uid="{00000000-0005-0000-0000-0000C7030000}"/>
    <cellStyle name="Note 12 2 3" xfId="1311" xr:uid="{00000000-0005-0000-0000-0000C8030000}"/>
    <cellStyle name="Note 12 3" xfId="626" xr:uid="{00000000-0005-0000-0000-0000C9030000}"/>
    <cellStyle name="Note 12 3 2" xfId="1453" xr:uid="{00000000-0005-0000-0000-0000CA030000}"/>
    <cellStyle name="Note 12 4" xfId="1055" xr:uid="{00000000-0005-0000-0000-0000CB030000}"/>
    <cellStyle name="Note 13" xfId="913" xr:uid="{00000000-0005-0000-0000-0000CC030000}"/>
    <cellStyle name="Note 2" xfId="13" xr:uid="{00000000-0005-0000-0000-0000CD030000}"/>
    <cellStyle name="Note 2 2" xfId="98" xr:uid="{00000000-0005-0000-0000-0000CE030000}"/>
    <cellStyle name="Note 2 2 2" xfId="149" xr:uid="{00000000-0005-0000-0000-0000CF030000}"/>
    <cellStyle name="Note 2 2 2 2" xfId="407" xr:uid="{00000000-0005-0000-0000-0000D0030000}"/>
    <cellStyle name="Note 2 2 2 2 2" xfId="805" xr:uid="{00000000-0005-0000-0000-0000D1030000}"/>
    <cellStyle name="Note 2 2 2 2 2 2" xfId="1632" xr:uid="{00000000-0005-0000-0000-0000D2030000}"/>
    <cellStyle name="Note 2 2 2 2 3" xfId="1234" xr:uid="{00000000-0005-0000-0000-0000D3030000}"/>
    <cellStyle name="Note 2 2 2 3" xfId="293" xr:uid="{00000000-0005-0000-0000-0000D4030000}"/>
    <cellStyle name="Note 2 2 2 3 2" xfId="691" xr:uid="{00000000-0005-0000-0000-0000D5030000}"/>
    <cellStyle name="Note 2 2 2 3 2 2" xfId="1518" xr:uid="{00000000-0005-0000-0000-0000D6030000}"/>
    <cellStyle name="Note 2 2 2 3 3" xfId="1120" xr:uid="{00000000-0005-0000-0000-0000D7030000}"/>
    <cellStyle name="Note 2 2 2 4" xfId="549" xr:uid="{00000000-0005-0000-0000-0000D8030000}"/>
    <cellStyle name="Note 2 2 2 4 2" xfId="1376" xr:uid="{00000000-0005-0000-0000-0000D9030000}"/>
    <cellStyle name="Note 2 2 2 5" xfId="978" xr:uid="{00000000-0005-0000-0000-0000DA030000}"/>
    <cellStyle name="Note 2 2 3" xfId="151" xr:uid="{00000000-0005-0000-0000-0000DB030000}"/>
    <cellStyle name="Note 2 2 3 2" xfId="409" xr:uid="{00000000-0005-0000-0000-0000DC030000}"/>
    <cellStyle name="Note 2 2 3 2 2" xfId="807" xr:uid="{00000000-0005-0000-0000-0000DD030000}"/>
    <cellStyle name="Note 2 2 3 2 2 2" xfId="1634" xr:uid="{00000000-0005-0000-0000-0000DE030000}"/>
    <cellStyle name="Note 2 2 3 2 3" xfId="1236" xr:uid="{00000000-0005-0000-0000-0000DF030000}"/>
    <cellStyle name="Note 2 2 3 3" xfId="295" xr:uid="{00000000-0005-0000-0000-0000E0030000}"/>
    <cellStyle name="Note 2 2 3 3 2" xfId="693" xr:uid="{00000000-0005-0000-0000-0000E1030000}"/>
    <cellStyle name="Note 2 2 3 3 2 2" xfId="1520" xr:uid="{00000000-0005-0000-0000-0000E2030000}"/>
    <cellStyle name="Note 2 2 3 3 3" xfId="1122" xr:uid="{00000000-0005-0000-0000-0000E3030000}"/>
    <cellStyle name="Note 2 2 3 4" xfId="551" xr:uid="{00000000-0005-0000-0000-0000E4030000}"/>
    <cellStyle name="Note 2 2 3 4 2" xfId="1378" xr:uid="{00000000-0005-0000-0000-0000E5030000}"/>
    <cellStyle name="Note 2 2 3 5" xfId="980" xr:uid="{00000000-0005-0000-0000-0000E6030000}"/>
    <cellStyle name="Note 2 2 4" xfId="241" xr:uid="{00000000-0005-0000-0000-0000E7030000}"/>
    <cellStyle name="Note 2 2 4 2" xfId="498" xr:uid="{00000000-0005-0000-0000-0000E8030000}"/>
    <cellStyle name="Note 2 2 4 2 2" xfId="896" xr:uid="{00000000-0005-0000-0000-0000E9030000}"/>
    <cellStyle name="Note 2 2 4 2 2 2" xfId="1723" xr:uid="{00000000-0005-0000-0000-0000EA030000}"/>
    <cellStyle name="Note 2 2 4 2 3" xfId="1325" xr:uid="{00000000-0005-0000-0000-0000EB030000}"/>
    <cellStyle name="Note 2 2 4 3" xfId="640" xr:uid="{00000000-0005-0000-0000-0000EC030000}"/>
    <cellStyle name="Note 2 2 4 3 2" xfId="1467" xr:uid="{00000000-0005-0000-0000-0000ED030000}"/>
    <cellStyle name="Note 2 2 4 4" xfId="1069" xr:uid="{00000000-0005-0000-0000-0000EE030000}"/>
    <cellStyle name="Note 2 2 5" xfId="927" xr:uid="{00000000-0005-0000-0000-0000EF030000}"/>
    <cellStyle name="Note 2 3" xfId="138" xr:uid="{00000000-0005-0000-0000-0000F0030000}"/>
    <cellStyle name="Note 2 3 2" xfId="396" xr:uid="{00000000-0005-0000-0000-0000F1030000}"/>
    <cellStyle name="Note 2 3 2 2" xfId="794" xr:uid="{00000000-0005-0000-0000-0000F2030000}"/>
    <cellStyle name="Note 2 3 2 2 2" xfId="1621" xr:uid="{00000000-0005-0000-0000-0000F3030000}"/>
    <cellStyle name="Note 2 3 2 3" xfId="1223" xr:uid="{00000000-0005-0000-0000-0000F4030000}"/>
    <cellStyle name="Note 2 3 3" xfId="282" xr:uid="{00000000-0005-0000-0000-0000F5030000}"/>
    <cellStyle name="Note 2 3 3 2" xfId="680" xr:uid="{00000000-0005-0000-0000-0000F6030000}"/>
    <cellStyle name="Note 2 3 3 2 2" xfId="1507" xr:uid="{00000000-0005-0000-0000-0000F7030000}"/>
    <cellStyle name="Note 2 3 3 3" xfId="1109" xr:uid="{00000000-0005-0000-0000-0000F8030000}"/>
    <cellStyle name="Note 2 3 4" xfId="538" xr:uid="{00000000-0005-0000-0000-0000F9030000}"/>
    <cellStyle name="Note 2 3 4 2" xfId="1365" xr:uid="{00000000-0005-0000-0000-0000FA030000}"/>
    <cellStyle name="Note 2 3 5" xfId="967" xr:uid="{00000000-0005-0000-0000-0000FB030000}"/>
    <cellStyle name="Note 2 4" xfId="126" xr:uid="{00000000-0005-0000-0000-0000FC030000}"/>
    <cellStyle name="Note 2 4 2" xfId="384" xr:uid="{00000000-0005-0000-0000-0000FD030000}"/>
    <cellStyle name="Note 2 4 2 2" xfId="782" xr:uid="{00000000-0005-0000-0000-0000FE030000}"/>
    <cellStyle name="Note 2 4 2 2 2" xfId="1609" xr:uid="{00000000-0005-0000-0000-0000FF030000}"/>
    <cellStyle name="Note 2 4 2 3" xfId="1211" xr:uid="{00000000-0005-0000-0000-000000040000}"/>
    <cellStyle name="Note 2 4 3" xfId="270" xr:uid="{00000000-0005-0000-0000-000001040000}"/>
    <cellStyle name="Note 2 4 3 2" xfId="668" xr:uid="{00000000-0005-0000-0000-000002040000}"/>
    <cellStyle name="Note 2 4 3 2 2" xfId="1495" xr:uid="{00000000-0005-0000-0000-000003040000}"/>
    <cellStyle name="Note 2 4 3 3" xfId="1097" xr:uid="{00000000-0005-0000-0000-000004040000}"/>
    <cellStyle name="Note 2 4 4" xfId="526" xr:uid="{00000000-0005-0000-0000-000005040000}"/>
    <cellStyle name="Note 2 4 4 2" xfId="1353" xr:uid="{00000000-0005-0000-0000-000006040000}"/>
    <cellStyle name="Note 2 4 5" xfId="955" xr:uid="{00000000-0005-0000-0000-000007040000}"/>
    <cellStyle name="Note 2 5" xfId="186" xr:uid="{00000000-0005-0000-0000-000008040000}"/>
    <cellStyle name="Note 2 5 2" xfId="443" xr:uid="{00000000-0005-0000-0000-000009040000}"/>
    <cellStyle name="Note 2 5 2 2" xfId="841" xr:uid="{00000000-0005-0000-0000-00000A040000}"/>
    <cellStyle name="Note 2 5 2 2 2" xfId="1668" xr:uid="{00000000-0005-0000-0000-00000B040000}"/>
    <cellStyle name="Note 2 5 2 3" xfId="1270" xr:uid="{00000000-0005-0000-0000-00000C040000}"/>
    <cellStyle name="Note 2 5 3" xfId="329" xr:uid="{00000000-0005-0000-0000-00000D040000}"/>
    <cellStyle name="Note 2 5 3 2" xfId="727" xr:uid="{00000000-0005-0000-0000-00000E040000}"/>
    <cellStyle name="Note 2 5 3 2 2" xfId="1554" xr:uid="{00000000-0005-0000-0000-00000F040000}"/>
    <cellStyle name="Note 2 5 3 3" xfId="1156" xr:uid="{00000000-0005-0000-0000-000010040000}"/>
    <cellStyle name="Note 2 5 4" xfId="585" xr:uid="{00000000-0005-0000-0000-000011040000}"/>
    <cellStyle name="Note 2 5 4 2" xfId="1412" xr:uid="{00000000-0005-0000-0000-000012040000}"/>
    <cellStyle name="Note 2 5 5" xfId="1014" xr:uid="{00000000-0005-0000-0000-000013040000}"/>
    <cellStyle name="Note 2 6" xfId="203" xr:uid="{00000000-0005-0000-0000-000014040000}"/>
    <cellStyle name="Note 2 6 2" xfId="460" xr:uid="{00000000-0005-0000-0000-000015040000}"/>
    <cellStyle name="Note 2 6 2 2" xfId="858" xr:uid="{00000000-0005-0000-0000-000016040000}"/>
    <cellStyle name="Note 2 6 2 2 2" xfId="1685" xr:uid="{00000000-0005-0000-0000-000017040000}"/>
    <cellStyle name="Note 2 6 2 3" xfId="1287" xr:uid="{00000000-0005-0000-0000-000018040000}"/>
    <cellStyle name="Note 2 6 3" xfId="346" xr:uid="{00000000-0005-0000-0000-000019040000}"/>
    <cellStyle name="Note 2 6 3 2" xfId="744" xr:uid="{00000000-0005-0000-0000-00001A040000}"/>
    <cellStyle name="Note 2 6 3 2 2" xfId="1571" xr:uid="{00000000-0005-0000-0000-00001B040000}"/>
    <cellStyle name="Note 2 6 3 3" xfId="1173" xr:uid="{00000000-0005-0000-0000-00001C040000}"/>
    <cellStyle name="Note 2 6 4" xfId="602" xr:uid="{00000000-0005-0000-0000-00001D040000}"/>
    <cellStyle name="Note 2 6 4 2" xfId="1429" xr:uid="{00000000-0005-0000-0000-00001E040000}"/>
    <cellStyle name="Note 2 6 5" xfId="1031" xr:uid="{00000000-0005-0000-0000-00001F040000}"/>
    <cellStyle name="Note 2 7" xfId="224" xr:uid="{00000000-0005-0000-0000-000020040000}"/>
    <cellStyle name="Note 2 7 2" xfId="481" xr:uid="{00000000-0005-0000-0000-000021040000}"/>
    <cellStyle name="Note 2 7 2 2" xfId="879" xr:uid="{00000000-0005-0000-0000-000022040000}"/>
    <cellStyle name="Note 2 7 2 2 2" xfId="1706" xr:uid="{00000000-0005-0000-0000-000023040000}"/>
    <cellStyle name="Note 2 7 2 3" xfId="1308" xr:uid="{00000000-0005-0000-0000-000024040000}"/>
    <cellStyle name="Note 2 7 3" xfId="623" xr:uid="{00000000-0005-0000-0000-000025040000}"/>
    <cellStyle name="Note 2 7 3 2" xfId="1450" xr:uid="{00000000-0005-0000-0000-000026040000}"/>
    <cellStyle name="Note 2 7 4" xfId="1052" xr:uid="{00000000-0005-0000-0000-000027040000}"/>
    <cellStyle name="Note 2 8" xfId="910" xr:uid="{00000000-0005-0000-0000-000028040000}"/>
    <cellStyle name="Note 3" xfId="94" xr:uid="{00000000-0005-0000-0000-000029040000}"/>
    <cellStyle name="Note 3 2" xfId="148" xr:uid="{00000000-0005-0000-0000-00002A040000}"/>
    <cellStyle name="Note 3 2 2" xfId="406" xr:uid="{00000000-0005-0000-0000-00002B040000}"/>
    <cellStyle name="Note 3 2 2 2" xfId="804" xr:uid="{00000000-0005-0000-0000-00002C040000}"/>
    <cellStyle name="Note 3 2 2 2 2" xfId="1631" xr:uid="{00000000-0005-0000-0000-00002D040000}"/>
    <cellStyle name="Note 3 2 2 3" xfId="1233" xr:uid="{00000000-0005-0000-0000-00002E040000}"/>
    <cellStyle name="Note 3 2 3" xfId="292" xr:uid="{00000000-0005-0000-0000-00002F040000}"/>
    <cellStyle name="Note 3 2 3 2" xfId="690" xr:uid="{00000000-0005-0000-0000-000030040000}"/>
    <cellStyle name="Note 3 2 3 2 2" xfId="1517" xr:uid="{00000000-0005-0000-0000-000031040000}"/>
    <cellStyle name="Note 3 2 3 3" xfId="1119" xr:uid="{00000000-0005-0000-0000-000032040000}"/>
    <cellStyle name="Note 3 2 4" xfId="548" xr:uid="{00000000-0005-0000-0000-000033040000}"/>
    <cellStyle name="Note 3 2 4 2" xfId="1375" xr:uid="{00000000-0005-0000-0000-000034040000}"/>
    <cellStyle name="Note 3 2 5" xfId="977" xr:uid="{00000000-0005-0000-0000-000035040000}"/>
    <cellStyle name="Note 3 3" xfId="122" xr:uid="{00000000-0005-0000-0000-000036040000}"/>
    <cellStyle name="Note 3 3 2" xfId="380" xr:uid="{00000000-0005-0000-0000-000037040000}"/>
    <cellStyle name="Note 3 3 2 2" xfId="778" xr:uid="{00000000-0005-0000-0000-000038040000}"/>
    <cellStyle name="Note 3 3 2 2 2" xfId="1605" xr:uid="{00000000-0005-0000-0000-000039040000}"/>
    <cellStyle name="Note 3 3 2 3" xfId="1207" xr:uid="{00000000-0005-0000-0000-00003A040000}"/>
    <cellStyle name="Note 3 3 3" xfId="266" xr:uid="{00000000-0005-0000-0000-00003B040000}"/>
    <cellStyle name="Note 3 3 3 2" xfId="664" xr:uid="{00000000-0005-0000-0000-00003C040000}"/>
    <cellStyle name="Note 3 3 3 2 2" xfId="1491" xr:uid="{00000000-0005-0000-0000-00003D040000}"/>
    <cellStyle name="Note 3 3 3 3" xfId="1093" xr:uid="{00000000-0005-0000-0000-00003E040000}"/>
    <cellStyle name="Note 3 3 4" xfId="522" xr:uid="{00000000-0005-0000-0000-00003F040000}"/>
    <cellStyle name="Note 3 3 4 2" xfId="1349" xr:uid="{00000000-0005-0000-0000-000040040000}"/>
    <cellStyle name="Note 3 3 5" xfId="951" xr:uid="{00000000-0005-0000-0000-000041040000}"/>
    <cellStyle name="Note 3 4" xfId="210" xr:uid="{00000000-0005-0000-0000-000042040000}"/>
    <cellStyle name="Note 3 4 2" xfId="467" xr:uid="{00000000-0005-0000-0000-000043040000}"/>
    <cellStyle name="Note 3 4 2 2" xfId="865" xr:uid="{00000000-0005-0000-0000-000044040000}"/>
    <cellStyle name="Note 3 4 2 2 2" xfId="1692" xr:uid="{00000000-0005-0000-0000-000045040000}"/>
    <cellStyle name="Note 3 4 2 3" xfId="1294" xr:uid="{00000000-0005-0000-0000-000046040000}"/>
    <cellStyle name="Note 3 4 3" xfId="353" xr:uid="{00000000-0005-0000-0000-000047040000}"/>
    <cellStyle name="Note 3 4 3 2" xfId="751" xr:uid="{00000000-0005-0000-0000-000048040000}"/>
    <cellStyle name="Note 3 4 3 2 2" xfId="1578" xr:uid="{00000000-0005-0000-0000-000049040000}"/>
    <cellStyle name="Note 3 4 3 3" xfId="1180" xr:uid="{00000000-0005-0000-0000-00004A040000}"/>
    <cellStyle name="Note 3 4 4" xfId="609" xr:uid="{00000000-0005-0000-0000-00004B040000}"/>
    <cellStyle name="Note 3 4 4 2" xfId="1436" xr:uid="{00000000-0005-0000-0000-00004C040000}"/>
    <cellStyle name="Note 3 4 5" xfId="1038" xr:uid="{00000000-0005-0000-0000-00004D040000}"/>
    <cellStyle name="Note 3 5" xfId="201" xr:uid="{00000000-0005-0000-0000-00004E040000}"/>
    <cellStyle name="Note 3 5 2" xfId="458" xr:uid="{00000000-0005-0000-0000-00004F040000}"/>
    <cellStyle name="Note 3 5 2 2" xfId="856" xr:uid="{00000000-0005-0000-0000-000050040000}"/>
    <cellStyle name="Note 3 5 2 2 2" xfId="1683" xr:uid="{00000000-0005-0000-0000-000051040000}"/>
    <cellStyle name="Note 3 5 2 3" xfId="1285" xr:uid="{00000000-0005-0000-0000-000052040000}"/>
    <cellStyle name="Note 3 5 3" xfId="344" xr:uid="{00000000-0005-0000-0000-000053040000}"/>
    <cellStyle name="Note 3 5 3 2" xfId="742" xr:uid="{00000000-0005-0000-0000-000054040000}"/>
    <cellStyle name="Note 3 5 3 2 2" xfId="1569" xr:uid="{00000000-0005-0000-0000-000055040000}"/>
    <cellStyle name="Note 3 5 3 3" xfId="1171" xr:uid="{00000000-0005-0000-0000-000056040000}"/>
    <cellStyle name="Note 3 5 4" xfId="600" xr:uid="{00000000-0005-0000-0000-000057040000}"/>
    <cellStyle name="Note 3 5 4 2" xfId="1427" xr:uid="{00000000-0005-0000-0000-000058040000}"/>
    <cellStyle name="Note 3 5 5" xfId="1029" xr:uid="{00000000-0005-0000-0000-000059040000}"/>
    <cellStyle name="Note 3 6" xfId="237" xr:uid="{00000000-0005-0000-0000-00005A040000}"/>
    <cellStyle name="Note 3 6 2" xfId="494" xr:uid="{00000000-0005-0000-0000-00005B040000}"/>
    <cellStyle name="Note 3 6 2 2" xfId="892" xr:uid="{00000000-0005-0000-0000-00005C040000}"/>
    <cellStyle name="Note 3 6 2 2 2" xfId="1719" xr:uid="{00000000-0005-0000-0000-00005D040000}"/>
    <cellStyle name="Note 3 6 2 3" xfId="1321" xr:uid="{00000000-0005-0000-0000-00005E040000}"/>
    <cellStyle name="Note 3 6 3" xfId="636" xr:uid="{00000000-0005-0000-0000-00005F040000}"/>
    <cellStyle name="Note 3 6 3 2" xfId="1463" xr:uid="{00000000-0005-0000-0000-000060040000}"/>
    <cellStyle name="Note 3 6 4" xfId="1065" xr:uid="{00000000-0005-0000-0000-000061040000}"/>
    <cellStyle name="Note 3 7" xfId="923" xr:uid="{00000000-0005-0000-0000-000062040000}"/>
    <cellStyle name="Note 4" xfId="97" xr:uid="{00000000-0005-0000-0000-000063040000}"/>
    <cellStyle name="Note 4 2" xfId="147" xr:uid="{00000000-0005-0000-0000-000064040000}"/>
    <cellStyle name="Note 4 2 2" xfId="405" xr:uid="{00000000-0005-0000-0000-000065040000}"/>
    <cellStyle name="Note 4 2 2 2" xfId="803" xr:uid="{00000000-0005-0000-0000-000066040000}"/>
    <cellStyle name="Note 4 2 2 2 2" xfId="1630" xr:uid="{00000000-0005-0000-0000-000067040000}"/>
    <cellStyle name="Note 4 2 2 3" xfId="1232" xr:uid="{00000000-0005-0000-0000-000068040000}"/>
    <cellStyle name="Note 4 2 3" xfId="291" xr:uid="{00000000-0005-0000-0000-000069040000}"/>
    <cellStyle name="Note 4 2 3 2" xfId="689" xr:uid="{00000000-0005-0000-0000-00006A040000}"/>
    <cellStyle name="Note 4 2 3 2 2" xfId="1516" xr:uid="{00000000-0005-0000-0000-00006B040000}"/>
    <cellStyle name="Note 4 2 3 3" xfId="1118" xr:uid="{00000000-0005-0000-0000-00006C040000}"/>
    <cellStyle name="Note 4 2 4" xfId="547" xr:uid="{00000000-0005-0000-0000-00006D040000}"/>
    <cellStyle name="Note 4 2 4 2" xfId="1374" xr:uid="{00000000-0005-0000-0000-00006E040000}"/>
    <cellStyle name="Note 4 2 5" xfId="976" xr:uid="{00000000-0005-0000-0000-00006F040000}"/>
    <cellStyle name="Note 4 3" xfId="125" xr:uid="{00000000-0005-0000-0000-000070040000}"/>
    <cellStyle name="Note 4 3 2" xfId="383" xr:uid="{00000000-0005-0000-0000-000071040000}"/>
    <cellStyle name="Note 4 3 2 2" xfId="781" xr:uid="{00000000-0005-0000-0000-000072040000}"/>
    <cellStyle name="Note 4 3 2 2 2" xfId="1608" xr:uid="{00000000-0005-0000-0000-000073040000}"/>
    <cellStyle name="Note 4 3 2 3" xfId="1210" xr:uid="{00000000-0005-0000-0000-000074040000}"/>
    <cellStyle name="Note 4 3 3" xfId="269" xr:uid="{00000000-0005-0000-0000-000075040000}"/>
    <cellStyle name="Note 4 3 3 2" xfId="667" xr:uid="{00000000-0005-0000-0000-000076040000}"/>
    <cellStyle name="Note 4 3 3 2 2" xfId="1494" xr:uid="{00000000-0005-0000-0000-000077040000}"/>
    <cellStyle name="Note 4 3 3 3" xfId="1096" xr:uid="{00000000-0005-0000-0000-000078040000}"/>
    <cellStyle name="Note 4 3 4" xfId="525" xr:uid="{00000000-0005-0000-0000-000079040000}"/>
    <cellStyle name="Note 4 3 4 2" xfId="1352" xr:uid="{00000000-0005-0000-0000-00007A040000}"/>
    <cellStyle name="Note 4 3 5" xfId="954" xr:uid="{00000000-0005-0000-0000-00007B040000}"/>
    <cellStyle name="Note 4 4" xfId="212" xr:uid="{00000000-0005-0000-0000-00007C040000}"/>
    <cellStyle name="Note 4 4 2" xfId="469" xr:uid="{00000000-0005-0000-0000-00007D040000}"/>
    <cellStyle name="Note 4 4 2 2" xfId="867" xr:uid="{00000000-0005-0000-0000-00007E040000}"/>
    <cellStyle name="Note 4 4 2 2 2" xfId="1694" xr:uid="{00000000-0005-0000-0000-00007F040000}"/>
    <cellStyle name="Note 4 4 2 3" xfId="1296" xr:uid="{00000000-0005-0000-0000-000080040000}"/>
    <cellStyle name="Note 4 4 3" xfId="355" xr:uid="{00000000-0005-0000-0000-000081040000}"/>
    <cellStyle name="Note 4 4 3 2" xfId="753" xr:uid="{00000000-0005-0000-0000-000082040000}"/>
    <cellStyle name="Note 4 4 3 2 2" xfId="1580" xr:uid="{00000000-0005-0000-0000-000083040000}"/>
    <cellStyle name="Note 4 4 3 3" xfId="1182" xr:uid="{00000000-0005-0000-0000-000084040000}"/>
    <cellStyle name="Note 4 4 4" xfId="611" xr:uid="{00000000-0005-0000-0000-000085040000}"/>
    <cellStyle name="Note 4 4 4 2" xfId="1438" xr:uid="{00000000-0005-0000-0000-000086040000}"/>
    <cellStyle name="Note 4 4 5" xfId="1040" xr:uid="{00000000-0005-0000-0000-000087040000}"/>
    <cellStyle name="Note 4 5" xfId="196" xr:uid="{00000000-0005-0000-0000-000088040000}"/>
    <cellStyle name="Note 4 5 2" xfId="453" xr:uid="{00000000-0005-0000-0000-000089040000}"/>
    <cellStyle name="Note 4 5 2 2" xfId="851" xr:uid="{00000000-0005-0000-0000-00008A040000}"/>
    <cellStyle name="Note 4 5 2 2 2" xfId="1678" xr:uid="{00000000-0005-0000-0000-00008B040000}"/>
    <cellStyle name="Note 4 5 2 3" xfId="1280" xr:uid="{00000000-0005-0000-0000-00008C040000}"/>
    <cellStyle name="Note 4 5 3" xfId="339" xr:uid="{00000000-0005-0000-0000-00008D040000}"/>
    <cellStyle name="Note 4 5 3 2" xfId="737" xr:uid="{00000000-0005-0000-0000-00008E040000}"/>
    <cellStyle name="Note 4 5 3 2 2" xfId="1564" xr:uid="{00000000-0005-0000-0000-00008F040000}"/>
    <cellStyle name="Note 4 5 3 3" xfId="1166" xr:uid="{00000000-0005-0000-0000-000090040000}"/>
    <cellStyle name="Note 4 5 4" xfId="595" xr:uid="{00000000-0005-0000-0000-000091040000}"/>
    <cellStyle name="Note 4 5 4 2" xfId="1422" xr:uid="{00000000-0005-0000-0000-000092040000}"/>
    <cellStyle name="Note 4 5 5" xfId="1024" xr:uid="{00000000-0005-0000-0000-000093040000}"/>
    <cellStyle name="Note 4 6" xfId="240" xr:uid="{00000000-0005-0000-0000-000094040000}"/>
    <cellStyle name="Note 4 6 2" xfId="497" xr:uid="{00000000-0005-0000-0000-000095040000}"/>
    <cellStyle name="Note 4 6 2 2" xfId="895" xr:uid="{00000000-0005-0000-0000-000096040000}"/>
    <cellStyle name="Note 4 6 2 2 2" xfId="1722" xr:uid="{00000000-0005-0000-0000-000097040000}"/>
    <cellStyle name="Note 4 6 2 3" xfId="1324" xr:uid="{00000000-0005-0000-0000-000098040000}"/>
    <cellStyle name="Note 4 6 3" xfId="639" xr:uid="{00000000-0005-0000-0000-000099040000}"/>
    <cellStyle name="Note 4 6 3 2" xfId="1466" xr:uid="{00000000-0005-0000-0000-00009A040000}"/>
    <cellStyle name="Note 4 6 4" xfId="1068" xr:uid="{00000000-0005-0000-0000-00009B040000}"/>
    <cellStyle name="Note 4 7" xfId="926" xr:uid="{00000000-0005-0000-0000-00009C040000}"/>
    <cellStyle name="Note 5" xfId="100" xr:uid="{00000000-0005-0000-0000-00009D040000}"/>
    <cellStyle name="Note 5 2" xfId="150" xr:uid="{00000000-0005-0000-0000-00009E040000}"/>
    <cellStyle name="Note 5 2 2" xfId="408" xr:uid="{00000000-0005-0000-0000-00009F040000}"/>
    <cellStyle name="Note 5 2 2 2" xfId="806" xr:uid="{00000000-0005-0000-0000-0000A0040000}"/>
    <cellStyle name="Note 5 2 2 2 2" xfId="1633" xr:uid="{00000000-0005-0000-0000-0000A1040000}"/>
    <cellStyle name="Note 5 2 2 3" xfId="1235" xr:uid="{00000000-0005-0000-0000-0000A2040000}"/>
    <cellStyle name="Note 5 2 3" xfId="294" xr:uid="{00000000-0005-0000-0000-0000A3040000}"/>
    <cellStyle name="Note 5 2 3 2" xfId="692" xr:uid="{00000000-0005-0000-0000-0000A4040000}"/>
    <cellStyle name="Note 5 2 3 2 2" xfId="1519" xr:uid="{00000000-0005-0000-0000-0000A5040000}"/>
    <cellStyle name="Note 5 2 3 3" xfId="1121" xr:uid="{00000000-0005-0000-0000-0000A6040000}"/>
    <cellStyle name="Note 5 2 4" xfId="550" xr:uid="{00000000-0005-0000-0000-0000A7040000}"/>
    <cellStyle name="Note 5 2 4 2" xfId="1377" xr:uid="{00000000-0005-0000-0000-0000A8040000}"/>
    <cellStyle name="Note 5 2 5" xfId="979" xr:uid="{00000000-0005-0000-0000-0000A9040000}"/>
    <cellStyle name="Note 5 3" xfId="128" xr:uid="{00000000-0005-0000-0000-0000AA040000}"/>
    <cellStyle name="Note 5 3 2" xfId="386" xr:uid="{00000000-0005-0000-0000-0000AB040000}"/>
    <cellStyle name="Note 5 3 2 2" xfId="784" xr:uid="{00000000-0005-0000-0000-0000AC040000}"/>
    <cellStyle name="Note 5 3 2 2 2" xfId="1611" xr:uid="{00000000-0005-0000-0000-0000AD040000}"/>
    <cellStyle name="Note 5 3 2 3" xfId="1213" xr:uid="{00000000-0005-0000-0000-0000AE040000}"/>
    <cellStyle name="Note 5 3 3" xfId="272" xr:uid="{00000000-0005-0000-0000-0000AF040000}"/>
    <cellStyle name="Note 5 3 3 2" xfId="670" xr:uid="{00000000-0005-0000-0000-0000B0040000}"/>
    <cellStyle name="Note 5 3 3 2 2" xfId="1497" xr:uid="{00000000-0005-0000-0000-0000B1040000}"/>
    <cellStyle name="Note 5 3 3 3" xfId="1099" xr:uid="{00000000-0005-0000-0000-0000B2040000}"/>
    <cellStyle name="Note 5 3 4" xfId="528" xr:uid="{00000000-0005-0000-0000-0000B3040000}"/>
    <cellStyle name="Note 5 3 4 2" xfId="1355" xr:uid="{00000000-0005-0000-0000-0000B4040000}"/>
    <cellStyle name="Note 5 3 5" xfId="957" xr:uid="{00000000-0005-0000-0000-0000B5040000}"/>
    <cellStyle name="Note 5 4" xfId="215" xr:uid="{00000000-0005-0000-0000-0000B6040000}"/>
    <cellStyle name="Note 5 4 2" xfId="472" xr:uid="{00000000-0005-0000-0000-0000B7040000}"/>
    <cellStyle name="Note 5 4 2 2" xfId="870" xr:uid="{00000000-0005-0000-0000-0000B8040000}"/>
    <cellStyle name="Note 5 4 2 2 2" xfId="1697" xr:uid="{00000000-0005-0000-0000-0000B9040000}"/>
    <cellStyle name="Note 5 4 2 3" xfId="1299" xr:uid="{00000000-0005-0000-0000-0000BA040000}"/>
    <cellStyle name="Note 5 4 3" xfId="358" xr:uid="{00000000-0005-0000-0000-0000BB040000}"/>
    <cellStyle name="Note 5 4 3 2" xfId="756" xr:uid="{00000000-0005-0000-0000-0000BC040000}"/>
    <cellStyle name="Note 5 4 3 2 2" xfId="1583" xr:uid="{00000000-0005-0000-0000-0000BD040000}"/>
    <cellStyle name="Note 5 4 3 3" xfId="1185" xr:uid="{00000000-0005-0000-0000-0000BE040000}"/>
    <cellStyle name="Note 5 4 4" xfId="614" xr:uid="{00000000-0005-0000-0000-0000BF040000}"/>
    <cellStyle name="Note 5 4 4 2" xfId="1441" xr:uid="{00000000-0005-0000-0000-0000C0040000}"/>
    <cellStyle name="Note 5 4 5" xfId="1043" xr:uid="{00000000-0005-0000-0000-0000C1040000}"/>
    <cellStyle name="Note 5 5" xfId="190" xr:uid="{00000000-0005-0000-0000-0000C2040000}"/>
    <cellStyle name="Note 5 5 2" xfId="447" xr:uid="{00000000-0005-0000-0000-0000C3040000}"/>
    <cellStyle name="Note 5 5 2 2" xfId="845" xr:uid="{00000000-0005-0000-0000-0000C4040000}"/>
    <cellStyle name="Note 5 5 2 2 2" xfId="1672" xr:uid="{00000000-0005-0000-0000-0000C5040000}"/>
    <cellStyle name="Note 5 5 2 3" xfId="1274" xr:uid="{00000000-0005-0000-0000-0000C6040000}"/>
    <cellStyle name="Note 5 5 3" xfId="333" xr:uid="{00000000-0005-0000-0000-0000C7040000}"/>
    <cellStyle name="Note 5 5 3 2" xfId="731" xr:uid="{00000000-0005-0000-0000-0000C8040000}"/>
    <cellStyle name="Note 5 5 3 2 2" xfId="1558" xr:uid="{00000000-0005-0000-0000-0000C9040000}"/>
    <cellStyle name="Note 5 5 3 3" xfId="1160" xr:uid="{00000000-0005-0000-0000-0000CA040000}"/>
    <cellStyle name="Note 5 5 4" xfId="589" xr:uid="{00000000-0005-0000-0000-0000CB040000}"/>
    <cellStyle name="Note 5 5 4 2" xfId="1416" xr:uid="{00000000-0005-0000-0000-0000CC040000}"/>
    <cellStyle name="Note 5 5 5" xfId="1018" xr:uid="{00000000-0005-0000-0000-0000CD040000}"/>
    <cellStyle name="Note 5 6" xfId="243" xr:uid="{00000000-0005-0000-0000-0000CE040000}"/>
    <cellStyle name="Note 5 6 2" xfId="500" xr:uid="{00000000-0005-0000-0000-0000CF040000}"/>
    <cellStyle name="Note 5 6 2 2" xfId="898" xr:uid="{00000000-0005-0000-0000-0000D0040000}"/>
    <cellStyle name="Note 5 6 2 2 2" xfId="1725" xr:uid="{00000000-0005-0000-0000-0000D1040000}"/>
    <cellStyle name="Note 5 6 2 3" xfId="1327" xr:uid="{00000000-0005-0000-0000-0000D2040000}"/>
    <cellStyle name="Note 5 6 3" xfId="642" xr:uid="{00000000-0005-0000-0000-0000D3040000}"/>
    <cellStyle name="Note 5 6 3 2" xfId="1469" xr:uid="{00000000-0005-0000-0000-0000D4040000}"/>
    <cellStyle name="Note 5 6 4" xfId="1071" xr:uid="{00000000-0005-0000-0000-0000D5040000}"/>
    <cellStyle name="Note 5 7" xfId="929" xr:uid="{00000000-0005-0000-0000-0000D6040000}"/>
    <cellStyle name="Note 6" xfId="89" xr:uid="{00000000-0005-0000-0000-0000D7040000}"/>
    <cellStyle name="Note 6 2" xfId="141" xr:uid="{00000000-0005-0000-0000-0000D8040000}"/>
    <cellStyle name="Note 6 2 2" xfId="399" xr:uid="{00000000-0005-0000-0000-0000D9040000}"/>
    <cellStyle name="Note 6 2 2 2" xfId="797" xr:uid="{00000000-0005-0000-0000-0000DA040000}"/>
    <cellStyle name="Note 6 2 2 2 2" xfId="1624" xr:uid="{00000000-0005-0000-0000-0000DB040000}"/>
    <cellStyle name="Note 6 2 2 3" xfId="1226" xr:uid="{00000000-0005-0000-0000-0000DC040000}"/>
    <cellStyle name="Note 6 2 3" xfId="285" xr:uid="{00000000-0005-0000-0000-0000DD040000}"/>
    <cellStyle name="Note 6 2 3 2" xfId="683" xr:uid="{00000000-0005-0000-0000-0000DE040000}"/>
    <cellStyle name="Note 6 2 3 2 2" xfId="1510" xr:uid="{00000000-0005-0000-0000-0000DF040000}"/>
    <cellStyle name="Note 6 2 3 3" xfId="1112" xr:uid="{00000000-0005-0000-0000-0000E0040000}"/>
    <cellStyle name="Note 6 2 4" xfId="541" xr:uid="{00000000-0005-0000-0000-0000E1040000}"/>
    <cellStyle name="Note 6 2 4 2" xfId="1368" xr:uid="{00000000-0005-0000-0000-0000E2040000}"/>
    <cellStyle name="Note 6 2 5" xfId="970" xr:uid="{00000000-0005-0000-0000-0000E3040000}"/>
    <cellStyle name="Note 6 3" xfId="117" xr:uid="{00000000-0005-0000-0000-0000E4040000}"/>
    <cellStyle name="Note 6 3 2" xfId="375" xr:uid="{00000000-0005-0000-0000-0000E5040000}"/>
    <cellStyle name="Note 6 3 2 2" xfId="773" xr:uid="{00000000-0005-0000-0000-0000E6040000}"/>
    <cellStyle name="Note 6 3 2 2 2" xfId="1600" xr:uid="{00000000-0005-0000-0000-0000E7040000}"/>
    <cellStyle name="Note 6 3 2 3" xfId="1202" xr:uid="{00000000-0005-0000-0000-0000E8040000}"/>
    <cellStyle name="Note 6 3 3" xfId="261" xr:uid="{00000000-0005-0000-0000-0000E9040000}"/>
    <cellStyle name="Note 6 3 3 2" xfId="659" xr:uid="{00000000-0005-0000-0000-0000EA040000}"/>
    <cellStyle name="Note 6 3 3 2 2" xfId="1486" xr:uid="{00000000-0005-0000-0000-0000EB040000}"/>
    <cellStyle name="Note 6 3 3 3" xfId="1088" xr:uid="{00000000-0005-0000-0000-0000EC040000}"/>
    <cellStyle name="Note 6 3 4" xfId="517" xr:uid="{00000000-0005-0000-0000-0000ED040000}"/>
    <cellStyle name="Note 6 3 4 2" xfId="1344" xr:uid="{00000000-0005-0000-0000-0000EE040000}"/>
    <cellStyle name="Note 6 3 5" xfId="946" xr:uid="{00000000-0005-0000-0000-0000EF040000}"/>
    <cellStyle name="Note 6 4" xfId="206" xr:uid="{00000000-0005-0000-0000-0000F0040000}"/>
    <cellStyle name="Note 6 4 2" xfId="463" xr:uid="{00000000-0005-0000-0000-0000F1040000}"/>
    <cellStyle name="Note 6 4 2 2" xfId="861" xr:uid="{00000000-0005-0000-0000-0000F2040000}"/>
    <cellStyle name="Note 6 4 2 2 2" xfId="1688" xr:uid="{00000000-0005-0000-0000-0000F3040000}"/>
    <cellStyle name="Note 6 4 2 3" xfId="1290" xr:uid="{00000000-0005-0000-0000-0000F4040000}"/>
    <cellStyle name="Note 6 4 3" xfId="349" xr:uid="{00000000-0005-0000-0000-0000F5040000}"/>
    <cellStyle name="Note 6 4 3 2" xfId="747" xr:uid="{00000000-0005-0000-0000-0000F6040000}"/>
    <cellStyle name="Note 6 4 3 2 2" xfId="1574" xr:uid="{00000000-0005-0000-0000-0000F7040000}"/>
    <cellStyle name="Note 6 4 3 3" xfId="1176" xr:uid="{00000000-0005-0000-0000-0000F8040000}"/>
    <cellStyle name="Note 6 4 4" xfId="605" xr:uid="{00000000-0005-0000-0000-0000F9040000}"/>
    <cellStyle name="Note 6 4 4 2" xfId="1432" xr:uid="{00000000-0005-0000-0000-0000FA040000}"/>
    <cellStyle name="Note 6 4 5" xfId="1034" xr:uid="{00000000-0005-0000-0000-0000FB040000}"/>
    <cellStyle name="Note 6 5" xfId="195" xr:uid="{00000000-0005-0000-0000-0000FC040000}"/>
    <cellStyle name="Note 6 5 2" xfId="452" xr:uid="{00000000-0005-0000-0000-0000FD040000}"/>
    <cellStyle name="Note 6 5 2 2" xfId="850" xr:uid="{00000000-0005-0000-0000-0000FE040000}"/>
    <cellStyle name="Note 6 5 2 2 2" xfId="1677" xr:uid="{00000000-0005-0000-0000-0000FF040000}"/>
    <cellStyle name="Note 6 5 2 3" xfId="1279" xr:uid="{00000000-0005-0000-0000-000000050000}"/>
    <cellStyle name="Note 6 5 3" xfId="338" xr:uid="{00000000-0005-0000-0000-000001050000}"/>
    <cellStyle name="Note 6 5 3 2" xfId="736" xr:uid="{00000000-0005-0000-0000-000002050000}"/>
    <cellStyle name="Note 6 5 3 2 2" xfId="1563" xr:uid="{00000000-0005-0000-0000-000003050000}"/>
    <cellStyle name="Note 6 5 3 3" xfId="1165" xr:uid="{00000000-0005-0000-0000-000004050000}"/>
    <cellStyle name="Note 6 5 4" xfId="594" xr:uid="{00000000-0005-0000-0000-000005050000}"/>
    <cellStyle name="Note 6 5 4 2" xfId="1421" xr:uid="{00000000-0005-0000-0000-000006050000}"/>
    <cellStyle name="Note 6 5 5" xfId="1023" xr:uid="{00000000-0005-0000-0000-000007050000}"/>
    <cellStyle name="Note 6 6" xfId="232" xr:uid="{00000000-0005-0000-0000-000008050000}"/>
    <cellStyle name="Note 6 6 2" xfId="489" xr:uid="{00000000-0005-0000-0000-000009050000}"/>
    <cellStyle name="Note 6 6 2 2" xfId="887" xr:uid="{00000000-0005-0000-0000-00000A050000}"/>
    <cellStyle name="Note 6 6 2 2 2" xfId="1714" xr:uid="{00000000-0005-0000-0000-00000B050000}"/>
    <cellStyle name="Note 6 6 2 3" xfId="1316" xr:uid="{00000000-0005-0000-0000-00000C050000}"/>
    <cellStyle name="Note 6 6 3" xfId="631" xr:uid="{00000000-0005-0000-0000-00000D050000}"/>
    <cellStyle name="Note 6 6 3 2" xfId="1458" xr:uid="{00000000-0005-0000-0000-00000E050000}"/>
    <cellStyle name="Note 6 6 4" xfId="1060" xr:uid="{00000000-0005-0000-0000-00000F050000}"/>
    <cellStyle name="Note 6 7" xfId="918" xr:uid="{00000000-0005-0000-0000-000010050000}"/>
    <cellStyle name="Note 7" xfId="114" xr:uid="{00000000-0005-0000-0000-000011050000}"/>
    <cellStyle name="Note 7 2" xfId="168" xr:uid="{00000000-0005-0000-0000-000012050000}"/>
    <cellStyle name="Note 7 2 2" xfId="426" xr:uid="{00000000-0005-0000-0000-000013050000}"/>
    <cellStyle name="Note 7 2 2 2" xfId="824" xr:uid="{00000000-0005-0000-0000-000014050000}"/>
    <cellStyle name="Note 7 2 2 2 2" xfId="1651" xr:uid="{00000000-0005-0000-0000-000015050000}"/>
    <cellStyle name="Note 7 2 2 3" xfId="1253" xr:uid="{00000000-0005-0000-0000-000016050000}"/>
    <cellStyle name="Note 7 2 3" xfId="312" xr:uid="{00000000-0005-0000-0000-000017050000}"/>
    <cellStyle name="Note 7 2 3 2" xfId="710" xr:uid="{00000000-0005-0000-0000-000018050000}"/>
    <cellStyle name="Note 7 2 3 2 2" xfId="1537" xr:uid="{00000000-0005-0000-0000-000019050000}"/>
    <cellStyle name="Note 7 2 3 3" xfId="1139" xr:uid="{00000000-0005-0000-0000-00001A050000}"/>
    <cellStyle name="Note 7 2 4" xfId="568" xr:uid="{00000000-0005-0000-0000-00001B050000}"/>
    <cellStyle name="Note 7 2 4 2" xfId="1395" xr:uid="{00000000-0005-0000-0000-00001C050000}"/>
    <cellStyle name="Note 7 2 5" xfId="997" xr:uid="{00000000-0005-0000-0000-00001D050000}"/>
    <cellStyle name="Note 7 3" xfId="155" xr:uid="{00000000-0005-0000-0000-00001E050000}"/>
    <cellStyle name="Note 7 3 2" xfId="413" xr:uid="{00000000-0005-0000-0000-00001F050000}"/>
    <cellStyle name="Note 7 3 2 2" xfId="811" xr:uid="{00000000-0005-0000-0000-000020050000}"/>
    <cellStyle name="Note 7 3 2 2 2" xfId="1638" xr:uid="{00000000-0005-0000-0000-000021050000}"/>
    <cellStyle name="Note 7 3 2 3" xfId="1240" xr:uid="{00000000-0005-0000-0000-000022050000}"/>
    <cellStyle name="Note 7 3 3" xfId="299" xr:uid="{00000000-0005-0000-0000-000023050000}"/>
    <cellStyle name="Note 7 3 3 2" xfId="697" xr:uid="{00000000-0005-0000-0000-000024050000}"/>
    <cellStyle name="Note 7 3 3 2 2" xfId="1524" xr:uid="{00000000-0005-0000-0000-000025050000}"/>
    <cellStyle name="Note 7 3 3 3" xfId="1126" xr:uid="{00000000-0005-0000-0000-000026050000}"/>
    <cellStyle name="Note 7 3 4" xfId="555" xr:uid="{00000000-0005-0000-0000-000027050000}"/>
    <cellStyle name="Note 7 3 4 2" xfId="1382" xr:uid="{00000000-0005-0000-0000-000028050000}"/>
    <cellStyle name="Note 7 3 5" xfId="984" xr:uid="{00000000-0005-0000-0000-000029050000}"/>
    <cellStyle name="Note 7 4" xfId="372" xr:uid="{00000000-0005-0000-0000-00002A050000}"/>
    <cellStyle name="Note 7 4 2" xfId="770" xr:uid="{00000000-0005-0000-0000-00002B050000}"/>
    <cellStyle name="Note 7 4 2 2" xfId="1597" xr:uid="{00000000-0005-0000-0000-00002C050000}"/>
    <cellStyle name="Note 7 4 3" xfId="1199" xr:uid="{00000000-0005-0000-0000-00002D050000}"/>
    <cellStyle name="Note 7 5" xfId="258" xr:uid="{00000000-0005-0000-0000-00002E050000}"/>
    <cellStyle name="Note 7 5 2" xfId="656" xr:uid="{00000000-0005-0000-0000-00002F050000}"/>
    <cellStyle name="Note 7 5 2 2" xfId="1483" xr:uid="{00000000-0005-0000-0000-000030050000}"/>
    <cellStyle name="Note 7 5 3" xfId="1085" xr:uid="{00000000-0005-0000-0000-000031050000}"/>
    <cellStyle name="Note 7 6" xfId="514" xr:uid="{00000000-0005-0000-0000-000032050000}"/>
    <cellStyle name="Note 7 6 2" xfId="1341" xr:uid="{00000000-0005-0000-0000-000033050000}"/>
    <cellStyle name="Note 7 7" xfId="943" xr:uid="{00000000-0005-0000-0000-000034050000}"/>
    <cellStyle name="Note 8" xfId="111" xr:uid="{00000000-0005-0000-0000-000035050000}"/>
    <cellStyle name="Note 8 2" xfId="165" xr:uid="{00000000-0005-0000-0000-000036050000}"/>
    <cellStyle name="Note 8 2 2" xfId="423" xr:uid="{00000000-0005-0000-0000-000037050000}"/>
    <cellStyle name="Note 8 2 2 2" xfId="821" xr:uid="{00000000-0005-0000-0000-000038050000}"/>
    <cellStyle name="Note 8 2 2 2 2" xfId="1648" xr:uid="{00000000-0005-0000-0000-000039050000}"/>
    <cellStyle name="Note 8 2 2 3" xfId="1250" xr:uid="{00000000-0005-0000-0000-00003A050000}"/>
    <cellStyle name="Note 8 2 3" xfId="309" xr:uid="{00000000-0005-0000-0000-00003B050000}"/>
    <cellStyle name="Note 8 2 3 2" xfId="707" xr:uid="{00000000-0005-0000-0000-00003C050000}"/>
    <cellStyle name="Note 8 2 3 2 2" xfId="1534" xr:uid="{00000000-0005-0000-0000-00003D050000}"/>
    <cellStyle name="Note 8 2 3 3" xfId="1136" xr:uid="{00000000-0005-0000-0000-00003E050000}"/>
    <cellStyle name="Note 8 2 4" xfId="565" xr:uid="{00000000-0005-0000-0000-00003F050000}"/>
    <cellStyle name="Note 8 2 4 2" xfId="1392" xr:uid="{00000000-0005-0000-0000-000040050000}"/>
    <cellStyle name="Note 8 2 5" xfId="994" xr:uid="{00000000-0005-0000-0000-000041050000}"/>
    <cellStyle name="Note 8 3" xfId="369" xr:uid="{00000000-0005-0000-0000-000042050000}"/>
    <cellStyle name="Note 8 3 2" xfId="767" xr:uid="{00000000-0005-0000-0000-000043050000}"/>
    <cellStyle name="Note 8 3 2 2" xfId="1594" xr:uid="{00000000-0005-0000-0000-000044050000}"/>
    <cellStyle name="Note 8 3 3" xfId="1196" xr:uid="{00000000-0005-0000-0000-000045050000}"/>
    <cellStyle name="Note 8 4" xfId="255" xr:uid="{00000000-0005-0000-0000-000046050000}"/>
    <cellStyle name="Note 8 4 2" xfId="653" xr:uid="{00000000-0005-0000-0000-000047050000}"/>
    <cellStyle name="Note 8 4 2 2" xfId="1480" xr:uid="{00000000-0005-0000-0000-000048050000}"/>
    <cellStyle name="Note 8 4 3" xfId="1082" xr:uid="{00000000-0005-0000-0000-000049050000}"/>
    <cellStyle name="Note 8 5" xfId="511" xr:uid="{00000000-0005-0000-0000-00004A050000}"/>
    <cellStyle name="Note 8 5 2" xfId="1338" xr:uid="{00000000-0005-0000-0000-00004B050000}"/>
    <cellStyle name="Note 8 6" xfId="940" xr:uid="{00000000-0005-0000-0000-00004C050000}"/>
    <cellStyle name="Note 9" xfId="172" xr:uid="{00000000-0005-0000-0000-00004D050000}"/>
    <cellStyle name="Note 9 2" xfId="430" xr:uid="{00000000-0005-0000-0000-00004E050000}"/>
    <cellStyle name="Note 9 2 2" xfId="828" xr:uid="{00000000-0005-0000-0000-00004F050000}"/>
    <cellStyle name="Note 9 2 2 2" xfId="1655" xr:uid="{00000000-0005-0000-0000-000050050000}"/>
    <cellStyle name="Note 9 2 3" xfId="1257" xr:uid="{00000000-0005-0000-0000-000051050000}"/>
    <cellStyle name="Note 9 3" xfId="316" xr:uid="{00000000-0005-0000-0000-000052050000}"/>
    <cellStyle name="Note 9 3 2" xfId="714" xr:uid="{00000000-0005-0000-0000-000053050000}"/>
    <cellStyle name="Note 9 3 2 2" xfId="1541" xr:uid="{00000000-0005-0000-0000-000054050000}"/>
    <cellStyle name="Note 9 3 3" xfId="1143" xr:uid="{00000000-0005-0000-0000-000055050000}"/>
    <cellStyle name="Note 9 4" xfId="572" xr:uid="{00000000-0005-0000-0000-000056050000}"/>
    <cellStyle name="Note 9 4 2" xfId="1399" xr:uid="{00000000-0005-0000-0000-000057050000}"/>
    <cellStyle name="Note 9 5" xfId="1001" xr:uid="{00000000-0005-0000-0000-000058050000}"/>
    <cellStyle name="Output" xfId="57" xr:uid="{00000000-0005-0000-0000-000059050000}"/>
    <cellStyle name="Output 10" xfId="176" xr:uid="{00000000-0005-0000-0000-00005A050000}"/>
    <cellStyle name="Output 10 2" xfId="433" xr:uid="{00000000-0005-0000-0000-00005B050000}"/>
    <cellStyle name="Output 10 2 2" xfId="831" xr:uid="{00000000-0005-0000-0000-00005C050000}"/>
    <cellStyle name="Output 10 2 2 2" xfId="1658" xr:uid="{00000000-0005-0000-0000-00005D050000}"/>
    <cellStyle name="Output 10 2 3" xfId="1260" xr:uid="{00000000-0005-0000-0000-00005E050000}"/>
    <cellStyle name="Output 10 3" xfId="319" xr:uid="{00000000-0005-0000-0000-00005F050000}"/>
    <cellStyle name="Output 10 3 2" xfId="717" xr:uid="{00000000-0005-0000-0000-000060050000}"/>
    <cellStyle name="Output 10 3 2 2" xfId="1544" xr:uid="{00000000-0005-0000-0000-000061050000}"/>
    <cellStyle name="Output 10 3 3" xfId="1146" xr:uid="{00000000-0005-0000-0000-000062050000}"/>
    <cellStyle name="Output 10 4" xfId="575" xr:uid="{00000000-0005-0000-0000-000063050000}"/>
    <cellStyle name="Output 10 4 2" xfId="1402" xr:uid="{00000000-0005-0000-0000-000064050000}"/>
    <cellStyle name="Output 10 5" xfId="1004" xr:uid="{00000000-0005-0000-0000-000065050000}"/>
    <cellStyle name="Output 11" xfId="183" xr:uid="{00000000-0005-0000-0000-000066050000}"/>
    <cellStyle name="Output 11 2" xfId="440" xr:uid="{00000000-0005-0000-0000-000067050000}"/>
    <cellStyle name="Output 11 2 2" xfId="838" xr:uid="{00000000-0005-0000-0000-000068050000}"/>
    <cellStyle name="Output 11 2 2 2" xfId="1665" xr:uid="{00000000-0005-0000-0000-000069050000}"/>
    <cellStyle name="Output 11 2 3" xfId="1267" xr:uid="{00000000-0005-0000-0000-00006A050000}"/>
    <cellStyle name="Output 11 3" xfId="326" xr:uid="{00000000-0005-0000-0000-00006B050000}"/>
    <cellStyle name="Output 11 3 2" xfId="724" xr:uid="{00000000-0005-0000-0000-00006C050000}"/>
    <cellStyle name="Output 11 3 2 2" xfId="1551" xr:uid="{00000000-0005-0000-0000-00006D050000}"/>
    <cellStyle name="Output 11 3 3" xfId="1153" xr:uid="{00000000-0005-0000-0000-00006E050000}"/>
    <cellStyle name="Output 11 4" xfId="582" xr:uid="{00000000-0005-0000-0000-00006F050000}"/>
    <cellStyle name="Output 11 4 2" xfId="1409" xr:uid="{00000000-0005-0000-0000-000070050000}"/>
    <cellStyle name="Output 11 5" xfId="1011" xr:uid="{00000000-0005-0000-0000-000071050000}"/>
    <cellStyle name="Output 12" xfId="228" xr:uid="{00000000-0005-0000-0000-000072050000}"/>
    <cellStyle name="Output 12 2" xfId="485" xr:uid="{00000000-0005-0000-0000-000073050000}"/>
    <cellStyle name="Output 12 2 2" xfId="883" xr:uid="{00000000-0005-0000-0000-000074050000}"/>
    <cellStyle name="Output 12 2 2 2" xfId="1710" xr:uid="{00000000-0005-0000-0000-000075050000}"/>
    <cellStyle name="Output 12 2 3" xfId="1312" xr:uid="{00000000-0005-0000-0000-000076050000}"/>
    <cellStyle name="Output 12 3" xfId="627" xr:uid="{00000000-0005-0000-0000-000077050000}"/>
    <cellStyle name="Output 12 3 2" xfId="1454" xr:uid="{00000000-0005-0000-0000-000078050000}"/>
    <cellStyle name="Output 12 4" xfId="1056" xr:uid="{00000000-0005-0000-0000-000079050000}"/>
    <cellStyle name="Output 13" xfId="914" xr:uid="{00000000-0005-0000-0000-00007A050000}"/>
    <cellStyle name="Output 2" xfId="75" xr:uid="{00000000-0005-0000-0000-00007B050000}"/>
    <cellStyle name="Output 2 2" xfId="99" xr:uid="{00000000-0005-0000-0000-00007C050000}"/>
    <cellStyle name="Output 2 2 2" xfId="152" xr:uid="{00000000-0005-0000-0000-00007D050000}"/>
    <cellStyle name="Output 2 2 2 2" xfId="410" xr:uid="{00000000-0005-0000-0000-00007E050000}"/>
    <cellStyle name="Output 2 2 2 2 2" xfId="808" xr:uid="{00000000-0005-0000-0000-00007F050000}"/>
    <cellStyle name="Output 2 2 2 2 2 2" xfId="1635" xr:uid="{00000000-0005-0000-0000-000080050000}"/>
    <cellStyle name="Output 2 2 2 2 3" xfId="1237" xr:uid="{00000000-0005-0000-0000-000081050000}"/>
    <cellStyle name="Output 2 2 2 3" xfId="296" xr:uid="{00000000-0005-0000-0000-000082050000}"/>
    <cellStyle name="Output 2 2 2 3 2" xfId="694" xr:uid="{00000000-0005-0000-0000-000083050000}"/>
    <cellStyle name="Output 2 2 2 3 2 2" xfId="1521" xr:uid="{00000000-0005-0000-0000-000084050000}"/>
    <cellStyle name="Output 2 2 2 3 3" xfId="1123" xr:uid="{00000000-0005-0000-0000-000085050000}"/>
    <cellStyle name="Output 2 2 2 4" xfId="552" xr:uid="{00000000-0005-0000-0000-000086050000}"/>
    <cellStyle name="Output 2 2 2 4 2" xfId="1379" xr:uid="{00000000-0005-0000-0000-000087050000}"/>
    <cellStyle name="Output 2 2 2 5" xfId="981" xr:uid="{00000000-0005-0000-0000-000088050000}"/>
    <cellStyle name="Output 2 2 3" xfId="242" xr:uid="{00000000-0005-0000-0000-000089050000}"/>
    <cellStyle name="Output 2 2 3 2" xfId="499" xr:uid="{00000000-0005-0000-0000-00008A050000}"/>
    <cellStyle name="Output 2 2 3 2 2" xfId="897" xr:uid="{00000000-0005-0000-0000-00008B050000}"/>
    <cellStyle name="Output 2 2 3 2 2 2" xfId="1724" xr:uid="{00000000-0005-0000-0000-00008C050000}"/>
    <cellStyle name="Output 2 2 3 2 3" xfId="1326" xr:uid="{00000000-0005-0000-0000-00008D050000}"/>
    <cellStyle name="Output 2 2 3 3" xfId="641" xr:uid="{00000000-0005-0000-0000-00008E050000}"/>
    <cellStyle name="Output 2 2 3 3 2" xfId="1468" xr:uid="{00000000-0005-0000-0000-00008F050000}"/>
    <cellStyle name="Output 2 2 3 4" xfId="1070" xr:uid="{00000000-0005-0000-0000-000090050000}"/>
    <cellStyle name="Output 2 2 4" xfId="928" xr:uid="{00000000-0005-0000-0000-000091050000}"/>
    <cellStyle name="Output 2 3" xfId="127" xr:uid="{00000000-0005-0000-0000-000092050000}"/>
    <cellStyle name="Output 2 3 2" xfId="385" xr:uid="{00000000-0005-0000-0000-000093050000}"/>
    <cellStyle name="Output 2 3 2 2" xfId="783" xr:uid="{00000000-0005-0000-0000-000094050000}"/>
    <cellStyle name="Output 2 3 2 2 2" xfId="1610" xr:uid="{00000000-0005-0000-0000-000095050000}"/>
    <cellStyle name="Output 2 3 2 3" xfId="1212" xr:uid="{00000000-0005-0000-0000-000096050000}"/>
    <cellStyle name="Output 2 3 3" xfId="271" xr:uid="{00000000-0005-0000-0000-000097050000}"/>
    <cellStyle name="Output 2 3 3 2" xfId="669" xr:uid="{00000000-0005-0000-0000-000098050000}"/>
    <cellStyle name="Output 2 3 3 2 2" xfId="1496" xr:uid="{00000000-0005-0000-0000-000099050000}"/>
    <cellStyle name="Output 2 3 3 3" xfId="1098" xr:uid="{00000000-0005-0000-0000-00009A050000}"/>
    <cellStyle name="Output 2 3 4" xfId="527" xr:uid="{00000000-0005-0000-0000-00009B050000}"/>
    <cellStyle name="Output 2 3 4 2" xfId="1354" xr:uid="{00000000-0005-0000-0000-00009C050000}"/>
    <cellStyle name="Output 2 3 5" xfId="956" xr:uid="{00000000-0005-0000-0000-00009D050000}"/>
    <cellStyle name="Output 2 4" xfId="187" xr:uid="{00000000-0005-0000-0000-00009E050000}"/>
    <cellStyle name="Output 2 4 2" xfId="444" xr:uid="{00000000-0005-0000-0000-00009F050000}"/>
    <cellStyle name="Output 2 4 2 2" xfId="842" xr:uid="{00000000-0005-0000-0000-0000A0050000}"/>
    <cellStyle name="Output 2 4 2 2 2" xfId="1669" xr:uid="{00000000-0005-0000-0000-0000A1050000}"/>
    <cellStyle name="Output 2 4 2 3" xfId="1271" xr:uid="{00000000-0005-0000-0000-0000A2050000}"/>
    <cellStyle name="Output 2 4 3" xfId="330" xr:uid="{00000000-0005-0000-0000-0000A3050000}"/>
    <cellStyle name="Output 2 4 3 2" xfId="728" xr:uid="{00000000-0005-0000-0000-0000A4050000}"/>
    <cellStyle name="Output 2 4 3 2 2" xfId="1555" xr:uid="{00000000-0005-0000-0000-0000A5050000}"/>
    <cellStyle name="Output 2 4 3 3" xfId="1157" xr:uid="{00000000-0005-0000-0000-0000A6050000}"/>
    <cellStyle name="Output 2 4 4" xfId="586" xr:uid="{00000000-0005-0000-0000-0000A7050000}"/>
    <cellStyle name="Output 2 4 4 2" xfId="1413" xr:uid="{00000000-0005-0000-0000-0000A8050000}"/>
    <cellStyle name="Output 2 4 5" xfId="1015" xr:uid="{00000000-0005-0000-0000-0000A9050000}"/>
    <cellStyle name="Output 2 5" xfId="205" xr:uid="{00000000-0005-0000-0000-0000AA050000}"/>
    <cellStyle name="Output 2 5 2" xfId="462" xr:uid="{00000000-0005-0000-0000-0000AB050000}"/>
    <cellStyle name="Output 2 5 2 2" xfId="860" xr:uid="{00000000-0005-0000-0000-0000AC050000}"/>
    <cellStyle name="Output 2 5 2 2 2" xfId="1687" xr:uid="{00000000-0005-0000-0000-0000AD050000}"/>
    <cellStyle name="Output 2 5 2 3" xfId="1289" xr:uid="{00000000-0005-0000-0000-0000AE050000}"/>
    <cellStyle name="Output 2 5 3" xfId="348" xr:uid="{00000000-0005-0000-0000-0000AF050000}"/>
    <cellStyle name="Output 2 5 3 2" xfId="746" xr:uid="{00000000-0005-0000-0000-0000B0050000}"/>
    <cellStyle name="Output 2 5 3 2 2" xfId="1573" xr:uid="{00000000-0005-0000-0000-0000B1050000}"/>
    <cellStyle name="Output 2 5 3 3" xfId="1175" xr:uid="{00000000-0005-0000-0000-0000B2050000}"/>
    <cellStyle name="Output 2 5 4" xfId="604" xr:uid="{00000000-0005-0000-0000-0000B3050000}"/>
    <cellStyle name="Output 2 5 4 2" xfId="1431" xr:uid="{00000000-0005-0000-0000-0000B4050000}"/>
    <cellStyle name="Output 2 5 5" xfId="1033" xr:uid="{00000000-0005-0000-0000-0000B5050000}"/>
    <cellStyle name="Output 2 6" xfId="229" xr:uid="{00000000-0005-0000-0000-0000B6050000}"/>
    <cellStyle name="Output 2 6 2" xfId="486" xr:uid="{00000000-0005-0000-0000-0000B7050000}"/>
    <cellStyle name="Output 2 6 2 2" xfId="884" xr:uid="{00000000-0005-0000-0000-0000B8050000}"/>
    <cellStyle name="Output 2 6 2 2 2" xfId="1711" xr:uid="{00000000-0005-0000-0000-0000B9050000}"/>
    <cellStyle name="Output 2 6 2 3" xfId="1313" xr:uid="{00000000-0005-0000-0000-0000BA050000}"/>
    <cellStyle name="Output 2 6 3" xfId="628" xr:uid="{00000000-0005-0000-0000-0000BB050000}"/>
    <cellStyle name="Output 2 6 3 2" xfId="1455" xr:uid="{00000000-0005-0000-0000-0000BC050000}"/>
    <cellStyle name="Output 2 6 4" xfId="1057" xr:uid="{00000000-0005-0000-0000-0000BD050000}"/>
    <cellStyle name="Output 2 7" xfId="915" xr:uid="{00000000-0005-0000-0000-0000BE050000}"/>
    <cellStyle name="Output 3" xfId="93" xr:uid="{00000000-0005-0000-0000-0000BF050000}"/>
    <cellStyle name="Output 3 2" xfId="121" xr:uid="{00000000-0005-0000-0000-0000C0050000}"/>
    <cellStyle name="Output 3 2 2" xfId="379" xr:uid="{00000000-0005-0000-0000-0000C1050000}"/>
    <cellStyle name="Output 3 2 2 2" xfId="777" xr:uid="{00000000-0005-0000-0000-0000C2050000}"/>
    <cellStyle name="Output 3 2 2 2 2" xfId="1604" xr:uid="{00000000-0005-0000-0000-0000C3050000}"/>
    <cellStyle name="Output 3 2 2 3" xfId="1206" xr:uid="{00000000-0005-0000-0000-0000C4050000}"/>
    <cellStyle name="Output 3 2 3" xfId="265" xr:uid="{00000000-0005-0000-0000-0000C5050000}"/>
    <cellStyle name="Output 3 2 3 2" xfId="663" xr:uid="{00000000-0005-0000-0000-0000C6050000}"/>
    <cellStyle name="Output 3 2 3 2 2" xfId="1490" xr:uid="{00000000-0005-0000-0000-0000C7050000}"/>
    <cellStyle name="Output 3 2 3 3" xfId="1092" xr:uid="{00000000-0005-0000-0000-0000C8050000}"/>
    <cellStyle name="Output 3 2 4" xfId="521" xr:uid="{00000000-0005-0000-0000-0000C9050000}"/>
    <cellStyle name="Output 3 2 4 2" xfId="1348" xr:uid="{00000000-0005-0000-0000-0000CA050000}"/>
    <cellStyle name="Output 3 2 5" xfId="950" xr:uid="{00000000-0005-0000-0000-0000CB050000}"/>
    <cellStyle name="Output 3 3" xfId="209" xr:uid="{00000000-0005-0000-0000-0000CC050000}"/>
    <cellStyle name="Output 3 3 2" xfId="466" xr:uid="{00000000-0005-0000-0000-0000CD050000}"/>
    <cellStyle name="Output 3 3 2 2" xfId="864" xr:uid="{00000000-0005-0000-0000-0000CE050000}"/>
    <cellStyle name="Output 3 3 2 2 2" xfId="1691" xr:uid="{00000000-0005-0000-0000-0000CF050000}"/>
    <cellStyle name="Output 3 3 2 3" xfId="1293" xr:uid="{00000000-0005-0000-0000-0000D0050000}"/>
    <cellStyle name="Output 3 3 3" xfId="352" xr:uid="{00000000-0005-0000-0000-0000D1050000}"/>
    <cellStyle name="Output 3 3 3 2" xfId="750" xr:uid="{00000000-0005-0000-0000-0000D2050000}"/>
    <cellStyle name="Output 3 3 3 2 2" xfId="1577" xr:uid="{00000000-0005-0000-0000-0000D3050000}"/>
    <cellStyle name="Output 3 3 3 3" xfId="1179" xr:uid="{00000000-0005-0000-0000-0000D4050000}"/>
    <cellStyle name="Output 3 3 4" xfId="608" xr:uid="{00000000-0005-0000-0000-0000D5050000}"/>
    <cellStyle name="Output 3 3 4 2" xfId="1435" xr:uid="{00000000-0005-0000-0000-0000D6050000}"/>
    <cellStyle name="Output 3 3 5" xfId="1037" xr:uid="{00000000-0005-0000-0000-0000D7050000}"/>
    <cellStyle name="Output 3 4" xfId="199" xr:uid="{00000000-0005-0000-0000-0000D8050000}"/>
    <cellStyle name="Output 3 4 2" xfId="456" xr:uid="{00000000-0005-0000-0000-0000D9050000}"/>
    <cellStyle name="Output 3 4 2 2" xfId="854" xr:uid="{00000000-0005-0000-0000-0000DA050000}"/>
    <cellStyle name="Output 3 4 2 2 2" xfId="1681" xr:uid="{00000000-0005-0000-0000-0000DB050000}"/>
    <cellStyle name="Output 3 4 2 3" xfId="1283" xr:uid="{00000000-0005-0000-0000-0000DC050000}"/>
    <cellStyle name="Output 3 4 3" xfId="342" xr:uid="{00000000-0005-0000-0000-0000DD050000}"/>
    <cellStyle name="Output 3 4 3 2" xfId="740" xr:uid="{00000000-0005-0000-0000-0000DE050000}"/>
    <cellStyle name="Output 3 4 3 2 2" xfId="1567" xr:uid="{00000000-0005-0000-0000-0000DF050000}"/>
    <cellStyle name="Output 3 4 3 3" xfId="1169" xr:uid="{00000000-0005-0000-0000-0000E0050000}"/>
    <cellStyle name="Output 3 4 4" xfId="598" xr:uid="{00000000-0005-0000-0000-0000E1050000}"/>
    <cellStyle name="Output 3 4 4 2" xfId="1425" xr:uid="{00000000-0005-0000-0000-0000E2050000}"/>
    <cellStyle name="Output 3 4 5" xfId="1027" xr:uid="{00000000-0005-0000-0000-0000E3050000}"/>
    <cellStyle name="Output 3 5" xfId="236" xr:uid="{00000000-0005-0000-0000-0000E4050000}"/>
    <cellStyle name="Output 3 5 2" xfId="493" xr:uid="{00000000-0005-0000-0000-0000E5050000}"/>
    <cellStyle name="Output 3 5 2 2" xfId="891" xr:uid="{00000000-0005-0000-0000-0000E6050000}"/>
    <cellStyle name="Output 3 5 2 2 2" xfId="1718" xr:uid="{00000000-0005-0000-0000-0000E7050000}"/>
    <cellStyle name="Output 3 5 2 3" xfId="1320" xr:uid="{00000000-0005-0000-0000-0000E8050000}"/>
    <cellStyle name="Output 3 5 3" xfId="635" xr:uid="{00000000-0005-0000-0000-0000E9050000}"/>
    <cellStyle name="Output 3 5 3 2" xfId="1462" xr:uid="{00000000-0005-0000-0000-0000EA050000}"/>
    <cellStyle name="Output 3 5 4" xfId="1064" xr:uid="{00000000-0005-0000-0000-0000EB050000}"/>
    <cellStyle name="Output 3 6" xfId="922" xr:uid="{00000000-0005-0000-0000-0000EC050000}"/>
    <cellStyle name="Output 4" xfId="102" xr:uid="{00000000-0005-0000-0000-0000ED050000}"/>
    <cellStyle name="Output 4 2" xfId="130" xr:uid="{00000000-0005-0000-0000-0000EE050000}"/>
    <cellStyle name="Output 4 2 2" xfId="388" xr:uid="{00000000-0005-0000-0000-0000EF050000}"/>
    <cellStyle name="Output 4 2 2 2" xfId="786" xr:uid="{00000000-0005-0000-0000-0000F0050000}"/>
    <cellStyle name="Output 4 2 2 2 2" xfId="1613" xr:uid="{00000000-0005-0000-0000-0000F1050000}"/>
    <cellStyle name="Output 4 2 2 3" xfId="1215" xr:uid="{00000000-0005-0000-0000-0000F2050000}"/>
    <cellStyle name="Output 4 2 3" xfId="274" xr:uid="{00000000-0005-0000-0000-0000F3050000}"/>
    <cellStyle name="Output 4 2 3 2" xfId="672" xr:uid="{00000000-0005-0000-0000-0000F4050000}"/>
    <cellStyle name="Output 4 2 3 2 2" xfId="1499" xr:uid="{00000000-0005-0000-0000-0000F5050000}"/>
    <cellStyle name="Output 4 2 3 3" xfId="1101" xr:uid="{00000000-0005-0000-0000-0000F6050000}"/>
    <cellStyle name="Output 4 2 4" xfId="530" xr:uid="{00000000-0005-0000-0000-0000F7050000}"/>
    <cellStyle name="Output 4 2 4 2" xfId="1357" xr:uid="{00000000-0005-0000-0000-0000F8050000}"/>
    <cellStyle name="Output 4 2 5" xfId="959" xr:uid="{00000000-0005-0000-0000-0000F9050000}"/>
    <cellStyle name="Output 4 3" xfId="217" xr:uid="{00000000-0005-0000-0000-0000FA050000}"/>
    <cellStyle name="Output 4 3 2" xfId="474" xr:uid="{00000000-0005-0000-0000-0000FB050000}"/>
    <cellStyle name="Output 4 3 2 2" xfId="872" xr:uid="{00000000-0005-0000-0000-0000FC050000}"/>
    <cellStyle name="Output 4 3 2 2 2" xfId="1699" xr:uid="{00000000-0005-0000-0000-0000FD050000}"/>
    <cellStyle name="Output 4 3 2 3" xfId="1301" xr:uid="{00000000-0005-0000-0000-0000FE050000}"/>
    <cellStyle name="Output 4 3 3" xfId="360" xr:uid="{00000000-0005-0000-0000-0000FF050000}"/>
    <cellStyle name="Output 4 3 3 2" xfId="758" xr:uid="{00000000-0005-0000-0000-000000060000}"/>
    <cellStyle name="Output 4 3 3 2 2" xfId="1585" xr:uid="{00000000-0005-0000-0000-000001060000}"/>
    <cellStyle name="Output 4 3 3 3" xfId="1187" xr:uid="{00000000-0005-0000-0000-000002060000}"/>
    <cellStyle name="Output 4 3 4" xfId="616" xr:uid="{00000000-0005-0000-0000-000003060000}"/>
    <cellStyle name="Output 4 3 4 2" xfId="1443" xr:uid="{00000000-0005-0000-0000-000004060000}"/>
    <cellStyle name="Output 4 3 5" xfId="1045" xr:uid="{00000000-0005-0000-0000-000005060000}"/>
    <cellStyle name="Output 4 4" xfId="191" xr:uid="{00000000-0005-0000-0000-000006060000}"/>
    <cellStyle name="Output 4 4 2" xfId="448" xr:uid="{00000000-0005-0000-0000-000007060000}"/>
    <cellStyle name="Output 4 4 2 2" xfId="846" xr:uid="{00000000-0005-0000-0000-000008060000}"/>
    <cellStyle name="Output 4 4 2 2 2" xfId="1673" xr:uid="{00000000-0005-0000-0000-000009060000}"/>
    <cellStyle name="Output 4 4 2 3" xfId="1275" xr:uid="{00000000-0005-0000-0000-00000A060000}"/>
    <cellStyle name="Output 4 4 3" xfId="334" xr:uid="{00000000-0005-0000-0000-00000B060000}"/>
    <cellStyle name="Output 4 4 3 2" xfId="732" xr:uid="{00000000-0005-0000-0000-00000C060000}"/>
    <cellStyle name="Output 4 4 3 2 2" xfId="1559" xr:uid="{00000000-0005-0000-0000-00000D060000}"/>
    <cellStyle name="Output 4 4 3 3" xfId="1161" xr:uid="{00000000-0005-0000-0000-00000E060000}"/>
    <cellStyle name="Output 4 4 4" xfId="590" xr:uid="{00000000-0005-0000-0000-00000F060000}"/>
    <cellStyle name="Output 4 4 4 2" xfId="1417" xr:uid="{00000000-0005-0000-0000-000010060000}"/>
    <cellStyle name="Output 4 4 5" xfId="1019" xr:uid="{00000000-0005-0000-0000-000011060000}"/>
    <cellStyle name="Output 4 5" xfId="245" xr:uid="{00000000-0005-0000-0000-000012060000}"/>
    <cellStyle name="Output 4 5 2" xfId="502" xr:uid="{00000000-0005-0000-0000-000013060000}"/>
    <cellStyle name="Output 4 5 2 2" xfId="900" xr:uid="{00000000-0005-0000-0000-000014060000}"/>
    <cellStyle name="Output 4 5 2 2 2" xfId="1727" xr:uid="{00000000-0005-0000-0000-000015060000}"/>
    <cellStyle name="Output 4 5 2 3" xfId="1329" xr:uid="{00000000-0005-0000-0000-000016060000}"/>
    <cellStyle name="Output 4 5 3" xfId="644" xr:uid="{00000000-0005-0000-0000-000017060000}"/>
    <cellStyle name="Output 4 5 3 2" xfId="1471" xr:uid="{00000000-0005-0000-0000-000018060000}"/>
    <cellStyle name="Output 4 5 4" xfId="1073" xr:uid="{00000000-0005-0000-0000-000019060000}"/>
    <cellStyle name="Output 4 6" xfId="931" xr:uid="{00000000-0005-0000-0000-00001A060000}"/>
    <cellStyle name="Output 5" xfId="101" xr:uid="{00000000-0005-0000-0000-00001B060000}"/>
    <cellStyle name="Output 5 2" xfId="129" xr:uid="{00000000-0005-0000-0000-00001C060000}"/>
    <cellStyle name="Output 5 2 2" xfId="387" xr:uid="{00000000-0005-0000-0000-00001D060000}"/>
    <cellStyle name="Output 5 2 2 2" xfId="785" xr:uid="{00000000-0005-0000-0000-00001E060000}"/>
    <cellStyle name="Output 5 2 2 2 2" xfId="1612" xr:uid="{00000000-0005-0000-0000-00001F060000}"/>
    <cellStyle name="Output 5 2 2 3" xfId="1214" xr:uid="{00000000-0005-0000-0000-000020060000}"/>
    <cellStyle name="Output 5 2 3" xfId="273" xr:uid="{00000000-0005-0000-0000-000021060000}"/>
    <cellStyle name="Output 5 2 3 2" xfId="671" xr:uid="{00000000-0005-0000-0000-000022060000}"/>
    <cellStyle name="Output 5 2 3 2 2" xfId="1498" xr:uid="{00000000-0005-0000-0000-000023060000}"/>
    <cellStyle name="Output 5 2 3 3" xfId="1100" xr:uid="{00000000-0005-0000-0000-000024060000}"/>
    <cellStyle name="Output 5 2 4" xfId="529" xr:uid="{00000000-0005-0000-0000-000025060000}"/>
    <cellStyle name="Output 5 2 4 2" xfId="1356" xr:uid="{00000000-0005-0000-0000-000026060000}"/>
    <cellStyle name="Output 5 2 5" xfId="958" xr:uid="{00000000-0005-0000-0000-000027060000}"/>
    <cellStyle name="Output 5 3" xfId="216" xr:uid="{00000000-0005-0000-0000-000028060000}"/>
    <cellStyle name="Output 5 3 2" xfId="473" xr:uid="{00000000-0005-0000-0000-000029060000}"/>
    <cellStyle name="Output 5 3 2 2" xfId="871" xr:uid="{00000000-0005-0000-0000-00002A060000}"/>
    <cellStyle name="Output 5 3 2 2 2" xfId="1698" xr:uid="{00000000-0005-0000-0000-00002B060000}"/>
    <cellStyle name="Output 5 3 2 3" xfId="1300" xr:uid="{00000000-0005-0000-0000-00002C060000}"/>
    <cellStyle name="Output 5 3 3" xfId="359" xr:uid="{00000000-0005-0000-0000-00002D060000}"/>
    <cellStyle name="Output 5 3 3 2" xfId="757" xr:uid="{00000000-0005-0000-0000-00002E060000}"/>
    <cellStyle name="Output 5 3 3 2 2" xfId="1584" xr:uid="{00000000-0005-0000-0000-00002F060000}"/>
    <cellStyle name="Output 5 3 3 3" xfId="1186" xr:uid="{00000000-0005-0000-0000-000030060000}"/>
    <cellStyle name="Output 5 3 4" xfId="615" xr:uid="{00000000-0005-0000-0000-000031060000}"/>
    <cellStyle name="Output 5 3 4 2" xfId="1442" xr:uid="{00000000-0005-0000-0000-000032060000}"/>
    <cellStyle name="Output 5 3 5" xfId="1044" xr:uid="{00000000-0005-0000-0000-000033060000}"/>
    <cellStyle name="Output 5 4" xfId="213" xr:uid="{00000000-0005-0000-0000-000034060000}"/>
    <cellStyle name="Output 5 4 2" xfId="470" xr:uid="{00000000-0005-0000-0000-000035060000}"/>
    <cellStyle name="Output 5 4 2 2" xfId="868" xr:uid="{00000000-0005-0000-0000-000036060000}"/>
    <cellStyle name="Output 5 4 2 2 2" xfId="1695" xr:uid="{00000000-0005-0000-0000-000037060000}"/>
    <cellStyle name="Output 5 4 2 3" xfId="1297" xr:uid="{00000000-0005-0000-0000-000038060000}"/>
    <cellStyle name="Output 5 4 3" xfId="356" xr:uid="{00000000-0005-0000-0000-000039060000}"/>
    <cellStyle name="Output 5 4 3 2" xfId="754" xr:uid="{00000000-0005-0000-0000-00003A060000}"/>
    <cellStyle name="Output 5 4 3 2 2" xfId="1581" xr:uid="{00000000-0005-0000-0000-00003B060000}"/>
    <cellStyle name="Output 5 4 3 3" xfId="1183" xr:uid="{00000000-0005-0000-0000-00003C060000}"/>
    <cellStyle name="Output 5 4 4" xfId="612" xr:uid="{00000000-0005-0000-0000-00003D060000}"/>
    <cellStyle name="Output 5 4 4 2" xfId="1439" xr:uid="{00000000-0005-0000-0000-00003E060000}"/>
    <cellStyle name="Output 5 4 5" xfId="1041" xr:uid="{00000000-0005-0000-0000-00003F060000}"/>
    <cellStyle name="Output 5 5" xfId="244" xr:uid="{00000000-0005-0000-0000-000040060000}"/>
    <cellStyle name="Output 5 5 2" xfId="501" xr:uid="{00000000-0005-0000-0000-000041060000}"/>
    <cellStyle name="Output 5 5 2 2" xfId="899" xr:uid="{00000000-0005-0000-0000-000042060000}"/>
    <cellStyle name="Output 5 5 2 2 2" xfId="1726" xr:uid="{00000000-0005-0000-0000-000043060000}"/>
    <cellStyle name="Output 5 5 2 3" xfId="1328" xr:uid="{00000000-0005-0000-0000-000044060000}"/>
    <cellStyle name="Output 5 5 3" xfId="643" xr:uid="{00000000-0005-0000-0000-000045060000}"/>
    <cellStyle name="Output 5 5 3 2" xfId="1470" xr:uid="{00000000-0005-0000-0000-000046060000}"/>
    <cellStyle name="Output 5 5 4" xfId="1072" xr:uid="{00000000-0005-0000-0000-000047060000}"/>
    <cellStyle name="Output 5 6" xfId="930" xr:uid="{00000000-0005-0000-0000-000048060000}"/>
    <cellStyle name="Output 6" xfId="90" xr:uid="{00000000-0005-0000-0000-000049060000}"/>
    <cellStyle name="Output 6 2" xfId="118" xr:uid="{00000000-0005-0000-0000-00004A060000}"/>
    <cellStyle name="Output 6 2 2" xfId="376" xr:uid="{00000000-0005-0000-0000-00004B060000}"/>
    <cellStyle name="Output 6 2 2 2" xfId="774" xr:uid="{00000000-0005-0000-0000-00004C060000}"/>
    <cellStyle name="Output 6 2 2 2 2" xfId="1601" xr:uid="{00000000-0005-0000-0000-00004D060000}"/>
    <cellStyle name="Output 6 2 2 3" xfId="1203" xr:uid="{00000000-0005-0000-0000-00004E060000}"/>
    <cellStyle name="Output 6 2 3" xfId="262" xr:uid="{00000000-0005-0000-0000-00004F060000}"/>
    <cellStyle name="Output 6 2 3 2" xfId="660" xr:uid="{00000000-0005-0000-0000-000050060000}"/>
    <cellStyle name="Output 6 2 3 2 2" xfId="1487" xr:uid="{00000000-0005-0000-0000-000051060000}"/>
    <cellStyle name="Output 6 2 3 3" xfId="1089" xr:uid="{00000000-0005-0000-0000-000052060000}"/>
    <cellStyle name="Output 6 2 4" xfId="518" xr:uid="{00000000-0005-0000-0000-000053060000}"/>
    <cellStyle name="Output 6 2 4 2" xfId="1345" xr:uid="{00000000-0005-0000-0000-000054060000}"/>
    <cellStyle name="Output 6 2 5" xfId="947" xr:uid="{00000000-0005-0000-0000-000055060000}"/>
    <cellStyle name="Output 6 3" xfId="207" xr:uid="{00000000-0005-0000-0000-000056060000}"/>
    <cellStyle name="Output 6 3 2" xfId="464" xr:uid="{00000000-0005-0000-0000-000057060000}"/>
    <cellStyle name="Output 6 3 2 2" xfId="862" xr:uid="{00000000-0005-0000-0000-000058060000}"/>
    <cellStyle name="Output 6 3 2 2 2" xfId="1689" xr:uid="{00000000-0005-0000-0000-000059060000}"/>
    <cellStyle name="Output 6 3 2 3" xfId="1291" xr:uid="{00000000-0005-0000-0000-00005A060000}"/>
    <cellStyle name="Output 6 3 3" xfId="350" xr:uid="{00000000-0005-0000-0000-00005B060000}"/>
    <cellStyle name="Output 6 3 3 2" xfId="748" xr:uid="{00000000-0005-0000-0000-00005C060000}"/>
    <cellStyle name="Output 6 3 3 2 2" xfId="1575" xr:uid="{00000000-0005-0000-0000-00005D060000}"/>
    <cellStyle name="Output 6 3 3 3" xfId="1177" xr:uid="{00000000-0005-0000-0000-00005E060000}"/>
    <cellStyle name="Output 6 3 4" xfId="606" xr:uid="{00000000-0005-0000-0000-00005F060000}"/>
    <cellStyle name="Output 6 3 4 2" xfId="1433" xr:uid="{00000000-0005-0000-0000-000060060000}"/>
    <cellStyle name="Output 6 3 5" xfId="1035" xr:uid="{00000000-0005-0000-0000-000061060000}"/>
    <cellStyle name="Output 6 4" xfId="188" xr:uid="{00000000-0005-0000-0000-000062060000}"/>
    <cellStyle name="Output 6 4 2" xfId="445" xr:uid="{00000000-0005-0000-0000-000063060000}"/>
    <cellStyle name="Output 6 4 2 2" xfId="843" xr:uid="{00000000-0005-0000-0000-000064060000}"/>
    <cellStyle name="Output 6 4 2 2 2" xfId="1670" xr:uid="{00000000-0005-0000-0000-000065060000}"/>
    <cellStyle name="Output 6 4 2 3" xfId="1272" xr:uid="{00000000-0005-0000-0000-000066060000}"/>
    <cellStyle name="Output 6 4 3" xfId="331" xr:uid="{00000000-0005-0000-0000-000067060000}"/>
    <cellStyle name="Output 6 4 3 2" xfId="729" xr:uid="{00000000-0005-0000-0000-000068060000}"/>
    <cellStyle name="Output 6 4 3 2 2" xfId="1556" xr:uid="{00000000-0005-0000-0000-000069060000}"/>
    <cellStyle name="Output 6 4 3 3" xfId="1158" xr:uid="{00000000-0005-0000-0000-00006A060000}"/>
    <cellStyle name="Output 6 4 4" xfId="587" xr:uid="{00000000-0005-0000-0000-00006B060000}"/>
    <cellStyle name="Output 6 4 4 2" xfId="1414" xr:uid="{00000000-0005-0000-0000-00006C060000}"/>
    <cellStyle name="Output 6 4 5" xfId="1016" xr:uid="{00000000-0005-0000-0000-00006D060000}"/>
    <cellStyle name="Output 6 5" xfId="233" xr:uid="{00000000-0005-0000-0000-00006E060000}"/>
    <cellStyle name="Output 6 5 2" xfId="490" xr:uid="{00000000-0005-0000-0000-00006F060000}"/>
    <cellStyle name="Output 6 5 2 2" xfId="888" xr:uid="{00000000-0005-0000-0000-000070060000}"/>
    <cellStyle name="Output 6 5 2 2 2" xfId="1715" xr:uid="{00000000-0005-0000-0000-000071060000}"/>
    <cellStyle name="Output 6 5 2 3" xfId="1317" xr:uid="{00000000-0005-0000-0000-000072060000}"/>
    <cellStyle name="Output 6 5 3" xfId="632" xr:uid="{00000000-0005-0000-0000-000073060000}"/>
    <cellStyle name="Output 6 5 3 2" xfId="1459" xr:uid="{00000000-0005-0000-0000-000074060000}"/>
    <cellStyle name="Output 6 5 4" xfId="1061" xr:uid="{00000000-0005-0000-0000-000075060000}"/>
    <cellStyle name="Output 6 6" xfId="919" xr:uid="{00000000-0005-0000-0000-000076060000}"/>
    <cellStyle name="Output 7" xfId="115" xr:uid="{00000000-0005-0000-0000-000077060000}"/>
    <cellStyle name="Output 7 2" xfId="169" xr:uid="{00000000-0005-0000-0000-000078060000}"/>
    <cellStyle name="Output 7 2 2" xfId="427" xr:uid="{00000000-0005-0000-0000-000079060000}"/>
    <cellStyle name="Output 7 2 2 2" xfId="825" xr:uid="{00000000-0005-0000-0000-00007A060000}"/>
    <cellStyle name="Output 7 2 2 2 2" xfId="1652" xr:uid="{00000000-0005-0000-0000-00007B060000}"/>
    <cellStyle name="Output 7 2 2 3" xfId="1254" xr:uid="{00000000-0005-0000-0000-00007C060000}"/>
    <cellStyle name="Output 7 2 3" xfId="313" xr:uid="{00000000-0005-0000-0000-00007D060000}"/>
    <cellStyle name="Output 7 2 3 2" xfId="711" xr:uid="{00000000-0005-0000-0000-00007E060000}"/>
    <cellStyle name="Output 7 2 3 2 2" xfId="1538" xr:uid="{00000000-0005-0000-0000-00007F060000}"/>
    <cellStyle name="Output 7 2 3 3" xfId="1140" xr:uid="{00000000-0005-0000-0000-000080060000}"/>
    <cellStyle name="Output 7 2 4" xfId="569" xr:uid="{00000000-0005-0000-0000-000081060000}"/>
    <cellStyle name="Output 7 2 4 2" xfId="1396" xr:uid="{00000000-0005-0000-0000-000082060000}"/>
    <cellStyle name="Output 7 2 5" xfId="998" xr:uid="{00000000-0005-0000-0000-000083060000}"/>
    <cellStyle name="Output 7 3" xfId="156" xr:uid="{00000000-0005-0000-0000-000084060000}"/>
    <cellStyle name="Output 7 3 2" xfId="414" xr:uid="{00000000-0005-0000-0000-000085060000}"/>
    <cellStyle name="Output 7 3 2 2" xfId="812" xr:uid="{00000000-0005-0000-0000-000086060000}"/>
    <cellStyle name="Output 7 3 2 2 2" xfId="1639" xr:uid="{00000000-0005-0000-0000-000087060000}"/>
    <cellStyle name="Output 7 3 2 3" xfId="1241" xr:uid="{00000000-0005-0000-0000-000088060000}"/>
    <cellStyle name="Output 7 3 3" xfId="300" xr:uid="{00000000-0005-0000-0000-000089060000}"/>
    <cellStyle name="Output 7 3 3 2" xfId="698" xr:uid="{00000000-0005-0000-0000-00008A060000}"/>
    <cellStyle name="Output 7 3 3 2 2" xfId="1525" xr:uid="{00000000-0005-0000-0000-00008B060000}"/>
    <cellStyle name="Output 7 3 3 3" xfId="1127" xr:uid="{00000000-0005-0000-0000-00008C060000}"/>
    <cellStyle name="Output 7 3 4" xfId="556" xr:uid="{00000000-0005-0000-0000-00008D060000}"/>
    <cellStyle name="Output 7 3 4 2" xfId="1383" xr:uid="{00000000-0005-0000-0000-00008E060000}"/>
    <cellStyle name="Output 7 3 5" xfId="985" xr:uid="{00000000-0005-0000-0000-00008F060000}"/>
    <cellStyle name="Output 7 4" xfId="373" xr:uid="{00000000-0005-0000-0000-000090060000}"/>
    <cellStyle name="Output 7 4 2" xfId="771" xr:uid="{00000000-0005-0000-0000-000091060000}"/>
    <cellStyle name="Output 7 4 2 2" xfId="1598" xr:uid="{00000000-0005-0000-0000-000092060000}"/>
    <cellStyle name="Output 7 4 3" xfId="1200" xr:uid="{00000000-0005-0000-0000-000093060000}"/>
    <cellStyle name="Output 7 5" xfId="259" xr:uid="{00000000-0005-0000-0000-000094060000}"/>
    <cellStyle name="Output 7 5 2" xfId="657" xr:uid="{00000000-0005-0000-0000-000095060000}"/>
    <cellStyle name="Output 7 5 2 2" xfId="1484" xr:uid="{00000000-0005-0000-0000-000096060000}"/>
    <cellStyle name="Output 7 5 3" xfId="1086" xr:uid="{00000000-0005-0000-0000-000097060000}"/>
    <cellStyle name="Output 7 6" xfId="515" xr:uid="{00000000-0005-0000-0000-000098060000}"/>
    <cellStyle name="Output 7 6 2" xfId="1342" xr:uid="{00000000-0005-0000-0000-000099060000}"/>
    <cellStyle name="Output 7 7" xfId="944" xr:uid="{00000000-0005-0000-0000-00009A060000}"/>
    <cellStyle name="Output 8" xfId="110" xr:uid="{00000000-0005-0000-0000-00009B060000}"/>
    <cellStyle name="Output 8 2" xfId="164" xr:uid="{00000000-0005-0000-0000-00009C060000}"/>
    <cellStyle name="Output 8 2 2" xfId="422" xr:uid="{00000000-0005-0000-0000-00009D060000}"/>
    <cellStyle name="Output 8 2 2 2" xfId="820" xr:uid="{00000000-0005-0000-0000-00009E060000}"/>
    <cellStyle name="Output 8 2 2 2 2" xfId="1647" xr:uid="{00000000-0005-0000-0000-00009F060000}"/>
    <cellStyle name="Output 8 2 2 3" xfId="1249" xr:uid="{00000000-0005-0000-0000-0000A0060000}"/>
    <cellStyle name="Output 8 2 3" xfId="308" xr:uid="{00000000-0005-0000-0000-0000A1060000}"/>
    <cellStyle name="Output 8 2 3 2" xfId="706" xr:uid="{00000000-0005-0000-0000-0000A2060000}"/>
    <cellStyle name="Output 8 2 3 2 2" xfId="1533" xr:uid="{00000000-0005-0000-0000-0000A3060000}"/>
    <cellStyle name="Output 8 2 3 3" xfId="1135" xr:uid="{00000000-0005-0000-0000-0000A4060000}"/>
    <cellStyle name="Output 8 2 4" xfId="564" xr:uid="{00000000-0005-0000-0000-0000A5060000}"/>
    <cellStyle name="Output 8 2 4 2" xfId="1391" xr:uid="{00000000-0005-0000-0000-0000A6060000}"/>
    <cellStyle name="Output 8 2 5" xfId="993" xr:uid="{00000000-0005-0000-0000-0000A7060000}"/>
    <cellStyle name="Output 8 3" xfId="368" xr:uid="{00000000-0005-0000-0000-0000A8060000}"/>
    <cellStyle name="Output 8 3 2" xfId="766" xr:uid="{00000000-0005-0000-0000-0000A9060000}"/>
    <cellStyle name="Output 8 3 2 2" xfId="1593" xr:uid="{00000000-0005-0000-0000-0000AA060000}"/>
    <cellStyle name="Output 8 3 3" xfId="1195" xr:uid="{00000000-0005-0000-0000-0000AB060000}"/>
    <cellStyle name="Output 8 4" xfId="254" xr:uid="{00000000-0005-0000-0000-0000AC060000}"/>
    <cellStyle name="Output 8 4 2" xfId="652" xr:uid="{00000000-0005-0000-0000-0000AD060000}"/>
    <cellStyle name="Output 8 4 2 2" xfId="1479" xr:uid="{00000000-0005-0000-0000-0000AE060000}"/>
    <cellStyle name="Output 8 4 3" xfId="1081" xr:uid="{00000000-0005-0000-0000-0000AF060000}"/>
    <cellStyle name="Output 8 5" xfId="510" xr:uid="{00000000-0005-0000-0000-0000B0060000}"/>
    <cellStyle name="Output 8 5 2" xfId="1337" xr:uid="{00000000-0005-0000-0000-0000B1060000}"/>
    <cellStyle name="Output 8 6" xfId="939" xr:uid="{00000000-0005-0000-0000-0000B2060000}"/>
    <cellStyle name="Output 9" xfId="171" xr:uid="{00000000-0005-0000-0000-0000B3060000}"/>
    <cellStyle name="Output 9 2" xfId="429" xr:uid="{00000000-0005-0000-0000-0000B4060000}"/>
    <cellStyle name="Output 9 2 2" xfId="827" xr:uid="{00000000-0005-0000-0000-0000B5060000}"/>
    <cellStyle name="Output 9 2 2 2" xfId="1654" xr:uid="{00000000-0005-0000-0000-0000B6060000}"/>
    <cellStyle name="Output 9 2 3" xfId="1256" xr:uid="{00000000-0005-0000-0000-0000B7060000}"/>
    <cellStyle name="Output 9 3" xfId="315" xr:uid="{00000000-0005-0000-0000-0000B8060000}"/>
    <cellStyle name="Output 9 3 2" xfId="713" xr:uid="{00000000-0005-0000-0000-0000B9060000}"/>
    <cellStyle name="Output 9 3 2 2" xfId="1540" xr:uid="{00000000-0005-0000-0000-0000BA060000}"/>
    <cellStyle name="Output 9 3 3" xfId="1142" xr:uid="{00000000-0005-0000-0000-0000BB060000}"/>
    <cellStyle name="Output 9 4" xfId="571" xr:uid="{00000000-0005-0000-0000-0000BC060000}"/>
    <cellStyle name="Output 9 4 2" xfId="1398" xr:uid="{00000000-0005-0000-0000-0000BD060000}"/>
    <cellStyle name="Output 9 5" xfId="1000" xr:uid="{00000000-0005-0000-0000-0000BE060000}"/>
    <cellStyle name="Porcentaje 2" xfId="60" xr:uid="{00000000-0005-0000-0000-0000BF060000}"/>
    <cellStyle name="Porcentual 2" xfId="62" xr:uid="{00000000-0005-0000-0000-0000C0060000}"/>
    <cellStyle name="Porcentual 2 2" xfId="908" xr:uid="{00000000-0005-0000-0000-0000C1060000}"/>
    <cellStyle name="Porcentual 3" xfId="70" xr:uid="{00000000-0005-0000-0000-0000C2060000}"/>
    <cellStyle name="Porcentual 3 2" xfId="909" xr:uid="{00000000-0005-0000-0000-0000C3060000}"/>
    <cellStyle name="TableStyleLight1" xfId="66" xr:uid="{00000000-0005-0000-0000-0000C4060000}"/>
    <cellStyle name="Title" xfId="58" xr:uid="{00000000-0005-0000-0000-0000C5060000}"/>
    <cellStyle name="Warning Text" xfId="59" xr:uid="{00000000-0005-0000-0000-0000C6060000}"/>
  </cellStyles>
  <dxfs count="0"/>
  <tableStyles count="0" defaultTableStyle="TableStyleMedium2" defaultPivotStyle="PivotStyleLight16"/>
  <colors>
    <mruColors>
      <color rgb="FF9A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83"/>
  <sheetViews>
    <sheetView tabSelected="1" workbookViewId="0">
      <selection activeCell="A3" sqref="A3:I4"/>
    </sheetView>
  </sheetViews>
  <sheetFormatPr baseColWidth="10" defaultColWidth="0" defaultRowHeight="15" zeroHeight="1" x14ac:dyDescent="0.25"/>
  <cols>
    <col min="1" max="1" width="1.42578125" style="1" customWidth="1"/>
    <col min="2" max="2" width="5.140625" style="23" customWidth="1"/>
    <col min="3" max="3" width="31.85546875" customWidth="1"/>
    <col min="4" max="4" width="9.28515625" bestFit="1" customWidth="1"/>
    <col min="5" max="5" width="16.5703125" bestFit="1" customWidth="1"/>
    <col min="6" max="6" width="13.140625" bestFit="1" customWidth="1"/>
    <col min="7" max="7" width="19.42578125" customWidth="1"/>
    <col min="8" max="8" width="16.140625" bestFit="1" customWidth="1"/>
    <col min="9" max="9" width="3.42578125" style="9" customWidth="1"/>
    <col min="10" max="10" width="22.28515625" customWidth="1"/>
    <col min="11" max="12" width="17.42578125" style="9" customWidth="1"/>
    <col min="13" max="13" width="15.140625" style="9" customWidth="1"/>
    <col min="14" max="14" width="13.5703125" style="9" customWidth="1"/>
    <col min="15" max="31" width="0" style="9" hidden="1" customWidth="1"/>
    <col min="32" max="32" width="0" hidden="1" customWidth="1"/>
    <col min="33" max="16384" width="11.42578125" hidden="1"/>
  </cols>
  <sheetData>
    <row r="1" spans="1:31" s="9" customFormat="1" ht="21" x14ac:dyDescent="0.25">
      <c r="A1" s="27" t="s">
        <v>24</v>
      </c>
      <c r="B1" s="25"/>
      <c r="C1" s="25"/>
      <c r="D1" s="25"/>
      <c r="E1" s="25"/>
      <c r="F1" s="25"/>
      <c r="G1" s="25"/>
      <c r="H1" s="25"/>
      <c r="I1" s="25"/>
      <c r="J1" s="25"/>
    </row>
    <row r="2" spans="1:31" s="9" customFormat="1" ht="18.75" x14ac:dyDescent="0.25">
      <c r="B2" s="28" t="s">
        <v>92</v>
      </c>
      <c r="C2" s="26"/>
      <c r="D2" s="26"/>
      <c r="E2" s="26"/>
      <c r="F2" s="26"/>
      <c r="G2" s="26"/>
      <c r="H2" s="26"/>
      <c r="I2" s="26"/>
      <c r="J2" s="26"/>
    </row>
    <row r="3" spans="1:31" s="9" customFormat="1" ht="15" customHeight="1" x14ac:dyDescent="0.25">
      <c r="A3" s="92" t="s">
        <v>78</v>
      </c>
      <c r="B3" s="92"/>
      <c r="C3" s="92"/>
      <c r="D3" s="92"/>
      <c r="E3" s="92"/>
      <c r="F3" s="92"/>
      <c r="G3" s="92"/>
      <c r="H3" s="92"/>
      <c r="I3" s="92"/>
      <c r="J3" s="29"/>
      <c r="K3" s="29"/>
      <c r="L3" s="29"/>
      <c r="M3" s="29"/>
    </row>
    <row r="4" spans="1:31" s="9" customFormat="1" x14ac:dyDescent="0.25">
      <c r="A4" s="92"/>
      <c r="B4" s="92"/>
      <c r="C4" s="92"/>
      <c r="D4" s="92"/>
      <c r="E4" s="92"/>
      <c r="F4" s="92"/>
      <c r="G4" s="92"/>
      <c r="H4" s="92"/>
      <c r="I4" s="92"/>
      <c r="J4" s="29"/>
      <c r="K4" s="29"/>
      <c r="L4" s="29"/>
      <c r="M4" s="29"/>
    </row>
    <row r="5" spans="1:31" s="31" customFormat="1" x14ac:dyDescent="0.25">
      <c r="A5" s="62"/>
      <c r="B5" s="90"/>
      <c r="C5" s="90"/>
      <c r="D5" s="90"/>
      <c r="E5" s="90"/>
      <c r="F5" s="90"/>
      <c r="G5" s="90"/>
      <c r="H5" s="90"/>
      <c r="I5" s="90"/>
      <c r="J5" s="29"/>
      <c r="K5" s="29"/>
      <c r="L5" s="29"/>
      <c r="M5" s="29"/>
    </row>
    <row r="6" spans="1:31" ht="27.75" customHeight="1" x14ac:dyDescent="0.25">
      <c r="B6" s="93" t="s">
        <v>42</v>
      </c>
      <c r="C6" s="93"/>
      <c r="D6" s="93"/>
      <c r="E6" s="93"/>
      <c r="F6" s="93"/>
      <c r="G6" s="93"/>
      <c r="H6" s="93"/>
      <c r="I6" s="29"/>
      <c r="J6" s="9"/>
      <c r="K6" s="29"/>
      <c r="L6" s="29"/>
      <c r="M6" s="29"/>
    </row>
    <row r="7" spans="1:31" ht="22.5" x14ac:dyDescent="0.25">
      <c r="B7" s="45" t="s">
        <v>29</v>
      </c>
      <c r="C7" s="45" t="s">
        <v>0</v>
      </c>
      <c r="D7" s="45" t="s">
        <v>1</v>
      </c>
      <c r="E7" s="46" t="s">
        <v>2</v>
      </c>
      <c r="F7" s="45" t="s">
        <v>3</v>
      </c>
      <c r="G7" s="46" t="s">
        <v>7</v>
      </c>
      <c r="H7" s="45" t="s">
        <v>6</v>
      </c>
      <c r="I7" s="29"/>
      <c r="J7" s="9"/>
      <c r="L7" s="29"/>
    </row>
    <row r="8" spans="1:31" ht="15" customHeight="1" x14ac:dyDescent="0.25">
      <c r="A8" s="33"/>
      <c r="B8" s="47">
        <v>1</v>
      </c>
      <c r="C8" s="81" t="s">
        <v>80</v>
      </c>
      <c r="D8" s="82">
        <v>1</v>
      </c>
      <c r="E8" s="50"/>
      <c r="F8" s="82">
        <v>100</v>
      </c>
      <c r="G8" s="50"/>
      <c r="H8" s="50"/>
      <c r="I8" s="29"/>
      <c r="J8" s="101" t="s">
        <v>90</v>
      </c>
      <c r="K8" s="101"/>
      <c r="L8" s="29"/>
    </row>
    <row r="9" spans="1:31" ht="24" x14ac:dyDescent="0.25">
      <c r="A9" s="33"/>
      <c r="B9" s="47">
        <v>2</v>
      </c>
      <c r="C9" s="83" t="s">
        <v>81</v>
      </c>
      <c r="D9" s="84">
        <v>1</v>
      </c>
      <c r="E9" s="50"/>
      <c r="F9" s="84">
        <v>100</v>
      </c>
      <c r="G9" s="50"/>
      <c r="H9" s="50"/>
      <c r="I9" s="29"/>
      <c r="J9" s="101"/>
      <c r="K9" s="101"/>
      <c r="L9" s="29"/>
    </row>
    <row r="10" spans="1:31" x14ac:dyDescent="0.25">
      <c r="A10" s="33"/>
      <c r="B10" s="47">
        <v>3</v>
      </c>
      <c r="C10" s="81" t="s">
        <v>82</v>
      </c>
      <c r="D10" s="82">
        <v>1</v>
      </c>
      <c r="E10" s="50"/>
      <c r="F10" s="82">
        <v>100</v>
      </c>
      <c r="G10" s="50"/>
      <c r="H10" s="50"/>
      <c r="I10" s="29"/>
      <c r="J10" s="101"/>
      <c r="K10" s="101"/>
      <c r="L10" s="29"/>
    </row>
    <row r="11" spans="1:31" x14ac:dyDescent="0.25">
      <c r="A11" s="33"/>
      <c r="B11" s="47">
        <v>4</v>
      </c>
      <c r="C11" s="83" t="s">
        <v>83</v>
      </c>
      <c r="D11" s="84">
        <v>1</v>
      </c>
      <c r="E11" s="50"/>
      <c r="F11" s="84">
        <v>100</v>
      </c>
      <c r="G11" s="50"/>
      <c r="H11" s="50"/>
      <c r="I11" s="29"/>
      <c r="J11" s="101"/>
      <c r="K11" s="101"/>
      <c r="L11" s="29"/>
    </row>
    <row r="12" spans="1:31" s="1" customFormat="1" x14ac:dyDescent="0.25">
      <c r="A12" s="33"/>
      <c r="B12" s="47">
        <v>5</v>
      </c>
      <c r="C12" s="81" t="s">
        <v>84</v>
      </c>
      <c r="D12" s="82">
        <v>3</v>
      </c>
      <c r="E12" s="50"/>
      <c r="F12" s="82">
        <v>100</v>
      </c>
      <c r="G12" s="50"/>
      <c r="H12" s="50"/>
      <c r="I12" s="29"/>
      <c r="J12" s="101"/>
      <c r="K12" s="101"/>
      <c r="L12" s="29"/>
      <c r="N12" s="9"/>
      <c r="O12" s="9"/>
      <c r="P12" s="9"/>
      <c r="Q12" s="9"/>
      <c r="R12" s="9"/>
      <c r="S12" s="9"/>
      <c r="T12" s="9"/>
      <c r="U12" s="9"/>
      <c r="V12" s="9"/>
      <c r="W12" s="9"/>
      <c r="X12" s="9"/>
      <c r="Y12" s="9"/>
      <c r="Z12" s="9"/>
      <c r="AA12" s="9"/>
      <c r="AB12" s="9"/>
      <c r="AC12" s="9"/>
      <c r="AD12" s="9"/>
      <c r="AE12" s="9"/>
    </row>
    <row r="13" spans="1:31" s="1" customFormat="1" x14ac:dyDescent="0.25">
      <c r="A13" s="33"/>
      <c r="B13" s="47">
        <v>6</v>
      </c>
      <c r="C13" s="83" t="s">
        <v>85</v>
      </c>
      <c r="D13" s="84">
        <v>1</v>
      </c>
      <c r="E13" s="50"/>
      <c r="F13" s="84">
        <v>100</v>
      </c>
      <c r="G13" s="50"/>
      <c r="H13" s="50"/>
      <c r="I13" s="29"/>
      <c r="J13" s="101"/>
      <c r="K13" s="101"/>
      <c r="L13" s="29"/>
      <c r="N13" s="9"/>
      <c r="O13" s="9"/>
      <c r="P13" s="9"/>
      <c r="Q13" s="9"/>
      <c r="R13" s="9"/>
      <c r="S13" s="9"/>
      <c r="T13" s="9"/>
      <c r="U13" s="9"/>
      <c r="V13" s="9"/>
      <c r="W13" s="9"/>
      <c r="X13" s="9"/>
      <c r="Y13" s="9"/>
      <c r="Z13" s="9"/>
      <c r="AA13" s="9"/>
      <c r="AB13" s="9"/>
      <c r="AC13" s="9"/>
      <c r="AD13" s="9"/>
      <c r="AE13" s="9"/>
    </row>
    <row r="14" spans="1:31" s="1" customFormat="1" x14ac:dyDescent="0.25">
      <c r="A14" s="33"/>
      <c r="B14" s="47">
        <v>7</v>
      </c>
      <c r="C14" s="81" t="s">
        <v>86</v>
      </c>
      <c r="D14" s="82">
        <v>1</v>
      </c>
      <c r="E14" s="50"/>
      <c r="F14" s="82">
        <v>100</v>
      </c>
      <c r="G14" s="50"/>
      <c r="H14" s="50"/>
      <c r="I14" s="29"/>
      <c r="J14" s="101"/>
      <c r="K14" s="101"/>
      <c r="L14" s="29"/>
      <c r="N14" s="9"/>
      <c r="O14" s="9"/>
      <c r="P14" s="9"/>
      <c r="Q14" s="9"/>
      <c r="R14" s="9"/>
      <c r="S14" s="9"/>
      <c r="T14" s="9"/>
      <c r="U14" s="9"/>
      <c r="V14" s="9"/>
      <c r="W14" s="9"/>
      <c r="X14" s="9"/>
      <c r="Y14" s="9"/>
      <c r="Z14" s="9"/>
      <c r="AA14" s="9"/>
      <c r="AB14" s="9"/>
      <c r="AC14" s="9"/>
      <c r="AD14" s="9"/>
      <c r="AE14" s="9"/>
    </row>
    <row r="15" spans="1:31" s="1" customFormat="1" x14ac:dyDescent="0.25">
      <c r="A15" s="33"/>
      <c r="B15" s="47">
        <v>8</v>
      </c>
      <c r="C15" s="83" t="s">
        <v>87</v>
      </c>
      <c r="D15" s="85">
        <v>2</v>
      </c>
      <c r="E15" s="50"/>
      <c r="F15" s="85">
        <v>100</v>
      </c>
      <c r="G15" s="50"/>
      <c r="H15" s="50"/>
      <c r="I15" s="29"/>
      <c r="J15" s="101"/>
      <c r="K15" s="101"/>
      <c r="L15" s="29"/>
      <c r="N15" s="9"/>
      <c r="O15" s="9"/>
      <c r="P15" s="9"/>
      <c r="Q15" s="9"/>
      <c r="R15" s="9"/>
      <c r="S15" s="9"/>
      <c r="T15" s="9"/>
      <c r="U15" s="9"/>
      <c r="V15" s="9"/>
      <c r="W15" s="9"/>
      <c r="X15" s="9"/>
      <c r="Y15" s="9"/>
      <c r="Z15" s="9"/>
      <c r="AA15" s="9"/>
      <c r="AB15" s="9"/>
      <c r="AC15" s="9"/>
      <c r="AD15" s="9"/>
      <c r="AE15" s="9"/>
    </row>
    <row r="16" spans="1:31" s="1" customFormat="1" ht="6" customHeight="1" x14ac:dyDescent="0.25">
      <c r="B16" s="23"/>
      <c r="C16" s="11"/>
      <c r="D16" s="12"/>
      <c r="E16" s="11"/>
      <c r="F16" s="12"/>
      <c r="G16" s="11"/>
      <c r="H16" s="11"/>
      <c r="I16" s="21"/>
      <c r="J16" s="9"/>
      <c r="K16" s="9"/>
      <c r="L16" s="9"/>
      <c r="M16" s="9"/>
      <c r="N16" s="9"/>
      <c r="O16" s="9"/>
      <c r="P16" s="9"/>
      <c r="Q16" s="9"/>
      <c r="R16" s="9"/>
      <c r="S16" s="9"/>
      <c r="T16" s="9"/>
      <c r="U16" s="9"/>
      <c r="V16" s="9"/>
      <c r="W16" s="9"/>
      <c r="X16" s="9"/>
      <c r="Y16" s="9"/>
      <c r="Z16" s="9"/>
      <c r="AA16" s="9"/>
      <c r="AB16" s="9"/>
      <c r="AC16" s="9"/>
      <c r="AD16" s="9"/>
      <c r="AE16" s="9"/>
    </row>
    <row r="17" spans="2:31" s="1" customFormat="1" ht="16.5" thickBot="1" x14ac:dyDescent="0.3">
      <c r="B17" s="5" t="s">
        <v>40</v>
      </c>
      <c r="C17" s="6"/>
      <c r="D17" s="6"/>
      <c r="E17" s="6"/>
      <c r="F17" s="6"/>
      <c r="G17" s="6"/>
      <c r="H17" s="6">
        <f>SUM(H8:H15)</f>
        <v>0</v>
      </c>
      <c r="I17" s="21"/>
      <c r="J17" s="31"/>
      <c r="K17" s="31"/>
      <c r="L17" s="31"/>
      <c r="M17" s="31"/>
      <c r="N17" s="31"/>
      <c r="O17" s="31"/>
      <c r="P17" s="31"/>
      <c r="Q17" s="31"/>
      <c r="R17" s="31"/>
      <c r="S17" s="31"/>
      <c r="T17" s="31"/>
      <c r="U17" s="31"/>
      <c r="V17" s="31"/>
      <c r="W17" s="31"/>
      <c r="X17" s="31"/>
      <c r="Y17" s="31"/>
      <c r="Z17" s="31"/>
      <c r="AA17" s="31"/>
      <c r="AB17" s="31"/>
      <c r="AC17" s="31"/>
      <c r="AD17" s="31"/>
      <c r="AE17" s="31"/>
    </row>
    <row r="18" spans="2:31" s="9" customFormat="1" x14ac:dyDescent="0.25">
      <c r="B18" s="23"/>
    </row>
    <row r="19" spans="2:31" s="1" customFormat="1" ht="28.5" customHeight="1" x14ac:dyDescent="0.25">
      <c r="B19" s="93" t="s">
        <v>43</v>
      </c>
      <c r="C19" s="93"/>
      <c r="D19" s="93"/>
      <c r="E19" s="93"/>
      <c r="F19" s="93"/>
      <c r="G19" s="93"/>
      <c r="H19" s="93"/>
      <c r="I19" s="29"/>
      <c r="J19" s="9"/>
      <c r="K19" s="29"/>
      <c r="L19" s="31"/>
      <c r="M19" s="29"/>
      <c r="N19" s="9"/>
      <c r="O19" s="9"/>
      <c r="P19" s="9"/>
      <c r="Q19" s="9"/>
      <c r="R19" s="9"/>
      <c r="S19" s="9"/>
      <c r="T19" s="9"/>
      <c r="U19" s="9"/>
      <c r="V19" s="9"/>
      <c r="W19" s="9"/>
      <c r="X19" s="9"/>
      <c r="Y19" s="9"/>
      <c r="Z19" s="9"/>
      <c r="AA19" s="9"/>
      <c r="AB19" s="9"/>
      <c r="AC19" s="9"/>
      <c r="AD19" s="9"/>
      <c r="AE19" s="9"/>
    </row>
    <row r="20" spans="2:31" ht="36" customHeight="1" x14ac:dyDescent="0.25">
      <c r="B20" s="45" t="s">
        <v>29</v>
      </c>
      <c r="C20" s="45" t="s">
        <v>0</v>
      </c>
      <c r="D20" s="45" t="s">
        <v>1</v>
      </c>
      <c r="E20" s="46" t="s">
        <v>2</v>
      </c>
      <c r="F20" s="45" t="s">
        <v>3</v>
      </c>
      <c r="G20" s="46" t="s">
        <v>7</v>
      </c>
      <c r="H20" s="45" t="s">
        <v>6</v>
      </c>
      <c r="I20" s="29"/>
      <c r="K20" s="31"/>
      <c r="L20" s="31"/>
    </row>
    <row r="21" spans="2:31" ht="29.25" customHeight="1" x14ac:dyDescent="0.25">
      <c r="B21" s="47">
        <v>11</v>
      </c>
      <c r="C21" s="81" t="s">
        <v>88</v>
      </c>
      <c r="D21" s="51"/>
      <c r="E21" s="51"/>
      <c r="F21" s="49">
        <v>100</v>
      </c>
      <c r="G21" s="50"/>
      <c r="H21" s="50"/>
      <c r="I21" s="29"/>
      <c r="J21" s="108" t="s">
        <v>37</v>
      </c>
      <c r="K21" s="109"/>
      <c r="L21" s="31"/>
    </row>
    <row r="22" spans="2:31" ht="36" customHeight="1" x14ac:dyDescent="0.25">
      <c r="B22" s="47">
        <v>12</v>
      </c>
      <c r="C22" s="83" t="s">
        <v>89</v>
      </c>
      <c r="D22" s="51"/>
      <c r="E22" s="51"/>
      <c r="F22" s="49">
        <v>100</v>
      </c>
      <c r="G22" s="50"/>
      <c r="H22" s="64"/>
      <c r="I22" s="29"/>
      <c r="J22" s="110"/>
      <c r="K22" s="111"/>
      <c r="L22" s="31"/>
      <c r="M22" s="31"/>
    </row>
    <row r="23" spans="2:31" s="1" customFormat="1" ht="57.75" customHeight="1" x14ac:dyDescent="0.25">
      <c r="B23" s="47">
        <v>13</v>
      </c>
      <c r="C23" s="52" t="s">
        <v>54</v>
      </c>
      <c r="D23" s="50"/>
      <c r="E23" s="51"/>
      <c r="F23" s="63" t="s">
        <v>10</v>
      </c>
      <c r="G23" s="64"/>
      <c r="H23" s="64"/>
      <c r="I23" s="29"/>
      <c r="J23" s="107" t="s">
        <v>73</v>
      </c>
      <c r="K23" s="107"/>
      <c r="L23" s="31"/>
      <c r="M23" s="31"/>
      <c r="N23" s="31"/>
      <c r="O23" s="31"/>
      <c r="P23" s="31"/>
      <c r="Q23" s="31"/>
      <c r="R23" s="31"/>
      <c r="S23" s="31"/>
      <c r="T23" s="31"/>
      <c r="U23" s="31"/>
      <c r="V23" s="31"/>
      <c r="W23" s="31"/>
      <c r="X23" s="31"/>
      <c r="Y23" s="31"/>
      <c r="Z23" s="31"/>
      <c r="AA23" s="31"/>
      <c r="AB23" s="31"/>
      <c r="AC23" s="31"/>
      <c r="AD23" s="31"/>
      <c r="AE23" s="31"/>
    </row>
    <row r="24" spans="2:31" s="1" customFormat="1" ht="36" customHeight="1" x14ac:dyDescent="0.25">
      <c r="B24" s="47">
        <v>14</v>
      </c>
      <c r="C24" s="83" t="s">
        <v>55</v>
      </c>
      <c r="D24" s="50"/>
      <c r="E24" s="49" t="s">
        <v>11</v>
      </c>
      <c r="F24" s="63" t="s">
        <v>10</v>
      </c>
      <c r="G24" s="65"/>
      <c r="H24" s="65"/>
      <c r="I24" s="29"/>
      <c r="J24" s="107" t="s">
        <v>52</v>
      </c>
      <c r="K24" s="107"/>
      <c r="L24" s="31"/>
      <c r="M24" s="31"/>
      <c r="N24" s="31"/>
      <c r="O24" s="31"/>
      <c r="P24" s="31"/>
      <c r="Q24" s="31"/>
      <c r="R24" s="31"/>
      <c r="S24" s="31"/>
      <c r="T24" s="31"/>
      <c r="U24" s="31"/>
      <c r="V24" s="31"/>
      <c r="W24" s="31"/>
      <c r="X24" s="31"/>
      <c r="Y24" s="31"/>
      <c r="Z24" s="31"/>
      <c r="AA24" s="31"/>
      <c r="AB24" s="31"/>
      <c r="AC24" s="31"/>
      <c r="AD24" s="31"/>
      <c r="AE24" s="31"/>
    </row>
    <row r="25" spans="2:31" s="9" customFormat="1" ht="8.25" customHeight="1" x14ac:dyDescent="0.25">
      <c r="B25" s="23"/>
    </row>
    <row r="26" spans="2:31" s="31" customFormat="1" ht="16.5" thickBot="1" x14ac:dyDescent="0.3">
      <c r="B26" s="5" t="s">
        <v>41</v>
      </c>
      <c r="C26" s="6"/>
      <c r="D26" s="6"/>
      <c r="E26" s="6"/>
      <c r="F26" s="6"/>
      <c r="G26" s="6"/>
      <c r="H26" s="6">
        <f>SUM(H21:H24)</f>
        <v>0</v>
      </c>
    </row>
    <row r="27" spans="2:31" s="9" customFormat="1" x14ac:dyDescent="0.25">
      <c r="B27" s="23"/>
      <c r="I27" s="29"/>
      <c r="J27" s="31"/>
    </row>
    <row r="28" spans="2:31" ht="34.5" customHeight="1" x14ac:dyDescent="0.25">
      <c r="B28" s="93" t="s">
        <v>44</v>
      </c>
      <c r="C28" s="93"/>
      <c r="D28" s="93"/>
      <c r="E28" s="93"/>
      <c r="F28" s="93"/>
      <c r="G28" s="93"/>
      <c r="H28" s="93"/>
      <c r="I28" s="29"/>
      <c r="J28" s="31"/>
    </row>
    <row r="29" spans="2:31" ht="22.5" x14ac:dyDescent="0.25">
      <c r="B29" s="45" t="s">
        <v>29</v>
      </c>
      <c r="C29" s="45" t="s">
        <v>8</v>
      </c>
      <c r="D29" s="46" t="s">
        <v>4</v>
      </c>
      <c r="E29" s="46" t="s">
        <v>5</v>
      </c>
      <c r="F29" s="46" t="s">
        <v>9</v>
      </c>
      <c r="G29" s="46" t="s">
        <v>56</v>
      </c>
      <c r="H29" s="46" t="s">
        <v>53</v>
      </c>
      <c r="I29" s="29"/>
      <c r="J29" s="31"/>
      <c r="K29" s="30"/>
      <c r="L29" s="31"/>
    </row>
    <row r="30" spans="2:31" ht="27.75" customHeight="1" x14ac:dyDescent="0.25">
      <c r="B30" s="47">
        <v>15</v>
      </c>
      <c r="C30" s="48" t="s">
        <v>57</v>
      </c>
      <c r="D30" s="50"/>
      <c r="E30" s="49" t="s">
        <v>72</v>
      </c>
      <c r="F30" s="50"/>
      <c r="G30" s="50"/>
      <c r="H30" s="49"/>
      <c r="I30" s="29"/>
      <c r="J30" s="87" t="s">
        <v>66</v>
      </c>
      <c r="K30" s="88"/>
      <c r="L30" s="31"/>
    </row>
    <row r="31" spans="2:31" ht="33.75" customHeight="1" x14ac:dyDescent="0.25">
      <c r="B31" s="47">
        <v>16</v>
      </c>
      <c r="C31" s="48" t="s">
        <v>58</v>
      </c>
      <c r="D31" s="50"/>
      <c r="E31" s="49" t="s">
        <v>72</v>
      </c>
      <c r="F31" s="50"/>
      <c r="G31" s="50"/>
      <c r="H31" s="49"/>
      <c r="I31" s="29"/>
      <c r="J31" s="87" t="s">
        <v>67</v>
      </c>
      <c r="K31" s="88"/>
      <c r="L31" s="31"/>
    </row>
    <row r="32" spans="2:31" s="1" customFormat="1" ht="60.75" customHeight="1" x14ac:dyDescent="0.25">
      <c r="B32" s="47">
        <v>17</v>
      </c>
      <c r="C32" s="48" t="s">
        <v>59</v>
      </c>
      <c r="D32" s="50"/>
      <c r="E32" s="49" t="s">
        <v>11</v>
      </c>
      <c r="F32" s="50"/>
      <c r="G32" s="49" t="s">
        <v>10</v>
      </c>
      <c r="H32" s="49"/>
      <c r="I32" s="29"/>
      <c r="J32" s="87" t="s">
        <v>64</v>
      </c>
      <c r="K32" s="88"/>
      <c r="L32" s="31"/>
      <c r="O32" s="9"/>
      <c r="P32" s="9"/>
      <c r="Q32" s="9"/>
      <c r="R32" s="9"/>
      <c r="S32" s="9"/>
      <c r="T32" s="9"/>
      <c r="U32" s="9"/>
      <c r="V32" s="9"/>
      <c r="W32" s="9"/>
      <c r="X32" s="9"/>
      <c r="Y32" s="9"/>
      <c r="Z32" s="9"/>
      <c r="AA32" s="9"/>
      <c r="AB32" s="9"/>
      <c r="AC32" s="9"/>
      <c r="AD32" s="9"/>
      <c r="AE32" s="9"/>
    </row>
    <row r="33" spans="1:31" ht="29.25" customHeight="1" x14ac:dyDescent="0.25">
      <c r="B33" s="47">
        <v>18</v>
      </c>
      <c r="C33" s="48" t="s">
        <v>60</v>
      </c>
      <c r="D33" s="50"/>
      <c r="E33" s="49" t="s">
        <v>72</v>
      </c>
      <c r="F33" s="50"/>
      <c r="G33" s="50"/>
      <c r="H33" s="49"/>
      <c r="I33" s="29"/>
      <c r="J33" s="87" t="s">
        <v>65</v>
      </c>
      <c r="K33" s="88"/>
      <c r="L33" s="31"/>
    </row>
    <row r="34" spans="1:31" ht="60" customHeight="1" x14ac:dyDescent="0.25">
      <c r="B34" s="47">
        <v>19</v>
      </c>
      <c r="C34" s="48" t="s">
        <v>61</v>
      </c>
      <c r="D34" s="50"/>
      <c r="E34" s="49" t="s">
        <v>11</v>
      </c>
      <c r="F34" s="50"/>
      <c r="G34" s="49" t="s">
        <v>10</v>
      </c>
      <c r="H34" s="49"/>
      <c r="I34" s="29"/>
      <c r="J34" s="87" t="s">
        <v>68</v>
      </c>
      <c r="K34" s="88"/>
      <c r="L34" s="31"/>
    </row>
    <row r="35" spans="1:31" ht="66" customHeight="1" x14ac:dyDescent="0.25">
      <c r="B35" s="47">
        <v>20</v>
      </c>
      <c r="C35" s="48" t="s">
        <v>62</v>
      </c>
      <c r="D35" s="50"/>
      <c r="E35" s="49" t="s">
        <v>79</v>
      </c>
      <c r="F35" s="50"/>
      <c r="G35" s="49" t="s">
        <v>10</v>
      </c>
      <c r="H35" s="49"/>
      <c r="I35" s="29"/>
      <c r="J35" s="87" t="s">
        <v>69</v>
      </c>
      <c r="K35" s="88"/>
      <c r="L35" s="31"/>
    </row>
    <row r="36" spans="1:31" s="1" customFormat="1" ht="7.5" customHeight="1" x14ac:dyDescent="0.25">
      <c r="A36" s="33"/>
      <c r="B36" s="32"/>
      <c r="C36" s="34"/>
      <c r="D36" s="22"/>
      <c r="E36" s="22"/>
      <c r="F36" s="22"/>
      <c r="G36" s="22"/>
      <c r="H36" s="22"/>
      <c r="I36" s="22"/>
      <c r="J36" s="31"/>
      <c r="K36" s="30"/>
      <c r="L36" s="44"/>
      <c r="M36" s="44"/>
      <c r="N36" s="44"/>
      <c r="O36" s="31"/>
      <c r="P36" s="31"/>
      <c r="Q36" s="31"/>
      <c r="R36" s="31"/>
      <c r="S36" s="31"/>
      <c r="T36" s="31"/>
      <c r="U36" s="31"/>
      <c r="V36" s="31"/>
      <c r="W36" s="31"/>
      <c r="X36" s="31"/>
      <c r="Y36" s="31"/>
      <c r="Z36" s="31"/>
      <c r="AA36" s="31"/>
      <c r="AB36" s="31"/>
      <c r="AC36" s="31"/>
      <c r="AD36" s="31"/>
      <c r="AE36" s="31"/>
    </row>
    <row r="37" spans="1:31" s="1" customFormat="1" ht="16.5" thickBot="1" x14ac:dyDescent="0.3">
      <c r="A37" s="33"/>
      <c r="B37" s="35" t="s">
        <v>45</v>
      </c>
      <c r="C37" s="36"/>
      <c r="D37" s="36"/>
      <c r="E37" s="36"/>
      <c r="F37" s="36"/>
      <c r="G37" s="36"/>
      <c r="H37" s="36">
        <f>SUM(H30:H35)</f>
        <v>0</v>
      </c>
      <c r="J37" s="31"/>
      <c r="K37" s="30"/>
      <c r="L37" s="44"/>
      <c r="M37" s="44"/>
      <c r="N37" s="44"/>
      <c r="O37" s="31"/>
      <c r="P37" s="31"/>
      <c r="Q37" s="31"/>
      <c r="R37" s="31"/>
      <c r="S37" s="31"/>
      <c r="T37" s="31"/>
      <c r="U37" s="31"/>
      <c r="V37" s="31"/>
      <c r="W37" s="31"/>
      <c r="X37" s="31"/>
      <c r="Y37" s="31"/>
      <c r="Z37" s="31"/>
      <c r="AA37" s="31"/>
      <c r="AB37" s="31"/>
      <c r="AC37" s="31"/>
      <c r="AD37" s="31"/>
      <c r="AE37" s="31"/>
    </row>
    <row r="38" spans="1:31" s="9" customFormat="1" x14ac:dyDescent="0.25">
      <c r="B38" s="23"/>
      <c r="J38" s="31"/>
      <c r="L38" s="31"/>
      <c r="M38" s="31"/>
      <c r="N38" s="31"/>
    </row>
    <row r="39" spans="1:31" s="31" customFormat="1" ht="19.5" thickBot="1" x14ac:dyDescent="0.3">
      <c r="B39" s="40" t="s">
        <v>39</v>
      </c>
      <c r="C39" s="41"/>
      <c r="D39" s="41"/>
      <c r="E39" s="41"/>
      <c r="F39" s="41"/>
      <c r="G39" s="41"/>
      <c r="H39" s="41">
        <f>+H37+H26+H17</f>
        <v>0</v>
      </c>
    </row>
    <row r="40" spans="1:31" s="30" customFormat="1" ht="15.75" x14ac:dyDescent="0.25">
      <c r="B40" s="37"/>
      <c r="C40" s="38"/>
      <c r="D40" s="38"/>
      <c r="E40" s="38"/>
      <c r="F40" s="38"/>
      <c r="G40" s="38"/>
      <c r="H40" s="38"/>
      <c r="I40" s="39"/>
    </row>
    <row r="41" spans="1:31" s="31" customFormat="1" ht="30" customHeight="1" x14ac:dyDescent="0.25">
      <c r="B41" s="93" t="s">
        <v>75</v>
      </c>
      <c r="C41" s="93"/>
      <c r="D41" s="93"/>
      <c r="E41" s="93"/>
      <c r="F41" s="93"/>
      <c r="G41" s="93"/>
      <c r="H41" s="93"/>
      <c r="I41" s="30"/>
    </row>
    <row r="42" spans="1:31" s="31" customFormat="1" ht="15.75" customHeight="1" x14ac:dyDescent="0.25">
      <c r="B42" s="42"/>
      <c r="C42" s="43"/>
      <c r="D42" s="43"/>
      <c r="E42" s="68" t="s">
        <v>38</v>
      </c>
      <c r="F42" s="98" t="s">
        <v>6</v>
      </c>
      <c r="G42" s="98"/>
      <c r="H42" s="98"/>
      <c r="I42" s="30"/>
    </row>
    <row r="43" spans="1:31" ht="56.25" customHeight="1" x14ac:dyDescent="0.25">
      <c r="A43" s="33"/>
      <c r="B43" s="55">
        <v>21</v>
      </c>
      <c r="C43" s="103" t="s">
        <v>12</v>
      </c>
      <c r="D43" s="104"/>
      <c r="E43" s="67"/>
      <c r="F43" s="99">
        <f>+E43*H39</f>
        <v>0</v>
      </c>
      <c r="G43" s="99"/>
      <c r="H43" s="99"/>
      <c r="I43" s="30"/>
      <c r="J43" s="87" t="s">
        <v>70</v>
      </c>
      <c r="K43" s="88"/>
      <c r="L43" s="31"/>
      <c r="M43" s="31"/>
    </row>
    <row r="44" spans="1:31" ht="49.5" customHeight="1" x14ac:dyDescent="0.25">
      <c r="A44" s="33"/>
      <c r="B44" s="55">
        <v>22</v>
      </c>
      <c r="C44" s="103" t="s">
        <v>13</v>
      </c>
      <c r="D44" s="104"/>
      <c r="E44" s="66"/>
      <c r="F44" s="99">
        <f>+H39*E44</f>
        <v>0</v>
      </c>
      <c r="G44" s="99"/>
      <c r="H44" s="99"/>
      <c r="I44" s="30"/>
      <c r="J44" s="87" t="s">
        <v>71</v>
      </c>
      <c r="K44" s="88"/>
      <c r="L44" s="31"/>
      <c r="M44" s="31"/>
    </row>
    <row r="45" spans="1:31" s="31" customFormat="1" x14ac:dyDescent="0.25">
      <c r="B45" s="2"/>
      <c r="C45" s="3"/>
      <c r="D45" s="3"/>
      <c r="E45" s="3"/>
      <c r="F45" s="3"/>
      <c r="G45" s="4"/>
      <c r="H45" s="3"/>
    </row>
    <row r="46" spans="1:31" ht="16.5" customHeight="1" x14ac:dyDescent="0.25">
      <c r="B46" s="56" t="s">
        <v>14</v>
      </c>
      <c r="C46" s="56"/>
      <c r="D46" s="56"/>
      <c r="E46" s="56"/>
      <c r="F46" s="56"/>
      <c r="G46" s="86">
        <f>+H39+F43+F44</f>
        <v>0</v>
      </c>
      <c r="H46" s="86"/>
      <c r="I46" s="31"/>
      <c r="J46" s="89" t="s">
        <v>30</v>
      </c>
      <c r="K46" s="89"/>
    </row>
    <row r="47" spans="1:31" ht="25.5" customHeight="1" x14ac:dyDescent="0.25">
      <c r="B47" s="55">
        <v>23</v>
      </c>
      <c r="C47" s="102" t="s">
        <v>15</v>
      </c>
      <c r="D47" s="102"/>
      <c r="E47" s="102"/>
      <c r="F47" s="57">
        <v>0.19</v>
      </c>
      <c r="G47" s="105">
        <f>+G46*F47</f>
        <v>0</v>
      </c>
      <c r="H47" s="106"/>
      <c r="I47" s="31"/>
      <c r="J47" s="89"/>
      <c r="K47" s="89"/>
    </row>
    <row r="48" spans="1:31" s="9" customFormat="1" x14ac:dyDescent="0.25">
      <c r="B48" s="23"/>
      <c r="I48" s="31"/>
    </row>
    <row r="49" spans="2:10" ht="18.75" x14ac:dyDescent="0.25">
      <c r="B49" s="71" t="s">
        <v>76</v>
      </c>
      <c r="C49" s="71"/>
      <c r="D49" s="71"/>
      <c r="E49" s="71"/>
      <c r="F49" s="71"/>
      <c r="G49" s="94">
        <f>+G47+G46</f>
        <v>0</v>
      </c>
      <c r="H49" s="94"/>
      <c r="I49" s="31"/>
      <c r="J49" s="9"/>
    </row>
    <row r="50" spans="2:10" s="9" customFormat="1" x14ac:dyDescent="0.25">
      <c r="B50" s="23"/>
      <c r="I50" s="31"/>
    </row>
    <row r="51" spans="2:10" s="31" customFormat="1" ht="27" customHeight="1" x14ac:dyDescent="0.25">
      <c r="B51" s="93" t="s">
        <v>74</v>
      </c>
      <c r="C51" s="93"/>
      <c r="D51" s="93"/>
      <c r="E51" s="93"/>
      <c r="F51" s="93"/>
      <c r="G51" s="93"/>
      <c r="H51" s="93"/>
    </row>
    <row r="52" spans="2:10" s="31" customFormat="1" ht="22.5" x14ac:dyDescent="0.25">
      <c r="B52" s="45" t="s">
        <v>29</v>
      </c>
      <c r="C52" s="45" t="s">
        <v>8</v>
      </c>
      <c r="D52" s="46" t="s">
        <v>4</v>
      </c>
      <c r="E52" s="46" t="s">
        <v>5</v>
      </c>
      <c r="F52" s="46" t="s">
        <v>9</v>
      </c>
      <c r="G52" s="46" t="s">
        <v>56</v>
      </c>
      <c r="H52" s="46" t="s">
        <v>53</v>
      </c>
    </row>
    <row r="53" spans="2:10" s="31" customFormat="1" ht="36" x14ac:dyDescent="0.25">
      <c r="B53" s="55">
        <v>24</v>
      </c>
      <c r="C53" s="53" t="s">
        <v>63</v>
      </c>
      <c r="D53" s="54">
        <v>1</v>
      </c>
      <c r="E53" s="49" t="s">
        <v>11</v>
      </c>
      <c r="F53" s="69">
        <v>76772336</v>
      </c>
      <c r="G53" s="49" t="s">
        <v>10</v>
      </c>
      <c r="H53" s="70">
        <f>+F53</f>
        <v>76772336</v>
      </c>
    </row>
    <row r="54" spans="2:10" s="31" customFormat="1" x14ac:dyDescent="0.25">
      <c r="B54" s="72"/>
      <c r="C54" s="34"/>
      <c r="D54" s="22"/>
      <c r="E54" s="22"/>
      <c r="F54" s="73"/>
      <c r="G54" s="22"/>
      <c r="H54" s="74"/>
    </row>
    <row r="55" spans="2:10" s="31" customFormat="1" ht="19.5" thickBot="1" x14ac:dyDescent="0.3">
      <c r="B55" s="8" t="s">
        <v>16</v>
      </c>
      <c r="C55" s="8"/>
      <c r="D55" s="7"/>
      <c r="E55" s="7"/>
      <c r="F55" s="7"/>
      <c r="G55" s="95">
        <f>+H53+G49</f>
        <v>76772336</v>
      </c>
      <c r="H55" s="96"/>
    </row>
    <row r="56" spans="2:10" s="31" customFormat="1" x14ac:dyDescent="0.25">
      <c r="B56" s="23"/>
    </row>
    <row r="57" spans="2:10" s="31" customFormat="1" hidden="1" x14ac:dyDescent="0.25">
      <c r="B57" s="76" t="s">
        <v>77</v>
      </c>
      <c r="C57" s="76"/>
      <c r="D57" s="97">
        <v>1860444706</v>
      </c>
      <c r="E57" s="97"/>
      <c r="F57" s="75" t="str">
        <f>IF(G55&lt;D57,"SI",0)</f>
        <v>SI</v>
      </c>
    </row>
    <row r="58" spans="2:10" s="31" customFormat="1" x14ac:dyDescent="0.25">
      <c r="B58" s="77"/>
      <c r="C58" s="77"/>
      <c r="D58" s="78"/>
      <c r="E58" s="78"/>
      <c r="F58" s="79"/>
    </row>
    <row r="59" spans="2:10" s="9" customFormat="1" x14ac:dyDescent="0.25">
      <c r="B59" s="80" t="s">
        <v>46</v>
      </c>
      <c r="C59" s="31"/>
      <c r="D59" s="31"/>
      <c r="E59" s="31"/>
      <c r="F59" s="31"/>
      <c r="G59" s="31"/>
      <c r="H59" s="31"/>
      <c r="I59" s="58"/>
    </row>
    <row r="60" spans="2:10" s="31" customFormat="1" x14ac:dyDescent="0.25">
      <c r="B60" s="24"/>
      <c r="I60" s="58"/>
    </row>
    <row r="61" spans="2:10" s="9" customFormat="1" x14ac:dyDescent="0.25">
      <c r="B61" s="59"/>
      <c r="C61" s="60"/>
      <c r="D61" s="60"/>
      <c r="E61" s="60"/>
      <c r="F61" s="60"/>
      <c r="G61" s="60"/>
      <c r="H61" s="31"/>
      <c r="I61" s="58"/>
    </row>
    <row r="62" spans="2:10" s="9" customFormat="1" x14ac:dyDescent="0.25">
      <c r="B62" s="61" t="s">
        <v>47</v>
      </c>
      <c r="C62" s="30"/>
      <c r="D62" s="30"/>
      <c r="E62" s="30"/>
      <c r="F62" s="30"/>
      <c r="G62" s="31"/>
      <c r="H62" s="31"/>
      <c r="I62" s="58"/>
    </row>
    <row r="63" spans="2:10" s="31" customFormat="1" x14ac:dyDescent="0.25">
      <c r="B63" s="61"/>
      <c r="C63" s="30"/>
      <c r="D63" s="30"/>
      <c r="E63" s="30"/>
      <c r="F63" s="30"/>
      <c r="I63" s="58"/>
    </row>
    <row r="64" spans="2:10" s="9" customFormat="1" x14ac:dyDescent="0.25">
      <c r="B64" s="59"/>
      <c r="C64" s="60"/>
      <c r="D64" s="60"/>
      <c r="E64" s="60"/>
      <c r="F64" s="60"/>
      <c r="G64" s="60"/>
      <c r="H64" s="31"/>
      <c r="I64" s="58"/>
    </row>
    <row r="65" spans="2:9" s="9" customFormat="1" x14ac:dyDescent="0.25">
      <c r="B65" s="61" t="s">
        <v>48</v>
      </c>
      <c r="C65" s="30"/>
      <c r="D65" s="30"/>
      <c r="E65" s="30"/>
      <c r="F65" s="30"/>
      <c r="G65" s="30"/>
      <c r="H65" s="31"/>
      <c r="I65" s="58"/>
    </row>
    <row r="66" spans="2:9" s="31" customFormat="1" x14ac:dyDescent="0.25">
      <c r="B66" s="61"/>
      <c r="C66" s="30"/>
      <c r="D66" s="30"/>
      <c r="E66" s="30"/>
      <c r="F66" s="30"/>
      <c r="G66" s="30"/>
      <c r="I66" s="58"/>
    </row>
    <row r="67" spans="2:9" s="9" customFormat="1" x14ac:dyDescent="0.25">
      <c r="B67" s="59"/>
      <c r="C67" s="60"/>
      <c r="D67" s="60"/>
      <c r="E67" s="60"/>
      <c r="F67" s="60"/>
      <c r="G67" s="60"/>
      <c r="H67" s="31"/>
      <c r="I67" s="58"/>
    </row>
    <row r="68" spans="2:9" s="9" customFormat="1" x14ac:dyDescent="0.25">
      <c r="B68" s="61" t="s">
        <v>49</v>
      </c>
      <c r="C68" s="30"/>
      <c r="D68" s="30"/>
      <c r="E68" s="30"/>
      <c r="F68" s="30"/>
      <c r="G68" s="31"/>
      <c r="H68" s="31"/>
      <c r="I68" s="58"/>
    </row>
    <row r="69" spans="2:9" s="31" customFormat="1" x14ac:dyDescent="0.25">
      <c r="B69" s="61"/>
      <c r="C69" s="30"/>
      <c r="D69" s="30"/>
      <c r="E69" s="30"/>
      <c r="F69" s="30"/>
      <c r="I69" s="58"/>
    </row>
    <row r="70" spans="2:9" s="31" customFormat="1" x14ac:dyDescent="0.25">
      <c r="B70" s="59"/>
      <c r="C70" s="60"/>
      <c r="D70" s="60"/>
      <c r="E70" s="60"/>
      <c r="F70" s="60"/>
      <c r="G70" s="60"/>
      <c r="I70" s="58"/>
    </row>
    <row r="71" spans="2:9" s="9" customFormat="1" x14ac:dyDescent="0.25">
      <c r="B71" s="61" t="s">
        <v>50</v>
      </c>
      <c r="C71" s="30"/>
      <c r="D71" s="30"/>
      <c r="E71" s="30"/>
      <c r="F71" s="30"/>
      <c r="G71" s="31"/>
    </row>
    <row r="72" spans="2:9" s="31" customFormat="1" x14ac:dyDescent="0.25">
      <c r="B72" s="61"/>
      <c r="C72" s="30"/>
      <c r="D72" s="30"/>
      <c r="E72" s="30"/>
      <c r="F72" s="30"/>
    </row>
    <row r="73" spans="2:9" s="31" customFormat="1" x14ac:dyDescent="0.25">
      <c r="B73" s="59"/>
      <c r="C73" s="60"/>
      <c r="D73" s="60"/>
      <c r="E73" s="60"/>
      <c r="F73" s="60"/>
      <c r="G73" s="60"/>
    </row>
    <row r="74" spans="2:9" s="31" customFormat="1" x14ac:dyDescent="0.25">
      <c r="B74" s="61" t="s">
        <v>51</v>
      </c>
      <c r="C74" s="30"/>
      <c r="D74" s="30"/>
      <c r="E74" s="30"/>
      <c r="F74" s="30"/>
      <c r="G74" s="30"/>
    </row>
    <row r="75" spans="2:9" s="9" customFormat="1" x14ac:dyDescent="0.25">
      <c r="C75" s="30"/>
      <c r="D75" s="30"/>
      <c r="E75" s="30"/>
      <c r="F75" s="30"/>
      <c r="G75" s="31"/>
    </row>
    <row r="76" spans="2:9" s="9" customFormat="1" hidden="1" x14ac:dyDescent="0.25">
      <c r="B76" s="23"/>
      <c r="C76" s="91"/>
      <c r="D76" s="91"/>
      <c r="E76" s="91"/>
      <c r="F76" s="91"/>
      <c r="G76" s="91"/>
      <c r="H76" s="91"/>
    </row>
    <row r="77" spans="2:9" s="9" customFormat="1" hidden="1" x14ac:dyDescent="0.25">
      <c r="B77" s="23"/>
      <c r="C77" s="30"/>
      <c r="D77" s="30"/>
      <c r="E77" s="30"/>
      <c r="F77" s="30"/>
      <c r="G77" s="30"/>
      <c r="H77" s="30"/>
    </row>
    <row r="78" spans="2:9" s="9" customFormat="1" hidden="1" x14ac:dyDescent="0.25">
      <c r="B78" s="23"/>
      <c r="C78" s="30"/>
      <c r="D78" s="30"/>
      <c r="E78" s="30"/>
      <c r="F78" s="30"/>
      <c r="G78" s="30"/>
      <c r="H78" s="30"/>
    </row>
    <row r="79" spans="2:9" s="9" customFormat="1" hidden="1" x14ac:dyDescent="0.25">
      <c r="B79" s="23"/>
    </row>
    <row r="80" spans="2:9" s="9" customFormat="1" hidden="1" x14ac:dyDescent="0.25">
      <c r="B80" s="23"/>
    </row>
    <row r="81" spans="2:2" s="9" customFormat="1" hidden="1" x14ac:dyDescent="0.25">
      <c r="B81" s="23"/>
    </row>
    <row r="82" spans="2:2" s="9" customFormat="1" hidden="1" x14ac:dyDescent="0.25">
      <c r="B82" s="23"/>
    </row>
    <row r="83" spans="2:2" s="9" customFormat="1" hidden="1" x14ac:dyDescent="0.25">
      <c r="B83" s="23"/>
    </row>
    <row r="84" spans="2:2" s="9" customFormat="1" hidden="1" x14ac:dyDescent="0.25">
      <c r="B84" s="23"/>
    </row>
    <row r="85" spans="2:2" s="9" customFormat="1" hidden="1" x14ac:dyDescent="0.25">
      <c r="B85" s="23"/>
    </row>
    <row r="86" spans="2:2" s="9" customFormat="1" hidden="1" x14ac:dyDescent="0.25">
      <c r="B86" s="23"/>
    </row>
    <row r="87" spans="2:2" s="9" customFormat="1" hidden="1" x14ac:dyDescent="0.25">
      <c r="B87" s="23"/>
    </row>
    <row r="88" spans="2:2" s="9" customFormat="1" hidden="1" x14ac:dyDescent="0.25">
      <c r="B88" s="23"/>
    </row>
    <row r="89" spans="2:2" s="9" customFormat="1" hidden="1" x14ac:dyDescent="0.25">
      <c r="B89" s="23"/>
    </row>
    <row r="90" spans="2:2" s="9" customFormat="1" hidden="1" x14ac:dyDescent="0.25">
      <c r="B90" s="23"/>
    </row>
    <row r="91" spans="2:2" s="9" customFormat="1" hidden="1" x14ac:dyDescent="0.25">
      <c r="B91" s="23"/>
    </row>
    <row r="92" spans="2:2" s="9" customFormat="1" hidden="1" x14ac:dyDescent="0.25">
      <c r="B92" s="23"/>
    </row>
    <row r="93" spans="2:2" s="9" customFormat="1" hidden="1" x14ac:dyDescent="0.25">
      <c r="B93" s="23"/>
    </row>
    <row r="94" spans="2:2" s="9" customFormat="1" hidden="1" x14ac:dyDescent="0.25">
      <c r="B94" s="23"/>
    </row>
    <row r="95" spans="2:2" s="9" customFormat="1" hidden="1" x14ac:dyDescent="0.25">
      <c r="B95" s="23"/>
    </row>
    <row r="96" spans="2:2" s="9" customFormat="1" hidden="1" x14ac:dyDescent="0.25">
      <c r="B96" s="23"/>
    </row>
    <row r="97" spans="2:2" s="9" customFormat="1" hidden="1" x14ac:dyDescent="0.25">
      <c r="B97" s="23"/>
    </row>
    <row r="98" spans="2:2" s="9" customFormat="1" hidden="1" x14ac:dyDescent="0.25">
      <c r="B98" s="23"/>
    </row>
    <row r="99" spans="2:2" s="9" customFormat="1" hidden="1" x14ac:dyDescent="0.25">
      <c r="B99" s="23"/>
    </row>
    <row r="100" spans="2:2" s="9" customFormat="1" hidden="1" x14ac:dyDescent="0.25">
      <c r="B100" s="23"/>
    </row>
    <row r="101" spans="2:2" s="9" customFormat="1" hidden="1" x14ac:dyDescent="0.25">
      <c r="B101" s="23"/>
    </row>
    <row r="102" spans="2:2" s="9" customFormat="1" hidden="1" x14ac:dyDescent="0.25">
      <c r="B102" s="23"/>
    </row>
    <row r="103" spans="2:2" s="9" customFormat="1" hidden="1" x14ac:dyDescent="0.25">
      <c r="B103" s="23"/>
    </row>
    <row r="104" spans="2:2" s="9" customFormat="1" hidden="1" x14ac:dyDescent="0.25">
      <c r="B104" s="23"/>
    </row>
    <row r="105" spans="2:2" s="9" customFormat="1" hidden="1" x14ac:dyDescent="0.25">
      <c r="B105" s="23"/>
    </row>
    <row r="106" spans="2:2" s="9" customFormat="1" hidden="1" x14ac:dyDescent="0.25">
      <c r="B106" s="23"/>
    </row>
    <row r="107" spans="2:2" s="9" customFormat="1" hidden="1" x14ac:dyDescent="0.25">
      <c r="B107" s="23"/>
    </row>
    <row r="108" spans="2:2" s="9" customFormat="1" hidden="1" x14ac:dyDescent="0.25">
      <c r="B108" s="23"/>
    </row>
    <row r="109" spans="2:2" s="9" customFormat="1" hidden="1" x14ac:dyDescent="0.25">
      <c r="B109" s="23"/>
    </row>
    <row r="110" spans="2:2" s="9" customFormat="1" hidden="1" x14ac:dyDescent="0.25">
      <c r="B110" s="23"/>
    </row>
    <row r="111" spans="2:2" s="9" customFormat="1" hidden="1" x14ac:dyDescent="0.25">
      <c r="B111" s="23"/>
    </row>
    <row r="112" spans="2:2" s="9" customFormat="1" hidden="1" x14ac:dyDescent="0.25">
      <c r="B112" s="23"/>
    </row>
    <row r="113" spans="2:2" s="9" customFormat="1" hidden="1" x14ac:dyDescent="0.25">
      <c r="B113" s="23"/>
    </row>
    <row r="114" spans="2:2" s="9" customFormat="1" hidden="1" x14ac:dyDescent="0.25">
      <c r="B114" s="23"/>
    </row>
    <row r="115" spans="2:2" s="9" customFormat="1" hidden="1" x14ac:dyDescent="0.25">
      <c r="B115" s="23"/>
    </row>
    <row r="116" spans="2:2" s="9" customFormat="1" hidden="1" x14ac:dyDescent="0.25">
      <c r="B116" s="23"/>
    </row>
    <row r="117" spans="2:2" s="9" customFormat="1" hidden="1" x14ac:dyDescent="0.25">
      <c r="B117" s="23"/>
    </row>
    <row r="118" spans="2:2" s="9" customFormat="1" hidden="1" x14ac:dyDescent="0.25">
      <c r="B118" s="23"/>
    </row>
    <row r="119" spans="2:2" s="9" customFormat="1" hidden="1" x14ac:dyDescent="0.25">
      <c r="B119" s="23"/>
    </row>
    <row r="120" spans="2:2" s="9" customFormat="1" hidden="1" x14ac:dyDescent="0.25">
      <c r="B120" s="23"/>
    </row>
    <row r="121" spans="2:2" s="9" customFormat="1" hidden="1" x14ac:dyDescent="0.25">
      <c r="B121" s="23"/>
    </row>
    <row r="122" spans="2:2" s="9" customFormat="1" hidden="1" x14ac:dyDescent="0.25">
      <c r="B122" s="23"/>
    </row>
    <row r="123" spans="2:2" s="9" customFormat="1" hidden="1" x14ac:dyDescent="0.25">
      <c r="B123" s="23"/>
    </row>
    <row r="124" spans="2:2" s="9" customFormat="1" hidden="1" x14ac:dyDescent="0.25">
      <c r="B124" s="23"/>
    </row>
    <row r="125" spans="2:2" s="9" customFormat="1" hidden="1" x14ac:dyDescent="0.25">
      <c r="B125" s="23"/>
    </row>
    <row r="126" spans="2:2" s="9" customFormat="1" hidden="1" x14ac:dyDescent="0.25">
      <c r="B126" s="23"/>
    </row>
    <row r="127" spans="2:2" s="9" customFormat="1" hidden="1" x14ac:dyDescent="0.25">
      <c r="B127" s="23"/>
    </row>
    <row r="128" spans="2:2" s="9" customFormat="1" hidden="1" x14ac:dyDescent="0.25">
      <c r="B128" s="23"/>
    </row>
    <row r="129" spans="2:2" s="9" customFormat="1" hidden="1" x14ac:dyDescent="0.25">
      <c r="B129" s="23"/>
    </row>
    <row r="130" spans="2:2" s="9" customFormat="1" hidden="1" x14ac:dyDescent="0.25">
      <c r="B130" s="23"/>
    </row>
    <row r="131" spans="2:2" s="9" customFormat="1" hidden="1" x14ac:dyDescent="0.25">
      <c r="B131" s="23"/>
    </row>
    <row r="132" spans="2:2" s="9" customFormat="1" hidden="1" x14ac:dyDescent="0.25">
      <c r="B132" s="23"/>
    </row>
    <row r="133" spans="2:2" s="9" customFormat="1" hidden="1" x14ac:dyDescent="0.25">
      <c r="B133" s="23"/>
    </row>
    <row r="134" spans="2:2" s="9" customFormat="1" hidden="1" x14ac:dyDescent="0.25">
      <c r="B134" s="23"/>
    </row>
    <row r="135" spans="2:2" s="9" customFormat="1" hidden="1" x14ac:dyDescent="0.25">
      <c r="B135" s="23"/>
    </row>
    <row r="136" spans="2:2" s="9" customFormat="1" hidden="1" x14ac:dyDescent="0.25">
      <c r="B136" s="23"/>
    </row>
    <row r="137" spans="2:2" s="9" customFormat="1" hidden="1" x14ac:dyDescent="0.25">
      <c r="B137" s="23"/>
    </row>
    <row r="138" spans="2:2" s="9" customFormat="1" hidden="1" x14ac:dyDescent="0.25">
      <c r="B138" s="23"/>
    </row>
    <row r="139" spans="2:2" s="9" customFormat="1" hidden="1" x14ac:dyDescent="0.25">
      <c r="B139" s="23"/>
    </row>
    <row r="140" spans="2:2" s="9" customFormat="1" hidden="1" x14ac:dyDescent="0.25">
      <c r="B140" s="23"/>
    </row>
    <row r="141" spans="2:2" s="9" customFormat="1" hidden="1" x14ac:dyDescent="0.25">
      <c r="B141" s="23"/>
    </row>
    <row r="142" spans="2:2" s="9" customFormat="1" hidden="1" x14ac:dyDescent="0.25">
      <c r="B142" s="23"/>
    </row>
    <row r="143" spans="2:2" s="9" customFormat="1" hidden="1" x14ac:dyDescent="0.25">
      <c r="B143" s="23"/>
    </row>
    <row r="144" spans="2:2" s="9" customFormat="1" hidden="1" x14ac:dyDescent="0.25">
      <c r="B144" s="23"/>
    </row>
    <row r="145" spans="2:2" s="9" customFormat="1" hidden="1" x14ac:dyDescent="0.25">
      <c r="B145" s="23"/>
    </row>
    <row r="146" spans="2:2" s="9" customFormat="1" hidden="1" x14ac:dyDescent="0.25">
      <c r="B146" s="23"/>
    </row>
    <row r="147" spans="2:2" s="9" customFormat="1" hidden="1" x14ac:dyDescent="0.25">
      <c r="B147" s="23"/>
    </row>
    <row r="148" spans="2:2" s="9" customFormat="1" hidden="1" x14ac:dyDescent="0.25">
      <c r="B148" s="23"/>
    </row>
    <row r="149" spans="2:2" s="9" customFormat="1" hidden="1" x14ac:dyDescent="0.25">
      <c r="B149" s="23"/>
    </row>
    <row r="150" spans="2:2" s="9" customFormat="1" hidden="1" x14ac:dyDescent="0.25">
      <c r="B150" s="23"/>
    </row>
    <row r="151" spans="2:2" s="9" customFormat="1" hidden="1" x14ac:dyDescent="0.25">
      <c r="B151" s="23"/>
    </row>
    <row r="152" spans="2:2" s="9" customFormat="1" hidden="1" x14ac:dyDescent="0.25">
      <c r="B152" s="23"/>
    </row>
    <row r="153" spans="2:2" s="9" customFormat="1" hidden="1" x14ac:dyDescent="0.25">
      <c r="B153" s="23"/>
    </row>
    <row r="154" spans="2:2" s="9" customFormat="1" hidden="1" x14ac:dyDescent="0.25">
      <c r="B154" s="23"/>
    </row>
    <row r="155" spans="2:2" s="9" customFormat="1" hidden="1" x14ac:dyDescent="0.25">
      <c r="B155" s="23"/>
    </row>
    <row r="156" spans="2:2" s="9" customFormat="1" hidden="1" x14ac:dyDescent="0.25">
      <c r="B156" s="23"/>
    </row>
    <row r="157" spans="2:2" s="9" customFormat="1" hidden="1" x14ac:dyDescent="0.25">
      <c r="B157" s="23"/>
    </row>
    <row r="158" spans="2:2" s="9" customFormat="1" hidden="1" x14ac:dyDescent="0.25">
      <c r="B158" s="23"/>
    </row>
    <row r="159" spans="2:2" s="9" customFormat="1" hidden="1" x14ac:dyDescent="0.25">
      <c r="B159" s="23"/>
    </row>
    <row r="160" spans="2:2" s="9" customFormat="1" hidden="1" x14ac:dyDescent="0.25">
      <c r="B160" s="23"/>
    </row>
    <row r="161" spans="2:2" s="9" customFormat="1" hidden="1" x14ac:dyDescent="0.25">
      <c r="B161" s="23"/>
    </row>
    <row r="162" spans="2:2" s="9" customFormat="1" hidden="1" x14ac:dyDescent="0.25">
      <c r="B162" s="23"/>
    </row>
    <row r="163" spans="2:2" s="9" customFormat="1" hidden="1" x14ac:dyDescent="0.25">
      <c r="B163" s="23"/>
    </row>
    <row r="164" spans="2:2" s="9" customFormat="1" hidden="1" x14ac:dyDescent="0.25">
      <c r="B164" s="23"/>
    </row>
    <row r="165" spans="2:2" s="9" customFormat="1" hidden="1" x14ac:dyDescent="0.25">
      <c r="B165" s="23"/>
    </row>
    <row r="166" spans="2:2" s="9" customFormat="1" hidden="1" x14ac:dyDescent="0.25">
      <c r="B166" s="23"/>
    </row>
    <row r="167" spans="2:2" s="9" customFormat="1" hidden="1" x14ac:dyDescent="0.25">
      <c r="B167" s="23"/>
    </row>
    <row r="168" spans="2:2" s="9" customFormat="1" hidden="1" x14ac:dyDescent="0.25">
      <c r="B168" s="23"/>
    </row>
    <row r="169" spans="2:2" s="9" customFormat="1" hidden="1" x14ac:dyDescent="0.25">
      <c r="B169" s="23"/>
    </row>
    <row r="170" spans="2:2" s="9" customFormat="1" hidden="1" x14ac:dyDescent="0.25">
      <c r="B170" s="23"/>
    </row>
    <row r="171" spans="2:2" s="9" customFormat="1" hidden="1" x14ac:dyDescent="0.25">
      <c r="B171" s="23"/>
    </row>
    <row r="172" spans="2:2" s="9" customFormat="1" hidden="1" x14ac:dyDescent="0.25">
      <c r="B172" s="23"/>
    </row>
    <row r="173" spans="2:2" s="9" customFormat="1" hidden="1" x14ac:dyDescent="0.25">
      <c r="B173" s="23"/>
    </row>
    <row r="174" spans="2:2" s="9" customFormat="1" hidden="1" x14ac:dyDescent="0.25">
      <c r="B174" s="23"/>
    </row>
    <row r="175" spans="2:2" s="9" customFormat="1" hidden="1" x14ac:dyDescent="0.25">
      <c r="B175" s="23"/>
    </row>
    <row r="176" spans="2:2" s="9" customFormat="1" hidden="1" x14ac:dyDescent="0.25">
      <c r="B176" s="23"/>
    </row>
    <row r="177" spans="2:2" s="9" customFormat="1" hidden="1" x14ac:dyDescent="0.25">
      <c r="B177" s="23"/>
    </row>
    <row r="178" spans="2:2" s="9" customFormat="1" hidden="1" x14ac:dyDescent="0.25">
      <c r="B178" s="23"/>
    </row>
    <row r="179" spans="2:2" s="9" customFormat="1" hidden="1" x14ac:dyDescent="0.25">
      <c r="B179" s="23"/>
    </row>
    <row r="180" spans="2:2" s="9" customFormat="1" hidden="1" x14ac:dyDescent="0.25">
      <c r="B180" s="23"/>
    </row>
    <row r="181" spans="2:2" s="9" customFormat="1" hidden="1" x14ac:dyDescent="0.25">
      <c r="B181" s="23"/>
    </row>
    <row r="182" spans="2:2" s="9" customFormat="1" hidden="1" x14ac:dyDescent="0.25">
      <c r="B182" s="23"/>
    </row>
    <row r="183" spans="2:2" s="9" customFormat="1" hidden="1" x14ac:dyDescent="0.25">
      <c r="B183" s="23"/>
    </row>
    <row r="184" spans="2:2" s="9" customFormat="1" hidden="1" x14ac:dyDescent="0.25">
      <c r="B184" s="23"/>
    </row>
    <row r="185" spans="2:2" s="9" customFormat="1" hidden="1" x14ac:dyDescent="0.25">
      <c r="B185" s="23"/>
    </row>
    <row r="186" spans="2:2" s="9" customFormat="1" hidden="1" x14ac:dyDescent="0.25">
      <c r="B186" s="23"/>
    </row>
    <row r="187" spans="2:2" s="9" customFormat="1" hidden="1" x14ac:dyDescent="0.25">
      <c r="B187" s="23"/>
    </row>
    <row r="188" spans="2:2" s="9" customFormat="1" hidden="1" x14ac:dyDescent="0.25">
      <c r="B188" s="23"/>
    </row>
    <row r="189" spans="2:2" s="9" customFormat="1" hidden="1" x14ac:dyDescent="0.25">
      <c r="B189" s="23"/>
    </row>
    <row r="190" spans="2:2" s="9" customFormat="1" hidden="1" x14ac:dyDescent="0.25">
      <c r="B190" s="23"/>
    </row>
    <row r="191" spans="2:2" s="9" customFormat="1" hidden="1" x14ac:dyDescent="0.25">
      <c r="B191" s="23"/>
    </row>
    <row r="192" spans="2:2" s="9" customFormat="1" hidden="1" x14ac:dyDescent="0.25">
      <c r="B192" s="23"/>
    </row>
    <row r="193" spans="2:2" s="9" customFormat="1" hidden="1" x14ac:dyDescent="0.25">
      <c r="B193" s="23"/>
    </row>
    <row r="194" spans="2:2" s="9" customFormat="1" hidden="1" x14ac:dyDescent="0.25">
      <c r="B194" s="23"/>
    </row>
    <row r="195" spans="2:2" s="9" customFormat="1" hidden="1" x14ac:dyDescent="0.25">
      <c r="B195" s="23"/>
    </row>
    <row r="196" spans="2:2" s="9" customFormat="1" hidden="1" x14ac:dyDescent="0.25">
      <c r="B196" s="23"/>
    </row>
    <row r="197" spans="2:2" s="9" customFormat="1" hidden="1" x14ac:dyDescent="0.25">
      <c r="B197" s="23"/>
    </row>
    <row r="198" spans="2:2" s="9" customFormat="1" hidden="1" x14ac:dyDescent="0.25">
      <c r="B198" s="23"/>
    </row>
    <row r="199" spans="2:2" s="9" customFormat="1" hidden="1" x14ac:dyDescent="0.25">
      <c r="B199" s="23"/>
    </row>
    <row r="200" spans="2:2" s="9" customFormat="1" hidden="1" x14ac:dyDescent="0.25">
      <c r="B200" s="23"/>
    </row>
    <row r="201" spans="2:2" s="9" customFormat="1" hidden="1" x14ac:dyDescent="0.25">
      <c r="B201" s="23"/>
    </row>
    <row r="202" spans="2:2" s="9" customFormat="1" hidden="1" x14ac:dyDescent="0.25">
      <c r="B202" s="23"/>
    </row>
    <row r="203" spans="2:2" s="9" customFormat="1" hidden="1" x14ac:dyDescent="0.25">
      <c r="B203" s="23"/>
    </row>
    <row r="204" spans="2:2" s="9" customFormat="1" hidden="1" x14ac:dyDescent="0.25">
      <c r="B204" s="23"/>
    </row>
    <row r="205" spans="2:2" s="9" customFormat="1" hidden="1" x14ac:dyDescent="0.25">
      <c r="B205" s="23"/>
    </row>
    <row r="206" spans="2:2" s="9" customFormat="1" hidden="1" x14ac:dyDescent="0.25">
      <c r="B206" s="23"/>
    </row>
    <row r="207" spans="2:2" s="9" customFormat="1" hidden="1" x14ac:dyDescent="0.25">
      <c r="B207" s="23"/>
    </row>
    <row r="208" spans="2:2" s="9" customFormat="1" hidden="1" x14ac:dyDescent="0.25">
      <c r="B208" s="23"/>
    </row>
    <row r="209" spans="2:2" s="9" customFormat="1" hidden="1" x14ac:dyDescent="0.25">
      <c r="B209" s="23"/>
    </row>
    <row r="210" spans="2:2" s="9" customFormat="1" hidden="1" x14ac:dyDescent="0.25">
      <c r="B210" s="23"/>
    </row>
    <row r="211" spans="2:2" s="9" customFormat="1" hidden="1" x14ac:dyDescent="0.25">
      <c r="B211" s="23"/>
    </row>
    <row r="212" spans="2:2" s="9" customFormat="1" hidden="1" x14ac:dyDescent="0.25">
      <c r="B212" s="23"/>
    </row>
    <row r="213" spans="2:2" s="9" customFormat="1" hidden="1" x14ac:dyDescent="0.25">
      <c r="B213" s="23"/>
    </row>
    <row r="214" spans="2:2" s="9" customFormat="1" hidden="1" x14ac:dyDescent="0.25">
      <c r="B214" s="23"/>
    </row>
    <row r="215" spans="2:2" s="9" customFormat="1" hidden="1" x14ac:dyDescent="0.25">
      <c r="B215" s="23"/>
    </row>
    <row r="216" spans="2:2" s="9" customFormat="1" hidden="1" x14ac:dyDescent="0.25">
      <c r="B216" s="23"/>
    </row>
    <row r="217" spans="2:2" s="9" customFormat="1" hidden="1" x14ac:dyDescent="0.25">
      <c r="B217" s="23"/>
    </row>
    <row r="218" spans="2:2" s="9" customFormat="1" hidden="1" x14ac:dyDescent="0.25">
      <c r="B218" s="23"/>
    </row>
    <row r="219" spans="2:2" s="9" customFormat="1" hidden="1" x14ac:dyDescent="0.25">
      <c r="B219" s="23"/>
    </row>
    <row r="220" spans="2:2" s="9" customFormat="1" hidden="1" x14ac:dyDescent="0.25">
      <c r="B220" s="23"/>
    </row>
    <row r="221" spans="2:2" s="9" customFormat="1" hidden="1" x14ac:dyDescent="0.25">
      <c r="B221" s="23"/>
    </row>
    <row r="222" spans="2:2" s="9" customFormat="1" hidden="1" x14ac:dyDescent="0.25">
      <c r="B222" s="23"/>
    </row>
    <row r="223" spans="2:2" s="9" customFormat="1" hidden="1" x14ac:dyDescent="0.25">
      <c r="B223" s="23"/>
    </row>
    <row r="224" spans="2:2" s="9" customFormat="1" hidden="1" x14ac:dyDescent="0.25">
      <c r="B224" s="23"/>
    </row>
    <row r="225" spans="2:2" s="9" customFormat="1" hidden="1" x14ac:dyDescent="0.25">
      <c r="B225" s="23"/>
    </row>
    <row r="226" spans="2:2" s="9" customFormat="1" hidden="1" x14ac:dyDescent="0.25">
      <c r="B226" s="23"/>
    </row>
    <row r="227" spans="2:2" s="9" customFormat="1" hidden="1" x14ac:dyDescent="0.25">
      <c r="B227" s="23"/>
    </row>
    <row r="228" spans="2:2" s="9" customFormat="1" hidden="1" x14ac:dyDescent="0.25">
      <c r="B228" s="23"/>
    </row>
    <row r="229" spans="2:2" s="9" customFormat="1" hidden="1" x14ac:dyDescent="0.25">
      <c r="B229" s="23"/>
    </row>
    <row r="230" spans="2:2" s="9" customFormat="1" hidden="1" x14ac:dyDescent="0.25">
      <c r="B230" s="23"/>
    </row>
    <row r="231" spans="2:2" s="9" customFormat="1" hidden="1" x14ac:dyDescent="0.25">
      <c r="B231" s="23"/>
    </row>
    <row r="232" spans="2:2" s="9" customFormat="1" hidden="1" x14ac:dyDescent="0.25">
      <c r="B232" s="23"/>
    </row>
    <row r="233" spans="2:2" s="9" customFormat="1" hidden="1" x14ac:dyDescent="0.25">
      <c r="B233" s="23"/>
    </row>
    <row r="234" spans="2:2" s="9" customFormat="1" hidden="1" x14ac:dyDescent="0.25">
      <c r="B234" s="23"/>
    </row>
    <row r="235" spans="2:2" s="9" customFormat="1" hidden="1" x14ac:dyDescent="0.25">
      <c r="B235" s="23"/>
    </row>
    <row r="236" spans="2:2" s="9" customFormat="1" hidden="1" x14ac:dyDescent="0.25">
      <c r="B236" s="23"/>
    </row>
    <row r="237" spans="2:2" s="9" customFormat="1" hidden="1" x14ac:dyDescent="0.25">
      <c r="B237" s="23"/>
    </row>
    <row r="238" spans="2:2" s="9" customFormat="1" hidden="1" x14ac:dyDescent="0.25">
      <c r="B238" s="23"/>
    </row>
    <row r="239" spans="2:2" s="9" customFormat="1" hidden="1" x14ac:dyDescent="0.25">
      <c r="B239" s="23"/>
    </row>
    <row r="240" spans="2:2" s="9" customFormat="1" hidden="1" x14ac:dyDescent="0.25">
      <c r="B240" s="23"/>
    </row>
    <row r="241" spans="2:2" s="9" customFormat="1" hidden="1" x14ac:dyDescent="0.25">
      <c r="B241" s="23"/>
    </row>
    <row r="242" spans="2:2" s="9" customFormat="1" hidden="1" x14ac:dyDescent="0.25">
      <c r="B242" s="23"/>
    </row>
    <row r="243" spans="2:2" s="9" customFormat="1" hidden="1" x14ac:dyDescent="0.25">
      <c r="B243" s="23"/>
    </row>
    <row r="244" spans="2:2" s="9" customFormat="1" hidden="1" x14ac:dyDescent="0.25">
      <c r="B244" s="23"/>
    </row>
    <row r="245" spans="2:2" s="9" customFormat="1" hidden="1" x14ac:dyDescent="0.25">
      <c r="B245" s="23"/>
    </row>
    <row r="246" spans="2:2" s="9" customFormat="1" hidden="1" x14ac:dyDescent="0.25">
      <c r="B246" s="23"/>
    </row>
    <row r="247" spans="2:2" s="9" customFormat="1" hidden="1" x14ac:dyDescent="0.25">
      <c r="B247" s="23"/>
    </row>
    <row r="248" spans="2:2" s="9" customFormat="1" hidden="1" x14ac:dyDescent="0.25">
      <c r="B248" s="23"/>
    </row>
    <row r="249" spans="2:2" s="9" customFormat="1" hidden="1" x14ac:dyDescent="0.25">
      <c r="B249" s="23"/>
    </row>
    <row r="250" spans="2:2" s="9" customFormat="1" hidden="1" x14ac:dyDescent="0.25">
      <c r="B250" s="23"/>
    </row>
    <row r="251" spans="2:2" s="9" customFormat="1" hidden="1" x14ac:dyDescent="0.25">
      <c r="B251" s="23"/>
    </row>
    <row r="252" spans="2:2" s="9" customFormat="1" hidden="1" x14ac:dyDescent="0.25">
      <c r="B252" s="23"/>
    </row>
    <row r="253" spans="2:2" s="9" customFormat="1" hidden="1" x14ac:dyDescent="0.25">
      <c r="B253" s="23"/>
    </row>
    <row r="254" spans="2:2" s="9" customFormat="1" hidden="1" x14ac:dyDescent="0.25">
      <c r="B254" s="23"/>
    </row>
    <row r="255" spans="2:2" s="9" customFormat="1" hidden="1" x14ac:dyDescent="0.25">
      <c r="B255" s="23"/>
    </row>
    <row r="256" spans="2:2" s="9" customFormat="1" hidden="1" x14ac:dyDescent="0.25">
      <c r="B256" s="23"/>
    </row>
    <row r="257" spans="2:2" s="9" customFormat="1" hidden="1" x14ac:dyDescent="0.25">
      <c r="B257" s="23"/>
    </row>
    <row r="258" spans="2:2" s="9" customFormat="1" hidden="1" x14ac:dyDescent="0.25">
      <c r="B258" s="23"/>
    </row>
    <row r="259" spans="2:2" s="9" customFormat="1" hidden="1" x14ac:dyDescent="0.25">
      <c r="B259" s="23"/>
    </row>
    <row r="260" spans="2:2" s="9" customFormat="1" hidden="1" x14ac:dyDescent="0.25">
      <c r="B260" s="23"/>
    </row>
    <row r="261" spans="2:2" s="9" customFormat="1" hidden="1" x14ac:dyDescent="0.25">
      <c r="B261" s="23"/>
    </row>
    <row r="262" spans="2:2" s="9" customFormat="1" hidden="1" x14ac:dyDescent="0.25">
      <c r="B262" s="23"/>
    </row>
    <row r="263" spans="2:2" s="9" customFormat="1" hidden="1" x14ac:dyDescent="0.25">
      <c r="B263" s="23"/>
    </row>
    <row r="264" spans="2:2" hidden="1" x14ac:dyDescent="0.25"/>
    <row r="265" spans="2:2" hidden="1" x14ac:dyDescent="0.25"/>
    <row r="266" spans="2:2" hidden="1" x14ac:dyDescent="0.25"/>
    <row r="267" spans="2:2" hidden="1" x14ac:dyDescent="0.25"/>
    <row r="268" spans="2:2" hidden="1" x14ac:dyDescent="0.25"/>
    <row r="269" spans="2:2" hidden="1" x14ac:dyDescent="0.25"/>
    <row r="270" spans="2:2" hidden="1" x14ac:dyDescent="0.25"/>
    <row r="271" spans="2:2" hidden="1" x14ac:dyDescent="0.25"/>
    <row r="272" spans="2:2" hidden="1" x14ac:dyDescent="0.25"/>
    <row r="273" spans="2:8" hidden="1" x14ac:dyDescent="0.25"/>
    <row r="274" spans="2:8" hidden="1" x14ac:dyDescent="0.25"/>
    <row r="275" spans="2:8" hidden="1" x14ac:dyDescent="0.25"/>
    <row r="276" spans="2:8" hidden="1" x14ac:dyDescent="0.25"/>
    <row r="277" spans="2:8" hidden="1" x14ac:dyDescent="0.25"/>
    <row r="278" spans="2:8" hidden="1" x14ac:dyDescent="0.25"/>
    <row r="279" spans="2:8" hidden="1" x14ac:dyDescent="0.25"/>
    <row r="280" spans="2:8" hidden="1" x14ac:dyDescent="0.25"/>
    <row r="281" spans="2:8" hidden="1" x14ac:dyDescent="0.25"/>
    <row r="282" spans="2:8" ht="341.25" customHeight="1" x14ac:dyDescent="0.25">
      <c r="B282" s="100" t="s">
        <v>91</v>
      </c>
      <c r="C282" s="100"/>
      <c r="D282" s="100"/>
      <c r="E282" s="100"/>
      <c r="F282" s="100"/>
      <c r="G282" s="100"/>
      <c r="H282" s="100"/>
    </row>
    <row r="283" spans="2:8" x14ac:dyDescent="0.25"/>
  </sheetData>
  <mergeCells count="33">
    <mergeCell ref="B282:H282"/>
    <mergeCell ref="J8:K15"/>
    <mergeCell ref="C47:E47"/>
    <mergeCell ref="C43:D43"/>
    <mergeCell ref="C44:D44"/>
    <mergeCell ref="G47:H47"/>
    <mergeCell ref="J23:K23"/>
    <mergeCell ref="J24:K24"/>
    <mergeCell ref="J21:K22"/>
    <mergeCell ref="J30:K30"/>
    <mergeCell ref="J31:K31"/>
    <mergeCell ref="J32:K32"/>
    <mergeCell ref="J33:K33"/>
    <mergeCell ref="J34:K34"/>
    <mergeCell ref="J35:K35"/>
    <mergeCell ref="J43:K43"/>
    <mergeCell ref="A3:I4"/>
    <mergeCell ref="B19:H19"/>
    <mergeCell ref="B28:H28"/>
    <mergeCell ref="B6:H6"/>
    <mergeCell ref="G49:H49"/>
    <mergeCell ref="B41:H41"/>
    <mergeCell ref="F42:H42"/>
    <mergeCell ref="F43:H43"/>
    <mergeCell ref="F44:H44"/>
    <mergeCell ref="G46:H46"/>
    <mergeCell ref="J44:K44"/>
    <mergeCell ref="J46:K47"/>
    <mergeCell ref="B5:I5"/>
    <mergeCell ref="C76:H76"/>
    <mergeCell ref="B51:H51"/>
    <mergeCell ref="G55:H55"/>
    <mergeCell ref="D57:E57"/>
  </mergeCells>
  <pageMargins left="0.7" right="0.7" top="0.75" bottom="0.75" header="0.3" footer="0.3"/>
  <pageSetup paperSize="4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D13"/>
  <sheetViews>
    <sheetView workbookViewId="0">
      <selection activeCell="D5" sqref="D5"/>
    </sheetView>
  </sheetViews>
  <sheetFormatPr baseColWidth="10" defaultRowHeight="15" x14ac:dyDescent="0.25"/>
  <cols>
    <col min="1" max="1" width="4.140625" customWidth="1"/>
    <col min="2" max="2" width="21.7109375" customWidth="1"/>
    <col min="3" max="3" width="33.5703125" style="10" bestFit="1" customWidth="1"/>
    <col min="4" max="4" width="14.5703125" customWidth="1"/>
    <col min="5" max="5" width="13" customWidth="1"/>
  </cols>
  <sheetData>
    <row r="3" spans="2:4" x14ac:dyDescent="0.25">
      <c r="B3" s="113" t="s">
        <v>33</v>
      </c>
      <c r="C3" s="113"/>
      <c r="D3" s="113"/>
    </row>
    <row r="4" spans="2:4" x14ac:dyDescent="0.25">
      <c r="B4" s="14"/>
      <c r="C4" s="15" t="s">
        <v>25</v>
      </c>
      <c r="D4" s="16">
        <v>43007</v>
      </c>
    </row>
    <row r="5" spans="2:4" ht="15" customHeight="1" x14ac:dyDescent="0.3">
      <c r="B5" s="112" t="s">
        <v>31</v>
      </c>
      <c r="C5" s="13" t="s">
        <v>34</v>
      </c>
      <c r="D5" s="20"/>
    </row>
    <row r="6" spans="2:4" ht="15.75" customHeight="1" x14ac:dyDescent="0.3">
      <c r="B6" s="112"/>
      <c r="C6" s="13" t="s">
        <v>35</v>
      </c>
      <c r="D6" s="20">
        <v>43063</v>
      </c>
    </row>
    <row r="7" spans="2:4" ht="14.25" customHeight="1" x14ac:dyDescent="0.3">
      <c r="B7" s="112" t="s">
        <v>32</v>
      </c>
      <c r="C7" s="13" t="s">
        <v>36</v>
      </c>
      <c r="D7" s="20"/>
    </row>
    <row r="8" spans="2:4" ht="17.25" customHeight="1" x14ac:dyDescent="0.3">
      <c r="B8" s="112"/>
      <c r="C8" s="13" t="s">
        <v>35</v>
      </c>
      <c r="D8" s="20">
        <v>43084</v>
      </c>
    </row>
    <row r="9" spans="2:4" ht="17.25" customHeight="1" x14ac:dyDescent="0.3">
      <c r="B9" s="114" t="s">
        <v>26</v>
      </c>
      <c r="C9" s="13" t="s">
        <v>36</v>
      </c>
      <c r="D9" s="20"/>
    </row>
    <row r="10" spans="2:4" ht="16.5" x14ac:dyDescent="0.3">
      <c r="B10" s="115"/>
      <c r="C10" s="13" t="s">
        <v>35</v>
      </c>
      <c r="D10" s="20"/>
    </row>
    <row r="11" spans="2:4" ht="15.75" customHeight="1" x14ac:dyDescent="0.3">
      <c r="B11" s="114" t="s">
        <v>27</v>
      </c>
      <c r="C11" s="13" t="s">
        <v>36</v>
      </c>
      <c r="D11" s="20"/>
    </row>
    <row r="12" spans="2:4" ht="15.75" customHeight="1" x14ac:dyDescent="0.3">
      <c r="B12" s="115"/>
      <c r="C12" s="13" t="s">
        <v>35</v>
      </c>
      <c r="D12" s="20">
        <v>43076</v>
      </c>
    </row>
    <row r="13" spans="2:4" ht="15.75" x14ac:dyDescent="0.25">
      <c r="B13" s="17"/>
      <c r="C13" s="18" t="s">
        <v>28</v>
      </c>
      <c r="D13" s="19">
        <v>43159</v>
      </c>
    </row>
  </sheetData>
  <mergeCells count="5">
    <mergeCell ref="B5:B6"/>
    <mergeCell ref="B7:B8"/>
    <mergeCell ref="B3:D3"/>
    <mergeCell ref="B9:B10"/>
    <mergeCell ref="B11:B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5:C40"/>
  <sheetViews>
    <sheetView workbookViewId="0">
      <selection activeCell="C32" sqref="C32:C40"/>
    </sheetView>
  </sheetViews>
  <sheetFormatPr baseColWidth="10" defaultRowHeight="15" x14ac:dyDescent="0.25"/>
  <cols>
    <col min="3" max="3" width="13.28515625" customWidth="1"/>
  </cols>
  <sheetData>
    <row r="5" spans="3:3" x14ac:dyDescent="0.25">
      <c r="C5" s="116" t="s">
        <v>17</v>
      </c>
    </row>
    <row r="6" spans="3:3" x14ac:dyDescent="0.25">
      <c r="C6" s="117"/>
    </row>
    <row r="7" spans="3:3" x14ac:dyDescent="0.25">
      <c r="C7" s="118"/>
    </row>
    <row r="8" spans="3:3" x14ac:dyDescent="0.25">
      <c r="C8" s="116" t="s">
        <v>18</v>
      </c>
    </row>
    <row r="9" spans="3:3" x14ac:dyDescent="0.25">
      <c r="C9" s="117"/>
    </row>
    <row r="10" spans="3:3" x14ac:dyDescent="0.25">
      <c r="C10" s="117"/>
    </row>
    <row r="11" spans="3:3" x14ac:dyDescent="0.25">
      <c r="C11" s="118"/>
    </row>
    <row r="12" spans="3:3" x14ac:dyDescent="0.25">
      <c r="C12" s="116" t="s">
        <v>19</v>
      </c>
    </row>
    <row r="13" spans="3:3" x14ac:dyDescent="0.25">
      <c r="C13" s="117"/>
    </row>
    <row r="14" spans="3:3" x14ac:dyDescent="0.25">
      <c r="C14" s="117"/>
    </row>
    <row r="15" spans="3:3" x14ac:dyDescent="0.25">
      <c r="C15" s="117"/>
    </row>
    <row r="16" spans="3:3" x14ac:dyDescent="0.25">
      <c r="C16" s="118"/>
    </row>
    <row r="17" spans="3:3" x14ac:dyDescent="0.25">
      <c r="C17" s="116" t="s">
        <v>20</v>
      </c>
    </row>
    <row r="18" spans="3:3" x14ac:dyDescent="0.25">
      <c r="C18" s="117"/>
    </row>
    <row r="19" spans="3:3" x14ac:dyDescent="0.25">
      <c r="C19" s="117"/>
    </row>
    <row r="20" spans="3:3" x14ac:dyDescent="0.25">
      <c r="C20" s="118"/>
    </row>
    <row r="21" spans="3:3" x14ac:dyDescent="0.25">
      <c r="C21" s="116" t="s">
        <v>21</v>
      </c>
    </row>
    <row r="22" spans="3:3" x14ac:dyDescent="0.25">
      <c r="C22" s="117"/>
    </row>
    <row r="23" spans="3:3" x14ac:dyDescent="0.25">
      <c r="C23" s="118"/>
    </row>
    <row r="25" spans="3:3" x14ac:dyDescent="0.25">
      <c r="C25" s="116" t="s">
        <v>22</v>
      </c>
    </row>
    <row r="26" spans="3:3" x14ac:dyDescent="0.25">
      <c r="C26" s="117"/>
    </row>
    <row r="27" spans="3:3" x14ac:dyDescent="0.25">
      <c r="C27" s="117"/>
    </row>
    <row r="28" spans="3:3" x14ac:dyDescent="0.25">
      <c r="C28" s="117"/>
    </row>
    <row r="29" spans="3:3" x14ac:dyDescent="0.25">
      <c r="C29" s="117"/>
    </row>
    <row r="30" spans="3:3" x14ac:dyDescent="0.25">
      <c r="C30" s="118"/>
    </row>
    <row r="32" spans="3:3" x14ac:dyDescent="0.25">
      <c r="C32" s="116" t="s">
        <v>23</v>
      </c>
    </row>
    <row r="33" spans="3:3" x14ac:dyDescent="0.25">
      <c r="C33" s="117"/>
    </row>
    <row r="34" spans="3:3" x14ac:dyDescent="0.25">
      <c r="C34" s="117"/>
    </row>
    <row r="35" spans="3:3" x14ac:dyDescent="0.25">
      <c r="C35" s="117"/>
    </row>
    <row r="36" spans="3:3" x14ac:dyDescent="0.25">
      <c r="C36" s="117"/>
    </row>
    <row r="37" spans="3:3" x14ac:dyDescent="0.25">
      <c r="C37" s="117"/>
    </row>
    <row r="38" spans="3:3" x14ac:dyDescent="0.25">
      <c r="C38" s="117"/>
    </row>
    <row r="39" spans="3:3" x14ac:dyDescent="0.25">
      <c r="C39" s="117"/>
    </row>
    <row r="40" spans="3:3" x14ac:dyDescent="0.25">
      <c r="C40" s="118"/>
    </row>
  </sheetData>
  <mergeCells count="7">
    <mergeCell ref="C32:C40"/>
    <mergeCell ref="C5:C7"/>
    <mergeCell ref="C8:C11"/>
    <mergeCell ref="C12:C16"/>
    <mergeCell ref="C17:C20"/>
    <mergeCell ref="C21:C23"/>
    <mergeCell ref="C25:C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Interventoría</vt:lpstr>
      <vt:lpstr>plazo del contrato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Ximena Andrea Quesada Moreno</dc:creator>
  <cp:lastModifiedBy>Rosa Maria Rincon Tobo</cp:lastModifiedBy>
  <dcterms:created xsi:type="dcterms:W3CDTF">2017-04-18T22:41:43Z</dcterms:created>
  <dcterms:modified xsi:type="dcterms:W3CDTF">2017-08-31T18:41:19Z</dcterms:modified>
</cp:coreProperties>
</file>