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 filterPrivacy="1"/>
  <xr:revisionPtr revIDLastSave="0" documentId="13_ncr:1_{E95CC7D9-9980-4BDD-ADBA-800C2154053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ormato I.V.A. " sheetId="3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5" i="3" l="1"/>
  <c r="I15" i="3" s="1"/>
  <c r="E16" i="3"/>
  <c r="I16" i="3" s="1"/>
  <c r="G15" i="3" l="1"/>
  <c r="H15" i="3" s="1"/>
  <c r="J15" i="3" s="1"/>
  <c r="G16" i="3"/>
  <c r="H16" i="3" s="1"/>
  <c r="J16" i="3" s="1"/>
  <c r="L18" i="3" l="1"/>
  <c r="N17" i="3"/>
  <c r="L17" i="3"/>
  <c r="E14" i="3"/>
  <c r="E13" i="3"/>
  <c r="E12" i="3"/>
  <c r="E11" i="3"/>
  <c r="I11" i="3" s="1"/>
  <c r="G12" i="3" l="1"/>
  <c r="H12" i="3" s="1"/>
  <c r="I13" i="3"/>
  <c r="G13" i="3"/>
  <c r="G14" i="3"/>
  <c r="H14" i="3" s="1"/>
  <c r="G11" i="3"/>
  <c r="H11" i="3" s="1"/>
  <c r="J11" i="3" s="1"/>
  <c r="I12" i="3"/>
  <c r="H13" i="3"/>
  <c r="I14" i="3"/>
  <c r="J13" i="3" l="1"/>
  <c r="O13" i="3" s="1"/>
  <c r="J12" i="3"/>
  <c r="O12" i="3" s="1"/>
  <c r="J14" i="3"/>
  <c r="O14" i="3" s="1"/>
  <c r="O11" i="3"/>
  <c r="I17" i="3"/>
  <c r="H17" i="3"/>
  <c r="O17" i="3" l="1"/>
  <c r="J17" i="3"/>
  <c r="J18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</author>
  </authors>
  <commentList>
    <comment ref="C10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Vr a precio de ctto</t>
        </r>
      </text>
    </comment>
    <comment ref="F10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Vr iva en % segun valor asignado
</t>
        </r>
      </text>
    </comment>
    <comment ref="J10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este Vr debe coincidir con el Vr inicial o de ctto</t>
        </r>
      </text>
    </comment>
    <comment ref="J17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CORRECTO
</t>
        </r>
      </text>
    </comment>
  </commentList>
</comments>
</file>

<file path=xl/sharedStrings.xml><?xml version="1.0" encoding="utf-8"?>
<sst xmlns="http://schemas.openxmlformats.org/spreadsheetml/2006/main" count="25" uniqueCount="25">
  <si>
    <t>VALOR * ELEMENTO (CONTRATO)</t>
  </si>
  <si>
    <t>CANTIDAD</t>
  </si>
  <si>
    <t>VALOR NETO</t>
  </si>
  <si>
    <t>IVA</t>
  </si>
  <si>
    <t>IVA * ELEMENTO</t>
  </si>
  <si>
    <t>IVA TOTAL * ELEMENTO</t>
  </si>
  <si>
    <t>SUBTOTAL</t>
  </si>
  <si>
    <t>TOTAL</t>
  </si>
  <si>
    <t>GRAN TOTAL</t>
  </si>
  <si>
    <t>REPRESENTANETE LEGAL Y/O CONTRATISTA:</t>
  </si>
  <si>
    <t>CEDULA DE CIUDADANIA Y/O NIT:</t>
  </si>
  <si>
    <t>CONTRATO  DE COMPRAVENTA:</t>
  </si>
  <si>
    <t>F I R M A</t>
  </si>
  <si>
    <t>XXXXX XXXX XXXXXXX XXXXX</t>
  </si>
  <si>
    <t>NIT. Nº 00000000000-0</t>
  </si>
  <si>
    <r>
      <t xml:space="preserve">LIQUIDACION I.V.A.  PROVEEDOR:  </t>
    </r>
    <r>
      <rPr>
        <b/>
        <sz val="14"/>
        <color rgb="FF00B050"/>
        <rFont val="Arial Narrow"/>
        <family val="2"/>
      </rPr>
      <t>XXXXXXX XXXXXXX XXXXXXX XXXXXXXX</t>
    </r>
  </si>
  <si>
    <t>Nº 0000 de 00 de diciembre de 0000</t>
  </si>
  <si>
    <t xml:space="preserve">FORMATO No. 2
OFERTA ECONOMICA </t>
  </si>
  <si>
    <t>items</t>
  </si>
  <si>
    <t>Presentación de propuesta económica del proceso de selección No xxxxxxxx</t>
  </si>
  <si>
    <t>ESTE FORMATO SE REQUIERE CON EL FIN DE CONOCER EL VALOR DE LA PROPUESA ANTES DE IVA, EXCLUSIVO PARA EL COBRO DE ESTAMPILLAS E INGRESO ALMACEN DE LA ENTIDAD</t>
  </si>
  <si>
    <t>DETALLE</t>
  </si>
  <si>
    <t xml:space="preserve">Ref. </t>
  </si>
  <si>
    <t xml:space="preserve">Objeto. </t>
  </si>
  <si>
    <t>SUMINISTRO DE EQUIPOS DE COMPUTO Y TECNOLÓGICOS PARA LA BIBLIOTECA PÚBLICA MUNICIPAL MARCO FIDEL SUAREZ DEL MUNICIPIO DE   MOCOA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</si>
</sst>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0000"/>
    <numFmt numFmtId="165" formatCode="_(* #,##0.00_);_(* \(#,##0.00\);_(* &quot;-&quot;??_);_(@_)"/>
    <numFmt numFmtId="166" formatCode="_(* #,##0.000000_);_(* \(#,##0.000000\);_(* &quot;-&quot;??_);_(@_)"/>
    <numFmt numFmtId="167" formatCode="_(* #,##0_);_(* \(#,##0\);_(* &quot;-&quot;??_);_(@_)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Narrow"/>
      <family val="2"/>
    </font>
    <font>
      <b/>
      <sz val="14"/>
      <color rgb="FF00B050"/>
      <name val="Arial Narrow"/>
      <family val="2"/>
    </font>
    <font>
      <sz val="11"/>
      <color theme="1"/>
      <name val="Arial Narrow"/>
      <family val="2"/>
    </font>
    <font>
      <b/>
      <sz val="8"/>
      <color theme="1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sz val="9"/>
      <color theme="1"/>
      <name val="Calibri"/>
      <family val="2"/>
    </font>
    <font>
      <b/>
      <sz val="11"/>
      <name val="Arial Narrow"/>
      <family val="2"/>
    </font>
    <font>
      <b/>
      <sz val="12"/>
      <color rgb="FF0070C0"/>
      <name val="Arial Narrow"/>
      <family val="2"/>
    </font>
    <font>
      <sz val="11"/>
      <color rgb="FFC00000"/>
      <name val="Arial Narrow"/>
      <family val="2"/>
    </font>
    <font>
      <b/>
      <sz val="11"/>
      <color theme="1"/>
      <name val="Arial Narrow"/>
      <family val="2"/>
    </font>
    <font>
      <sz val="10"/>
      <color theme="1"/>
      <name val="Arial Narrow"/>
      <family val="2"/>
    </font>
    <font>
      <b/>
      <sz val="10"/>
      <color rgb="FF00B050"/>
      <name val="Arial Narrow"/>
      <family val="2"/>
    </font>
    <font>
      <b/>
      <sz val="12"/>
      <color rgb="FF00B0F0"/>
      <name val="Arial Narrow"/>
      <family val="2"/>
    </font>
    <font>
      <b/>
      <sz val="12"/>
      <color rgb="FFFF0000"/>
      <name val="Arial Narrow"/>
      <family val="2"/>
    </font>
    <font>
      <sz val="12"/>
      <color rgb="FFC00000"/>
      <name val="Arial Narrow"/>
      <family val="2"/>
    </font>
    <font>
      <sz val="13"/>
      <color theme="1"/>
      <name val="Arial Narrow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9"/>
      <color theme="1"/>
      <name val="Arial Narrow"/>
      <family val="2"/>
    </font>
    <font>
      <b/>
      <sz val="13"/>
      <color theme="1"/>
      <name val="Arial Narrow"/>
      <family val="2"/>
    </font>
    <font>
      <sz val="11"/>
      <color rgb="FF000000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 tint="0.59999389629810485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65">
    <xf numFmtId="0" fontId="0" fillId="0" borderId="0" xfId="0"/>
    <xf numFmtId="0" fontId="4" fillId="0" borderId="0" xfId="0" applyFont="1"/>
    <xf numFmtId="4" fontId="4" fillId="0" borderId="2" xfId="0" applyNumberFormat="1" applyFont="1" applyBorder="1"/>
    <xf numFmtId="164" fontId="4" fillId="0" borderId="2" xfId="0" applyNumberFormat="1" applyFont="1" applyBorder="1"/>
    <xf numFmtId="166" fontId="4" fillId="0" borderId="2" xfId="1" applyNumberFormat="1" applyFont="1" applyBorder="1"/>
    <xf numFmtId="4" fontId="7" fillId="0" borderId="2" xfId="0" applyNumberFormat="1" applyFont="1" applyBorder="1"/>
    <xf numFmtId="3" fontId="8" fillId="0" borderId="3" xfId="0" applyNumberFormat="1" applyFont="1" applyBorder="1" applyAlignment="1">
      <alignment vertical="center"/>
    </xf>
    <xf numFmtId="3" fontId="8" fillId="0" borderId="4" xfId="0" applyNumberFormat="1" applyFont="1" applyBorder="1" applyAlignment="1">
      <alignment vertical="center"/>
    </xf>
    <xf numFmtId="3" fontId="8" fillId="3" borderId="4" xfId="0" applyNumberFormat="1" applyFont="1" applyFill="1" applyBorder="1" applyAlignment="1">
      <alignment vertical="center"/>
    </xf>
    <xf numFmtId="4" fontId="4" fillId="0" borderId="0" xfId="0" applyNumberFormat="1" applyFont="1"/>
    <xf numFmtId="3" fontId="8" fillId="0" borderId="5" xfId="0" applyNumberFormat="1" applyFont="1" applyBorder="1" applyAlignment="1">
      <alignment vertical="center"/>
    </xf>
    <xf numFmtId="3" fontId="8" fillId="0" borderId="6" xfId="0" applyNumberFormat="1" applyFont="1" applyBorder="1" applyAlignment="1">
      <alignment vertical="center"/>
    </xf>
    <xf numFmtId="3" fontId="8" fillId="3" borderId="6" xfId="0" applyNumberFormat="1" applyFont="1" applyFill="1" applyBorder="1" applyAlignment="1">
      <alignment vertical="center"/>
    </xf>
    <xf numFmtId="3" fontId="8" fillId="0" borderId="0" xfId="0" applyNumberFormat="1" applyFont="1" applyBorder="1" applyAlignment="1">
      <alignment vertical="center"/>
    </xf>
    <xf numFmtId="164" fontId="9" fillId="0" borderId="2" xfId="0" applyNumberFormat="1" applyFont="1" applyBorder="1" applyAlignment="1">
      <alignment horizontal="center"/>
    </xf>
    <xf numFmtId="3" fontId="10" fillId="0" borderId="2" xfId="0" applyNumberFormat="1" applyFont="1" applyBorder="1"/>
    <xf numFmtId="4" fontId="10" fillId="0" borderId="2" xfId="0" applyNumberFormat="1" applyFont="1" applyBorder="1"/>
    <xf numFmtId="3" fontId="4" fillId="0" borderId="0" xfId="0" applyNumberFormat="1" applyFont="1"/>
    <xf numFmtId="3" fontId="11" fillId="0" borderId="0" xfId="0" applyNumberFormat="1" applyFont="1"/>
    <xf numFmtId="4" fontId="11" fillId="0" borderId="0" xfId="0" applyNumberFormat="1" applyFont="1"/>
    <xf numFmtId="0" fontId="6" fillId="0" borderId="0" xfId="0" applyFont="1" applyAlignment="1">
      <alignment horizontal="center"/>
    </xf>
    <xf numFmtId="0" fontId="4" fillId="0" borderId="2" xfId="0" applyFont="1" applyBorder="1"/>
    <xf numFmtId="4" fontId="12" fillId="0" borderId="2" xfId="0" applyNumberFormat="1" applyFont="1" applyBorder="1"/>
    <xf numFmtId="167" fontId="13" fillId="0" borderId="0" xfId="1" applyNumberFormat="1" applyFont="1"/>
    <xf numFmtId="167" fontId="14" fillId="0" borderId="0" xfId="1" applyNumberFormat="1" applyFont="1"/>
    <xf numFmtId="167" fontId="15" fillId="0" borderId="0" xfId="1" applyNumberFormat="1" applyFont="1"/>
    <xf numFmtId="167" fontId="10" fillId="0" borderId="0" xfId="1" applyNumberFormat="1" applyFont="1"/>
    <xf numFmtId="167" fontId="16" fillId="0" borderId="0" xfId="1" applyNumberFormat="1" applyFont="1"/>
    <xf numFmtId="167" fontId="17" fillId="0" borderId="0" xfId="0" applyNumberFormat="1" applyFont="1" applyBorder="1" applyAlignment="1">
      <alignment horizontal="center"/>
    </xf>
    <xf numFmtId="0" fontId="18" fillId="4" borderId="10" xfId="0" applyFont="1" applyFill="1" applyBorder="1" applyAlignment="1"/>
    <xf numFmtId="0" fontId="18" fillId="4" borderId="1" xfId="0" applyFont="1" applyFill="1" applyBorder="1" applyAlignment="1"/>
    <xf numFmtId="0" fontId="18" fillId="4" borderId="11" xfId="0" applyFont="1" applyFill="1" applyBorder="1" applyAlignment="1"/>
    <xf numFmtId="0" fontId="18" fillId="4" borderId="11" xfId="0" applyFont="1" applyFill="1" applyBorder="1" applyAlignment="1">
      <alignment horizontal="right"/>
    </xf>
    <xf numFmtId="0" fontId="18" fillId="4" borderId="12" xfId="0" applyFont="1" applyFill="1" applyBorder="1" applyAlignment="1"/>
    <xf numFmtId="0" fontId="4" fillId="0" borderId="0" xfId="0" applyFont="1" applyAlignment="1">
      <alignment horizontal="center"/>
    </xf>
    <xf numFmtId="4" fontId="4" fillId="5" borderId="2" xfId="0" applyNumberFormat="1" applyFont="1" applyFill="1" applyBorder="1"/>
    <xf numFmtId="0" fontId="4" fillId="5" borderId="2" xfId="0" applyFont="1" applyFill="1" applyBorder="1" applyAlignment="1">
      <alignment horizontal="center"/>
    </xf>
    <xf numFmtId="9" fontId="4" fillId="5" borderId="2" xfId="0" applyNumberFormat="1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 wrapText="1"/>
    </xf>
    <xf numFmtId="0" fontId="7" fillId="2" borderId="2" xfId="0" applyFont="1" applyFill="1" applyBorder="1" applyAlignment="1">
      <alignment horizontal="center" vertical="center"/>
    </xf>
    <xf numFmtId="0" fontId="22" fillId="2" borderId="2" xfId="0" applyFont="1" applyFill="1" applyBorder="1" applyAlignment="1">
      <alignment horizontal="center" vertical="center"/>
    </xf>
    <xf numFmtId="4" fontId="22" fillId="2" borderId="2" xfId="0" applyNumberFormat="1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21" fillId="2" borderId="2" xfId="0" applyFont="1" applyFill="1" applyBorder="1" applyAlignment="1">
      <alignment horizontal="center" vertical="center"/>
    </xf>
    <xf numFmtId="3" fontId="5" fillId="6" borderId="2" xfId="0" applyNumberFormat="1" applyFont="1" applyFill="1" applyBorder="1" applyAlignment="1">
      <alignment horizontal="center" vertical="center" wrapText="1"/>
    </xf>
    <xf numFmtId="4" fontId="4" fillId="5" borderId="13" xfId="0" applyNumberFormat="1" applyFont="1" applyFill="1" applyBorder="1"/>
    <xf numFmtId="0" fontId="4" fillId="6" borderId="2" xfId="0" applyFont="1" applyFill="1" applyBorder="1"/>
    <xf numFmtId="0" fontId="12" fillId="6" borderId="2" xfId="0" applyFont="1" applyFill="1" applyBorder="1"/>
    <xf numFmtId="0" fontId="23" fillId="0" borderId="6" xfId="0" applyFont="1" applyBorder="1" applyAlignment="1">
      <alignment horizontal="justify" vertical="center"/>
    </xf>
    <xf numFmtId="3" fontId="4" fillId="0" borderId="7" xfId="0" applyNumberFormat="1" applyFont="1" applyBorder="1" applyAlignment="1">
      <alignment horizontal="center"/>
    </xf>
    <xf numFmtId="3" fontId="4" fillId="0" borderId="8" xfId="0" applyNumberFormat="1" applyFont="1" applyBorder="1" applyAlignment="1">
      <alignment horizontal="center"/>
    </xf>
    <xf numFmtId="3" fontId="4" fillId="0" borderId="9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3" fontId="4" fillId="0" borderId="2" xfId="0" applyNumberFormat="1" applyFont="1" applyBorder="1" applyAlignment="1">
      <alignment horizontal="center"/>
    </xf>
    <xf numFmtId="3" fontId="4" fillId="0" borderId="0" xfId="0" applyNumberFormat="1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49" fontId="7" fillId="0" borderId="2" xfId="0" applyNumberFormat="1" applyFont="1" applyBorder="1" applyAlignment="1">
      <alignment horizontal="center"/>
    </xf>
    <xf numFmtId="0" fontId="12" fillId="7" borderId="2" xfId="0" applyFont="1" applyFill="1" applyBorder="1" applyAlignment="1">
      <alignment horizontal="center" vertical="center"/>
    </xf>
    <xf numFmtId="3" fontId="12" fillId="0" borderId="2" xfId="0" applyNumberFormat="1" applyFont="1" applyBorder="1" applyAlignment="1">
      <alignment horizontal="left" vertical="center"/>
    </xf>
    <xf numFmtId="3" fontId="12" fillId="0" borderId="2" xfId="0" applyNumberFormat="1" applyFont="1" applyBorder="1" applyAlignment="1">
      <alignment horizontal="left" vertical="center" wrapText="1"/>
    </xf>
    <xf numFmtId="3" fontId="6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3" fontId="4" fillId="0" borderId="0" xfId="0" applyNumberFormat="1" applyFont="1" applyAlignment="1">
      <alignment horizontal="center"/>
    </xf>
    <xf numFmtId="0" fontId="9" fillId="3" borderId="0" xfId="0" applyFont="1" applyFill="1" applyAlignment="1">
      <alignment horizontal="center" vertical="center" wrapText="1"/>
    </xf>
  </cellXfs>
  <cellStyles count="2">
    <cellStyle name="Millares 2" xfId="1" xr:uid="{00000000-0005-0000-0000-000000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S25"/>
  <sheetViews>
    <sheetView tabSelected="1" zoomScaleNormal="100" workbookViewId="0">
      <selection activeCell="B11" sqref="B11"/>
    </sheetView>
  </sheetViews>
  <sheetFormatPr baseColWidth="10" defaultColWidth="12.5703125" defaultRowHeight="16.5" x14ac:dyDescent="0.3"/>
  <cols>
    <col min="1" max="1" width="5.28515625" style="1" bestFit="1" customWidth="1"/>
    <col min="2" max="2" width="40.7109375" style="1" customWidth="1"/>
    <col min="3" max="3" width="12.7109375" style="17" customWidth="1"/>
    <col min="4" max="4" width="7.7109375" style="34" customWidth="1"/>
    <col min="5" max="5" width="15.7109375" style="1" customWidth="1"/>
    <col min="6" max="6" width="6.7109375" style="34" customWidth="1"/>
    <col min="7" max="7" width="16.5703125" style="1" bestFit="1" customWidth="1"/>
    <col min="8" max="8" width="16.7109375" style="1" customWidth="1"/>
    <col min="9" max="9" width="14.7109375" style="1" customWidth="1"/>
    <col min="10" max="10" width="15.7109375" style="9" customWidth="1"/>
    <col min="11" max="11" width="2.7109375" style="1" customWidth="1"/>
    <col min="12" max="12" width="8.42578125" style="1" hidden="1" customWidth="1"/>
    <col min="13" max="13" width="4.140625" style="1" hidden="1" customWidth="1"/>
    <col min="14" max="14" width="9.7109375" style="1" hidden="1" customWidth="1"/>
    <col min="15" max="15" width="6.42578125" style="1" hidden="1" customWidth="1"/>
    <col min="16" max="16" width="10.140625" style="1" customWidth="1"/>
    <col min="17" max="17" width="11.28515625" style="1" bestFit="1" customWidth="1"/>
    <col min="18" max="18" width="11.28515625" style="1" customWidth="1"/>
    <col min="19" max="19" width="6.85546875" style="1" customWidth="1"/>
    <col min="20" max="16384" width="12.5703125" style="1"/>
  </cols>
  <sheetData>
    <row r="2" spans="1:15" ht="46.5" customHeight="1" x14ac:dyDescent="0.3">
      <c r="A2" s="61" t="s">
        <v>17</v>
      </c>
      <c r="B2" s="61"/>
      <c r="C2" s="61"/>
      <c r="D2" s="61"/>
      <c r="E2" s="61"/>
      <c r="F2" s="61"/>
      <c r="G2" s="61"/>
      <c r="H2" s="61"/>
      <c r="I2" s="61"/>
      <c r="J2" s="61"/>
    </row>
    <row r="4" spans="1:15" ht="48.75" customHeight="1" x14ac:dyDescent="0.3">
      <c r="A4" s="64" t="s">
        <v>20</v>
      </c>
      <c r="B4" s="64"/>
      <c r="C4" s="64"/>
      <c r="D4" s="64"/>
      <c r="E4" s="64"/>
      <c r="F4" s="64"/>
      <c r="G4" s="64"/>
      <c r="H4" s="64"/>
      <c r="I4" s="64"/>
      <c r="J4" s="64"/>
    </row>
    <row r="5" spans="1:15" x14ac:dyDescent="0.3">
      <c r="A5" s="62"/>
      <c r="B5" s="62"/>
      <c r="C5" s="63"/>
      <c r="D5" s="63"/>
      <c r="E5" s="63"/>
      <c r="F5" s="63"/>
      <c r="G5" s="63"/>
      <c r="H5" s="63"/>
      <c r="I5" s="63"/>
      <c r="J5" s="63"/>
    </row>
    <row r="6" spans="1:15" x14ac:dyDescent="0.3">
      <c r="A6" s="58" t="s">
        <v>22</v>
      </c>
      <c r="B6" s="58"/>
      <c r="C6" s="59" t="s">
        <v>19</v>
      </c>
      <c r="D6" s="59"/>
      <c r="E6" s="59"/>
      <c r="F6" s="59"/>
      <c r="G6" s="59"/>
      <c r="H6" s="59"/>
      <c r="I6" s="59"/>
      <c r="J6" s="59"/>
    </row>
    <row r="7" spans="1:15" ht="74.25" customHeight="1" x14ac:dyDescent="0.3">
      <c r="A7" s="58" t="s">
        <v>23</v>
      </c>
      <c r="B7" s="58"/>
      <c r="C7" s="60" t="s">
        <v>24</v>
      </c>
      <c r="D7" s="60"/>
      <c r="E7" s="60"/>
      <c r="F7" s="60"/>
      <c r="G7" s="60"/>
      <c r="H7" s="60"/>
      <c r="I7" s="60"/>
      <c r="J7" s="60"/>
    </row>
    <row r="9" spans="1:15" ht="18" customHeight="1" x14ac:dyDescent="0.3">
      <c r="C9" s="52" t="s">
        <v>15</v>
      </c>
      <c r="D9" s="53"/>
      <c r="E9" s="53"/>
      <c r="F9" s="53"/>
      <c r="G9" s="53"/>
      <c r="H9" s="53"/>
      <c r="I9" s="53"/>
      <c r="J9" s="53"/>
    </row>
    <row r="10" spans="1:15" ht="36.950000000000003" customHeight="1" thickBot="1" x14ac:dyDescent="0.35">
      <c r="A10" s="46" t="s">
        <v>18</v>
      </c>
      <c r="B10" s="47" t="s">
        <v>21</v>
      </c>
      <c r="C10" s="44" t="s">
        <v>0</v>
      </c>
      <c r="D10" s="43" t="s">
        <v>1</v>
      </c>
      <c r="E10" s="42" t="s">
        <v>2</v>
      </c>
      <c r="F10" s="42" t="s">
        <v>3</v>
      </c>
      <c r="G10" s="39" t="s">
        <v>4</v>
      </c>
      <c r="H10" s="38" t="s">
        <v>5</v>
      </c>
      <c r="I10" s="40" t="s">
        <v>6</v>
      </c>
      <c r="J10" s="41" t="s">
        <v>7</v>
      </c>
    </row>
    <row r="11" spans="1:15" ht="67.5" customHeight="1" thickBot="1" x14ac:dyDescent="0.35">
      <c r="A11" s="21">
        <v>1</v>
      </c>
      <c r="B11" s="48"/>
      <c r="C11" s="45">
        <v>9180000</v>
      </c>
      <c r="D11" s="36">
        <v>1</v>
      </c>
      <c r="E11" s="3">
        <f>C11/1.19</f>
        <v>7714285.7142857146</v>
      </c>
      <c r="F11" s="37">
        <v>0.19</v>
      </c>
      <c r="G11" s="4">
        <f>E11*F11</f>
        <v>1465714.2857142857</v>
      </c>
      <c r="H11" s="3">
        <f>G11*D11</f>
        <v>1465714.2857142857</v>
      </c>
      <c r="I11" s="2">
        <f>E11*D11</f>
        <v>7714285.7142857146</v>
      </c>
      <c r="J11" s="5">
        <f>I11+H11</f>
        <v>9180000</v>
      </c>
      <c r="L11" s="6">
        <v>42437</v>
      </c>
      <c r="M11" s="7">
        <v>30</v>
      </c>
      <c r="N11" s="8">
        <v>1273104</v>
      </c>
      <c r="O11" s="9">
        <f>J11-N11</f>
        <v>7906896</v>
      </c>
    </row>
    <row r="12" spans="1:15" ht="42" customHeight="1" thickBot="1" x14ac:dyDescent="0.35">
      <c r="A12" s="21">
        <v>2</v>
      </c>
      <c r="B12" s="48"/>
      <c r="C12" s="35">
        <v>0</v>
      </c>
      <c r="D12" s="36">
        <v>1</v>
      </c>
      <c r="E12" s="3">
        <f>C12/1</f>
        <v>0</v>
      </c>
      <c r="F12" s="37">
        <v>0.19</v>
      </c>
      <c r="G12" s="4">
        <f t="shared" ref="G12:G16" si="0">E12*F12</f>
        <v>0</v>
      </c>
      <c r="H12" s="3">
        <f t="shared" ref="H12:H16" si="1">G12*D12</f>
        <v>0</v>
      </c>
      <c r="I12" s="2">
        <f t="shared" ref="I12:I16" si="2">E12*D12</f>
        <v>0</v>
      </c>
      <c r="J12" s="5">
        <f t="shared" ref="J12:J16" si="3">I12+H12</f>
        <v>0</v>
      </c>
      <c r="L12" s="10">
        <v>57637</v>
      </c>
      <c r="M12" s="11">
        <v>30</v>
      </c>
      <c r="N12" s="12">
        <v>1729104</v>
      </c>
      <c r="O12" s="9">
        <f t="shared" ref="O12:O14" si="4">J12-N12</f>
        <v>-1729104</v>
      </c>
    </row>
    <row r="13" spans="1:15" ht="36.75" customHeight="1" thickBot="1" x14ac:dyDescent="0.35">
      <c r="A13" s="21">
        <v>3</v>
      </c>
      <c r="B13" s="48"/>
      <c r="C13" s="35">
        <v>0</v>
      </c>
      <c r="D13" s="36">
        <v>1</v>
      </c>
      <c r="E13" s="3">
        <f t="shared" ref="E13:E16" si="5">C13/1</f>
        <v>0</v>
      </c>
      <c r="F13" s="37">
        <v>0.19</v>
      </c>
      <c r="G13" s="4">
        <f t="shared" si="0"/>
        <v>0</v>
      </c>
      <c r="H13" s="3">
        <f t="shared" si="1"/>
        <v>0</v>
      </c>
      <c r="I13" s="2">
        <f t="shared" si="2"/>
        <v>0</v>
      </c>
      <c r="J13" s="5">
        <f t="shared" si="3"/>
        <v>0</v>
      </c>
      <c r="L13" s="10">
        <v>43237</v>
      </c>
      <c r="M13" s="11">
        <v>30</v>
      </c>
      <c r="N13" s="12">
        <v>1297104</v>
      </c>
      <c r="O13" s="9">
        <f t="shared" si="4"/>
        <v>-1297104</v>
      </c>
    </row>
    <row r="14" spans="1:15" ht="27.75" customHeight="1" thickBot="1" x14ac:dyDescent="0.35">
      <c r="A14" s="21">
        <v>4</v>
      </c>
      <c r="B14" s="48"/>
      <c r="C14" s="35">
        <v>0</v>
      </c>
      <c r="D14" s="36">
        <v>5</v>
      </c>
      <c r="E14" s="3">
        <f t="shared" si="5"/>
        <v>0</v>
      </c>
      <c r="F14" s="37">
        <v>0.19</v>
      </c>
      <c r="G14" s="4">
        <f t="shared" si="0"/>
        <v>0</v>
      </c>
      <c r="H14" s="3">
        <f t="shared" si="1"/>
        <v>0</v>
      </c>
      <c r="I14" s="2">
        <f t="shared" si="2"/>
        <v>0</v>
      </c>
      <c r="J14" s="5">
        <f t="shared" si="3"/>
        <v>0</v>
      </c>
      <c r="L14" s="10">
        <v>74968</v>
      </c>
      <c r="M14" s="11">
        <v>22</v>
      </c>
      <c r="N14" s="11">
        <v>1649296</v>
      </c>
      <c r="O14" s="9">
        <f t="shared" si="4"/>
        <v>-1649296</v>
      </c>
    </row>
    <row r="15" spans="1:15" ht="53.25" customHeight="1" thickBot="1" x14ac:dyDescent="0.35">
      <c r="A15" s="21">
        <v>5</v>
      </c>
      <c r="B15" s="48"/>
      <c r="C15" s="35">
        <v>0</v>
      </c>
      <c r="D15" s="36">
        <v>5</v>
      </c>
      <c r="E15" s="3">
        <f t="shared" si="5"/>
        <v>0</v>
      </c>
      <c r="F15" s="37">
        <v>0.19</v>
      </c>
      <c r="G15" s="4">
        <f t="shared" si="0"/>
        <v>0</v>
      </c>
      <c r="H15" s="3">
        <f t="shared" si="1"/>
        <v>0</v>
      </c>
      <c r="I15" s="2">
        <f t="shared" si="2"/>
        <v>0</v>
      </c>
      <c r="J15" s="5">
        <f t="shared" si="3"/>
        <v>0</v>
      </c>
      <c r="L15" s="13"/>
      <c r="M15" s="13"/>
      <c r="N15" s="13"/>
      <c r="O15" s="9"/>
    </row>
    <row r="16" spans="1:15" ht="35.25" customHeight="1" thickBot="1" x14ac:dyDescent="0.35">
      <c r="A16" s="21">
        <v>6</v>
      </c>
      <c r="B16" s="48"/>
      <c r="C16" s="35">
        <v>0</v>
      </c>
      <c r="D16" s="36">
        <v>5</v>
      </c>
      <c r="E16" s="3">
        <f t="shared" si="5"/>
        <v>0</v>
      </c>
      <c r="F16" s="37">
        <v>0.19</v>
      </c>
      <c r="G16" s="4">
        <f t="shared" si="0"/>
        <v>0</v>
      </c>
      <c r="H16" s="3">
        <f t="shared" si="1"/>
        <v>0</v>
      </c>
      <c r="I16" s="2">
        <f t="shared" si="2"/>
        <v>0</v>
      </c>
      <c r="J16" s="5">
        <f t="shared" si="3"/>
        <v>0</v>
      </c>
      <c r="L16" s="13"/>
      <c r="M16" s="13"/>
      <c r="N16" s="13"/>
      <c r="O16" s="9"/>
    </row>
    <row r="17" spans="3:19" ht="17.100000000000001" customHeight="1" x14ac:dyDescent="0.3">
      <c r="C17" s="54"/>
      <c r="D17" s="54"/>
      <c r="E17" s="54"/>
      <c r="F17" s="54"/>
      <c r="G17" s="14" t="s">
        <v>8</v>
      </c>
      <c r="H17" s="15">
        <f>SUM(H11:H16)</f>
        <v>1465714.2857142857</v>
      </c>
      <c r="I17" s="16">
        <f>SUM(I11:I16)</f>
        <v>7714285.7142857146</v>
      </c>
      <c r="J17" s="16">
        <f>SUM(J11:J16)</f>
        <v>9180000</v>
      </c>
      <c r="L17" s="17">
        <f>SUM(L11:L14)</f>
        <v>218279</v>
      </c>
      <c r="N17" s="18">
        <f>SUM(N11:N14)</f>
        <v>5948608</v>
      </c>
      <c r="O17" s="19">
        <f>SUM(O11:O14)</f>
        <v>3231392</v>
      </c>
      <c r="P17" s="20"/>
      <c r="Q17" s="20"/>
      <c r="R17" s="20"/>
      <c r="S17" s="20"/>
    </row>
    <row r="18" spans="3:19" ht="17.100000000000001" customHeight="1" x14ac:dyDescent="0.3">
      <c r="C18" s="54"/>
      <c r="D18" s="54"/>
      <c r="E18" s="54"/>
      <c r="F18" s="54"/>
      <c r="G18" s="21"/>
      <c r="H18" s="21"/>
      <c r="I18" s="21"/>
      <c r="J18" s="22">
        <f>SUM(H17+I17)</f>
        <v>9180000</v>
      </c>
      <c r="L18" s="17">
        <f>SUM(C11:C14)</f>
        <v>9180000</v>
      </c>
      <c r="P18" s="23"/>
      <c r="Q18" s="23"/>
      <c r="R18" s="24"/>
    </row>
    <row r="19" spans="3:19" ht="14.1" customHeight="1" x14ac:dyDescent="0.3">
      <c r="C19" s="55"/>
      <c r="D19" s="55"/>
      <c r="E19" s="55"/>
      <c r="F19" s="55"/>
      <c r="G19" s="55"/>
      <c r="H19" s="55"/>
      <c r="I19" s="55"/>
      <c r="J19" s="55"/>
      <c r="P19" s="23"/>
      <c r="Q19" s="23"/>
      <c r="R19" s="24"/>
    </row>
    <row r="20" spans="3:19" s="9" customFormat="1" ht="15.95" customHeight="1" x14ac:dyDescent="0.3">
      <c r="C20" s="56" t="s">
        <v>9</v>
      </c>
      <c r="D20" s="56"/>
      <c r="E20" s="56"/>
      <c r="F20" s="56"/>
      <c r="G20" s="56"/>
      <c r="H20" s="56" t="s">
        <v>13</v>
      </c>
      <c r="I20" s="56"/>
      <c r="J20" s="56"/>
      <c r="P20" s="25"/>
      <c r="Q20" s="26"/>
      <c r="R20" s="27"/>
      <c r="S20" s="28"/>
    </row>
    <row r="21" spans="3:19" s="9" customFormat="1" ht="15.95" customHeight="1" x14ac:dyDescent="0.3">
      <c r="C21" s="56" t="s">
        <v>10</v>
      </c>
      <c r="D21" s="56"/>
      <c r="E21" s="56"/>
      <c r="F21" s="56"/>
      <c r="G21" s="56"/>
      <c r="H21" s="57" t="s">
        <v>14</v>
      </c>
      <c r="I21" s="57"/>
      <c r="J21" s="57"/>
    </row>
    <row r="22" spans="3:19" s="9" customFormat="1" ht="15.95" customHeight="1" x14ac:dyDescent="0.3">
      <c r="C22" s="56" t="s">
        <v>11</v>
      </c>
      <c r="D22" s="56"/>
      <c r="E22" s="56"/>
      <c r="F22" s="56"/>
      <c r="G22" s="56"/>
      <c r="H22" s="57" t="s">
        <v>16</v>
      </c>
      <c r="I22" s="57"/>
      <c r="J22" s="57"/>
    </row>
    <row r="23" spans="3:19" ht="9.9499999999999993" customHeight="1" x14ac:dyDescent="0.3">
      <c r="C23" s="55"/>
      <c r="D23" s="55"/>
      <c r="E23" s="55"/>
      <c r="F23" s="55"/>
      <c r="G23" s="55"/>
      <c r="H23" s="55"/>
      <c r="I23" s="55"/>
      <c r="J23" s="55"/>
    </row>
    <row r="24" spans="3:19" s="9" customFormat="1" ht="35.1" customHeight="1" x14ac:dyDescent="0.3">
      <c r="C24" s="49"/>
      <c r="D24" s="50"/>
      <c r="E24" s="50"/>
      <c r="F24" s="50"/>
      <c r="G24" s="50"/>
      <c r="H24" s="50"/>
      <c r="I24" s="50"/>
      <c r="J24" s="51"/>
    </row>
    <row r="25" spans="3:19" s="9" customFormat="1" ht="15" customHeight="1" x14ac:dyDescent="0.3">
      <c r="C25" s="29"/>
      <c r="D25" s="30"/>
      <c r="E25" s="30"/>
      <c r="F25" s="31"/>
      <c r="G25" s="32" t="s">
        <v>12</v>
      </c>
      <c r="H25" s="31"/>
      <c r="I25" s="30"/>
      <c r="J25" s="33"/>
    </row>
  </sheetData>
  <mergeCells count="20">
    <mergeCell ref="A6:B6"/>
    <mergeCell ref="C6:J6"/>
    <mergeCell ref="A7:B7"/>
    <mergeCell ref="C7:J7"/>
    <mergeCell ref="A2:J2"/>
    <mergeCell ref="A5:B5"/>
    <mergeCell ref="C5:J5"/>
    <mergeCell ref="A4:J4"/>
    <mergeCell ref="C24:J24"/>
    <mergeCell ref="C9:J9"/>
    <mergeCell ref="C17:F17"/>
    <mergeCell ref="C18:F18"/>
    <mergeCell ref="C19:J19"/>
    <mergeCell ref="C20:G20"/>
    <mergeCell ref="H20:J20"/>
    <mergeCell ref="C21:G21"/>
    <mergeCell ref="H21:J21"/>
    <mergeCell ref="C22:G22"/>
    <mergeCell ref="H22:J22"/>
    <mergeCell ref="C23:J23"/>
  </mergeCells>
  <printOptions horizontalCentered="1" verticalCentered="1"/>
  <pageMargins left="0.78740157480314965" right="0.19685039370078741" top="0.59055118110236227" bottom="0.59055118110236227" header="0.31496062992125984" footer="0.31496062992125984"/>
  <pageSetup orientation="landscape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I.V.A.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2021-12-13T20:05:23Z</dcterms:modified>
</cp:coreProperties>
</file>