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755"/>
  </bookViews>
  <sheets>
    <sheet name="FORMATO 7" sheetId="1" r:id="rId1"/>
  </sheets>
  <externalReferences>
    <externalReference r:id="rId2"/>
    <externalReference r:id="rId3"/>
    <externalReference r:id="rId4"/>
    <externalReference r:id="rId5"/>
  </externalReferences>
  <definedNames>
    <definedName name="A_IMPRESIÓN_IM">#REF!</definedName>
    <definedName name="AD">#REF!</definedName>
    <definedName name="Área_de_Cantidades">#REF!</definedName>
    <definedName name="_xlnm.Extract">#REF!</definedName>
    <definedName name="_xlnm.Print_Area" localSheetId="0">'FORMATO 7'!$A$1:$R$40</definedName>
    <definedName name="ASES">#REF!</definedName>
    <definedName name="bASE">#REF!</definedName>
    <definedName name="Base_datos_IM">#REF!</definedName>
    <definedName name="BASE_DE_DATOS">#REF!</definedName>
    <definedName name="_xlnm.Database">#REF!</definedName>
    <definedName name="BuiltIn_Print_Area">#REF!</definedName>
    <definedName name="BuiltIn_Print_Area___0">#REF!</definedName>
    <definedName name="BuiltIn_Print_Titles">#REF!</definedName>
    <definedName name="CALCULO">#REF!</definedName>
    <definedName name="contrato">#REF!</definedName>
    <definedName name="COPIA1">#REF!</definedName>
    <definedName name="COPIA2">#REF!</definedName>
    <definedName name="CRIT1">#REF!</definedName>
    <definedName name="Datos">#REF!</definedName>
    <definedName name="datos1">'[1]Base de Diseño'!$A$1:$D$204</definedName>
    <definedName name="datos2">'[2]Base de Diseño'!$AF$2:$AK$245</definedName>
    <definedName name="DATOS211111">#REF!</definedName>
    <definedName name="datos3">#REF!</definedName>
    <definedName name="DATOS8555555555555555555555555555">#REF!</definedName>
    <definedName name="Extracción_IM">#REF!</definedName>
    <definedName name="FF11261126">#REF!</definedName>
    <definedName name="FF1126112687">#REF!</definedName>
    <definedName name="FGGFRGRG">#REF!</definedName>
    <definedName name="FHGTRDHGT">#REF!</definedName>
    <definedName name="FSERFFSF">#REF!</definedName>
    <definedName name="GRGRG">#REF!</definedName>
    <definedName name="GVFDSVDSFGFFD">#REF!</definedName>
    <definedName name="HHGFHFGHF">#REF!</definedName>
    <definedName name="HHH">#REF!</definedName>
    <definedName name="HTHTHTH">#REF!</definedName>
    <definedName name="impresion">#REF!</definedName>
    <definedName name="inf">#REF!</definedName>
    <definedName name="kjk">#REF!</definedName>
    <definedName name="L.L.L.L">#REF!</definedName>
    <definedName name="Maquinaria">[3]Insum!$A$76:$E$99</definedName>
    <definedName name="NMH">#REF!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RFEWFWEF">#REF!</definedName>
    <definedName name="RFRDSD">#REF!</definedName>
    <definedName name="rthgrhghg">#REF!</definedName>
    <definedName name="RTIGOTHRGUHTRGUHTRUGWRUG">#REF!</definedName>
    <definedName name="SALID1">#REF!</definedName>
    <definedName name="SFFG">#REF!</definedName>
    <definedName name="SHARED_FORMULA_21">#N/A</definedName>
    <definedName name="TabBL">'[4]L codos'!$A$3:$V$10</definedName>
    <definedName name="TabCIM">#REF!</definedName>
    <definedName name="TABLON">#REF!</definedName>
    <definedName name="THHTHT">#REF!</definedName>
    <definedName name="THTHT">#REF!</definedName>
    <definedName name="titu">#REF!</definedName>
    <definedName name="titu2">#REF!</definedName>
    <definedName name="_xlnm.Print_Titles">#N/A</definedName>
    <definedName name="TYRYRYU">#REF!</definedName>
    <definedName name="VolCIM">#REF!</definedName>
    <definedName name="VOLCIMBV">#REF!</definedName>
    <definedName name="VolCIMCE">#REF!</definedName>
    <definedName name="volcimrr">#REF!</definedName>
    <definedName name="VolCIMSE">#REF!</definedName>
    <definedName name="VOLCIMSE1">#REF!</definedName>
    <definedName name="WRWEFEF">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R22" i="1" l="1"/>
  <c r="R28" i="1"/>
  <c r="R31" i="1"/>
  <c r="R32" i="1"/>
  <c r="R33" i="1"/>
  <c r="R36" i="1"/>
  <c r="R37" i="1" s="1"/>
  <c r="F38" i="1"/>
  <c r="F36" i="1" s="1"/>
  <c r="F28" i="1" s="1"/>
  <c r="J38" i="1"/>
  <c r="J36" i="1" s="1"/>
  <c r="N38" i="1"/>
  <c r="N36" i="1" s="1"/>
  <c r="P39" i="1"/>
  <c r="R34" i="1" l="1"/>
  <c r="J22" i="1"/>
  <c r="J28" i="1"/>
  <c r="J34" i="1"/>
  <c r="P38" i="1"/>
  <c r="N34" i="1"/>
  <c r="N28" i="1"/>
  <c r="N22" i="1"/>
  <c r="N37" i="1"/>
  <c r="F22" i="1"/>
  <c r="J37" i="1"/>
  <c r="F34" i="1"/>
  <c r="P34" i="1" s="1"/>
  <c r="F37" i="1"/>
</calcChain>
</file>

<file path=xl/comments1.xml><?xml version="1.0" encoding="utf-8"?>
<comments xmlns="http://schemas.openxmlformats.org/spreadsheetml/2006/main">
  <authors>
    <author>Wilson Fabian Perez Gomez</author>
  </authors>
  <commentList>
    <comment ref="R39" authorId="0">
      <text>
        <r>
          <rPr>
            <b/>
            <sz val="9"/>
            <color indexed="81"/>
            <rFont val="Tahoma"/>
            <family val="2"/>
          </rPr>
          <t>Unica casilla a diligenciar por el Proponente con el valor total de la propouesta inlcuyendo IVA, sin decimales.NO se debe alterar la hoja de calculo.</t>
        </r>
      </text>
    </comment>
  </commentList>
</comments>
</file>

<file path=xl/sharedStrings.xml><?xml version="1.0" encoding="utf-8"?>
<sst xmlns="http://schemas.openxmlformats.org/spreadsheetml/2006/main" count="93" uniqueCount="61">
  <si>
    <t>COSTO TOTAL  CONSULTORIA</t>
  </si>
  <si>
    <t xml:space="preserve">TOTAL </t>
  </si>
  <si>
    <t>IVA SOBRE TOTAL 19%</t>
  </si>
  <si>
    <t>FASE III</t>
  </si>
  <si>
    <t>FASE II</t>
  </si>
  <si>
    <t xml:space="preserve">FASE I </t>
  </si>
  <si>
    <t xml:space="preserve">SUBTOTAL COSTOS DIRECTOS </t>
  </si>
  <si>
    <t xml:space="preserve">INCIDENCIA </t>
  </si>
  <si>
    <t>SUB TOTAL FASE I</t>
  </si>
  <si>
    <t>SUBTOTAL ENSAYOS DE CALIDAD Y CONTROL</t>
  </si>
  <si>
    <t>VALOR TOTAL</t>
  </si>
  <si>
    <t>VALOR UNITARIO</t>
  </si>
  <si>
    <t>CANTIDAD</t>
  </si>
  <si>
    <t>OTROS COSTOS DIRECTOS</t>
  </si>
  <si>
    <t>INCIDENCIA APROX</t>
  </si>
  <si>
    <t>SUB TOTAL FASE III</t>
  </si>
  <si>
    <t>SUB TOTAL FASE II</t>
  </si>
  <si>
    <t>SUBTOTAL DE CALIDAD Y CONTROL</t>
  </si>
  <si>
    <t>VALOR FASE III</t>
  </si>
  <si>
    <t>MES 6</t>
  </si>
  <si>
    <t>MES 5</t>
  </si>
  <si>
    <t>VALOR FASE II</t>
  </si>
  <si>
    <t>MES 4</t>
  </si>
  <si>
    <t>MES 3</t>
  </si>
  <si>
    <t>VALOR FASE I</t>
  </si>
  <si>
    <t>MES 2</t>
  </si>
  <si>
    <t>MES 1</t>
  </si>
  <si>
    <t xml:space="preserve"> VALOR TOTAL</t>
  </si>
  <si>
    <t>ENSAYOS DE CALIDAD Y CONTROL</t>
  </si>
  <si>
    <t>SUB TOTAL FASE 3</t>
  </si>
  <si>
    <t>SUB TOTAL FASE 2</t>
  </si>
  <si>
    <t>SUB TOTAL FASE 1</t>
  </si>
  <si>
    <t xml:space="preserve">SUBTOTAL PERSONAL </t>
  </si>
  <si>
    <t>SECRETARIA</t>
  </si>
  <si>
    <t>PERSONAL EDICIÓN DE INFORMES, PAPELERÍA, PLANOS, MEDIO MAGNÉTICO, DOCUMENTOS Y COPIAS.</t>
  </si>
  <si>
    <t>PROFESIONAL EN ASEGURAMIENTO Y GESTION DE LA CALIDAD</t>
  </si>
  <si>
    <t>ESPECIALISTA EN DISEÑO GEOMETRICO</t>
  </si>
  <si>
    <t>ESPECIALISTA HIDRÁULICO</t>
  </si>
  <si>
    <t>ESPECIALISTA  ELÉCTRICO</t>
  </si>
  <si>
    <t>ESPECIALISTA EN GEOTÉCNIA</t>
  </si>
  <si>
    <t>DIRECTOR DE ESTUDIOS Y DISEÑOS</t>
  </si>
  <si>
    <t>COSTO TOTAL</t>
  </si>
  <si>
    <t>FACTOR MULTIPLICADOR</t>
  </si>
  <si>
    <t>SALARIO</t>
  </si>
  <si>
    <t>Dedicación total en meses</t>
  </si>
  <si>
    <t>DESCRIPCION</t>
  </si>
  <si>
    <t xml:space="preserve">Nº </t>
  </si>
  <si>
    <t xml:space="preserve"> PRESUPUESTO OFICIAL </t>
  </si>
  <si>
    <t>PRESUPUESTO.</t>
  </si>
  <si>
    <t xml:space="preserve">FORMATO No. 7 ÍTEMS </t>
  </si>
  <si>
    <t>PERSONAL INTERVENTOR</t>
  </si>
  <si>
    <t>ESPECIALISTA EN PAVIMENTOS</t>
  </si>
  <si>
    <t>COMISION DE TOPOGRAFIA, INCLUYE EQUIPOS E INSUMOS NECESARIOS</t>
  </si>
  <si>
    <t>TRANSPORTE DE PERSONAL - CAMIONETA  DOBLE CABINA</t>
  </si>
  <si>
    <t>VIATICOS DEL PERSONAL (MANUTENCION Y TRANSPORTE)</t>
  </si>
  <si>
    <t>INSUMOS PARA OFICINA,( MOBILIARIO, COMUNICACIONES, SISTEMAS, SOFWARE PARA REVISION DE INFORMES, DOTACIONES, EDICION DE INFORMES, PAPELERIA, MEDIO MAGNETICO, DOCUMENTOS Y COPIAS).</t>
  </si>
  <si>
    <r>
      <t xml:space="preserve">NOTA: </t>
    </r>
    <r>
      <rPr>
        <b/>
        <sz val="12"/>
        <color theme="1"/>
        <rFont val="Arial"/>
        <family val="2"/>
      </rPr>
      <t>AMORTIZACION  DEL ANTICIPO 10%:</t>
    </r>
    <r>
      <rPr>
        <sz val="12"/>
        <color theme="1"/>
        <rFont val="Arial"/>
        <family val="2"/>
      </rPr>
      <t xml:space="preserve"> El valor del Anticipo se amortizara en el ULTIMO PAGO
El Proponente solo debera diligenciar la casilla</t>
    </r>
    <r>
      <rPr>
        <sz val="12"/>
        <color rgb="FFFF0000"/>
        <rFont val="Arial"/>
        <family val="2"/>
      </rPr>
      <t xml:space="preserve"> </t>
    </r>
    <r>
      <rPr>
        <b/>
        <sz val="18"/>
        <color rgb="FFFF0000"/>
        <rFont val="Arial"/>
        <family val="2"/>
      </rPr>
      <t>R39</t>
    </r>
    <r>
      <rPr>
        <b/>
        <sz val="12"/>
        <color rgb="FFFF0000"/>
        <rFont val="Arial"/>
        <family val="2"/>
      </rPr>
      <t xml:space="preserve"> ( Esquina Inferior derecha)</t>
    </r>
    <r>
      <rPr>
        <sz val="12"/>
        <color rgb="FFFF0000"/>
        <rFont val="Arial"/>
        <family val="2"/>
      </rPr>
      <t xml:space="preserve">, </t>
    </r>
    <r>
      <rPr>
        <sz val="12"/>
        <color theme="1"/>
        <rFont val="Arial"/>
        <family val="2"/>
      </rPr>
      <t>con el costo total de su oferta de Consultoria incluyendo IVA, el valor no debe contener decimales; la hoja de calculo determinara los valores correspondientes a cada Fase.</t>
    </r>
  </si>
  <si>
    <t>PROPONENTE</t>
  </si>
  <si>
    <t>PROCESO</t>
  </si>
  <si>
    <t>ESPECIALISTA EN ESTRUCTURAS</t>
  </si>
  <si>
    <t>ITEM 2 INTERVENTORIA DE LOS ESTUDIOS Y DISEÑOS PARA LA CONSTRUCCION DEL LADO AIRE DEL AEROPUERTO DE BARRANCABERMEJA Y PAZ DE ARIPORÓ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</si>
</sst>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(&quot;$&quot;\ * #,##0_);_(&quot;$&quot;\ * \(#,##0\);_(&quot;$&quot;\ * &quot;-&quot;??_);_(@_)"/>
    <numFmt numFmtId="167" formatCode="_(&quot;$&quot;\ * #,##0.00_);_(&quot;$&quot;\ * \(#,##0.00\);_(&quot;$&quot;\ * &quot;-&quot;??_);_(@_)"/>
    <numFmt numFmtId="168" formatCode="_(&quot;$&quot;\ * #,##0.0000000_);_(&quot;$&quot;\ * \(#,##0.0000000\);_(&quot;$&quot;\ * &quot;-&quot;??_);_(@_)"/>
    <numFmt numFmtId="169" formatCode="_-&quot;$&quot;* #,##0_-;\-&quot;$&quot;* #,##0_-;_-&quot;$&quot;* &quot;-&quot;??_-;_-@_-"/>
    <numFmt numFmtId="170" formatCode="_-* #,##0_-;\-* #,##0_-;_-* &quot;-&quot;??_-;_-@_-"/>
    <numFmt numFmtId="171" formatCode="_(* #,##0.00_);_(* \(#,##0.00\);_(* &quot;-&quot;??_);_(@_)"/>
    <numFmt numFmtId="172" formatCode="0.0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rgb="FFFF000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b/>
      <sz val="10"/>
      <color theme="0"/>
      <name val="Arial"/>
      <family val="2"/>
    </font>
    <font>
      <b/>
      <sz val="26"/>
      <color rgb="FFFF0000"/>
      <name val="Arial"/>
      <family val="2"/>
    </font>
    <font>
      <b/>
      <sz val="20"/>
      <name val="Arial"/>
      <family val="2"/>
    </font>
    <font>
      <b/>
      <sz val="22"/>
      <name val="Arial"/>
      <family val="2"/>
    </font>
    <font>
      <b/>
      <sz val="20"/>
      <color theme="1"/>
      <name val="Arial"/>
      <family val="2"/>
    </font>
    <font>
      <b/>
      <sz val="28"/>
      <color theme="1"/>
      <name val="Arial"/>
      <family val="2"/>
    </font>
    <font>
      <b/>
      <sz val="18"/>
      <color rgb="FFFF000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lightGrid">
        <bgColor theme="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id"/>
    </fill>
    <fill>
      <patternFill patternType="solid">
        <fgColor theme="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gray0625">
        <bgColor theme="7" tint="0.59999389629810485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0625">
        <bgColor theme="5" tint="0.39997558519241921"/>
      </patternFill>
    </fill>
    <fill>
      <patternFill patternType="gray0625">
        <bgColor theme="8" tint="0.59999389629810485"/>
      </patternFill>
    </fill>
  </fills>
  <borders count="30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9">
    <xf numFmtId="0" fontId="0" fillId="0" borderId="0"/>
    <xf numFmtId="41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1" fontId="13" fillId="0" borderId="0" applyFont="0" applyFill="0" applyBorder="0" applyAlignment="0" applyProtection="0"/>
    <xf numFmtId="0" fontId="13" fillId="0" borderId="0"/>
  </cellStyleXfs>
  <cellXfs count="254">
    <xf numFmtId="0" fontId="0" fillId="0" borderId="0" xfId="0"/>
    <xf numFmtId="0" fontId="3" fillId="0" borderId="0" xfId="0" applyFont="1"/>
    <xf numFmtId="0" fontId="3" fillId="2" borderId="0" xfId="0" applyFont="1" applyFill="1"/>
    <xf numFmtId="2" fontId="3" fillId="0" borderId="0" xfId="4" applyNumberFormat="1" applyFont="1"/>
    <xf numFmtId="0" fontId="3" fillId="0" borderId="0" xfId="0" applyFont="1" applyAlignment="1">
      <alignment horizontal="center" vertical="center"/>
    </xf>
    <xf numFmtId="2" fontId="3" fillId="2" borderId="0" xfId="4" applyNumberFormat="1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/>
    <xf numFmtId="2" fontId="4" fillId="2" borderId="0" xfId="4" applyNumberFormat="1" applyFont="1" applyFill="1"/>
    <xf numFmtId="0" fontId="4" fillId="2" borderId="0" xfId="0" applyFont="1" applyFill="1" applyAlignment="1">
      <alignment horizontal="center" vertical="center"/>
    </xf>
    <xf numFmtId="9" fontId="4" fillId="2" borderId="0" xfId="0" applyNumberFormat="1" applyFont="1" applyFill="1"/>
    <xf numFmtId="165" fontId="4" fillId="2" borderId="0" xfId="0" applyNumberFormat="1" applyFont="1" applyFill="1"/>
    <xf numFmtId="41" fontId="4" fillId="2" borderId="0" xfId="1" applyFont="1" applyFill="1"/>
    <xf numFmtId="0" fontId="4" fillId="2" borderId="0" xfId="0" applyFont="1" applyFill="1" applyBorder="1"/>
    <xf numFmtId="166" fontId="4" fillId="2" borderId="0" xfId="0" applyNumberFormat="1" applyFont="1" applyFill="1" applyBorder="1"/>
    <xf numFmtId="9" fontId="4" fillId="2" borderId="0" xfId="4" applyFont="1" applyFill="1"/>
    <xf numFmtId="168" fontId="4" fillId="2" borderId="0" xfId="0" applyNumberFormat="1" applyFont="1" applyFill="1"/>
    <xf numFmtId="166" fontId="10" fillId="4" borderId="7" xfId="2" applyNumberFormat="1" applyFont="1" applyFill="1" applyBorder="1"/>
    <xf numFmtId="4" fontId="9" fillId="4" borderId="6" xfId="0" applyNumberFormat="1" applyFont="1" applyFill="1" applyBorder="1" applyAlignment="1">
      <alignment horizontal="center" vertical="center" wrapText="1"/>
    </xf>
    <xf numFmtId="3" fontId="9" fillId="4" borderId="6" xfId="0" applyNumberFormat="1" applyFont="1" applyFill="1" applyBorder="1" applyAlignment="1">
      <alignment horizontal="center" vertical="center" wrapText="1"/>
    </xf>
    <xf numFmtId="44" fontId="9" fillId="5" borderId="6" xfId="0" applyNumberFormat="1" applyFont="1" applyFill="1" applyBorder="1" applyAlignment="1">
      <alignment horizontal="center" wrapText="1"/>
    </xf>
    <xf numFmtId="166" fontId="10" fillId="4" borderId="6" xfId="2" applyNumberFormat="1" applyFont="1" applyFill="1" applyBorder="1"/>
    <xf numFmtId="169" fontId="9" fillId="5" borderId="6" xfId="0" applyNumberFormat="1" applyFont="1" applyFill="1" applyBorder="1" applyAlignment="1">
      <alignment horizontal="center" wrapText="1"/>
    </xf>
    <xf numFmtId="166" fontId="10" fillId="7" borderId="6" xfId="2" applyNumberFormat="1" applyFont="1" applyFill="1" applyBorder="1"/>
    <xf numFmtId="0" fontId="10" fillId="0" borderId="0" xfId="0" applyFont="1"/>
    <xf numFmtId="0" fontId="10" fillId="2" borderId="0" xfId="0" applyFont="1" applyFill="1"/>
    <xf numFmtId="0" fontId="11" fillId="2" borderId="0" xfId="0" applyFont="1" applyFill="1"/>
    <xf numFmtId="0" fontId="11" fillId="2" borderId="0" xfId="0" applyFont="1" applyFill="1" applyBorder="1"/>
    <xf numFmtId="167" fontId="10" fillId="0" borderId="6" xfId="2" applyNumberFormat="1" applyFont="1" applyFill="1" applyBorder="1" applyAlignment="1">
      <alignment vertical="center" wrapText="1"/>
    </xf>
    <xf numFmtId="9" fontId="9" fillId="5" borderId="6" xfId="4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9" fontId="4" fillId="2" borderId="0" xfId="4" applyFont="1" applyFill="1" applyBorder="1" applyAlignment="1">
      <alignment horizontal="center" vertical="center" wrapText="1"/>
    </xf>
    <xf numFmtId="169" fontId="12" fillId="2" borderId="0" xfId="0" applyNumberFormat="1" applyFont="1" applyFill="1" applyBorder="1"/>
    <xf numFmtId="165" fontId="11" fillId="2" borderId="0" xfId="0" applyNumberFormat="1" applyFont="1" applyFill="1"/>
    <xf numFmtId="166" fontId="10" fillId="0" borderId="6" xfId="2" applyNumberFormat="1" applyFont="1" applyFill="1" applyBorder="1" applyAlignment="1">
      <alignment vertical="center" wrapText="1"/>
    </xf>
    <xf numFmtId="169" fontId="9" fillId="5" borderId="6" xfId="0" applyNumberFormat="1" applyFont="1" applyFill="1" applyBorder="1" applyAlignment="1">
      <alignment horizontal="center" vertical="center" wrapText="1"/>
    </xf>
    <xf numFmtId="9" fontId="9" fillId="5" borderId="6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Border="1"/>
    <xf numFmtId="167" fontId="4" fillId="2" borderId="0" xfId="5" applyNumberFormat="1" applyFont="1" applyFill="1" applyBorder="1" applyAlignment="1">
      <alignment vertical="center" wrapText="1"/>
    </xf>
    <xf numFmtId="166" fontId="3" fillId="2" borderId="6" xfId="2" applyNumberFormat="1" applyFont="1" applyFill="1" applyBorder="1" applyAlignment="1">
      <alignment vertical="center" wrapText="1"/>
    </xf>
    <xf numFmtId="1" fontId="3" fillId="2" borderId="6" xfId="0" applyNumberFormat="1" applyFont="1" applyFill="1" applyBorder="1" applyAlignment="1">
      <alignment horizontal="center" vertical="center" wrapText="1"/>
    </xf>
    <xf numFmtId="166" fontId="4" fillId="2" borderId="0" xfId="0" applyNumberFormat="1" applyFont="1" applyFill="1"/>
    <xf numFmtId="167" fontId="9" fillId="8" borderId="6" xfId="2" applyNumberFormat="1" applyFont="1" applyFill="1" applyBorder="1" applyAlignment="1">
      <alignment horizontal="center" vertical="center" wrapText="1"/>
    </xf>
    <xf numFmtId="171" fontId="9" fillId="8" borderId="6" xfId="7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vertical="center" wrapText="1"/>
    </xf>
    <xf numFmtId="0" fontId="9" fillId="8" borderId="6" xfId="0" applyFont="1" applyFill="1" applyBorder="1" applyAlignment="1">
      <alignment horizontal="center" vertical="center" wrapText="1"/>
    </xf>
    <xf numFmtId="165" fontId="12" fillId="2" borderId="0" xfId="0" applyNumberFormat="1" applyFont="1" applyFill="1" applyBorder="1"/>
    <xf numFmtId="44" fontId="9" fillId="5" borderId="6" xfId="0" applyNumberFormat="1" applyFont="1" applyFill="1" applyBorder="1" applyAlignment="1">
      <alignment horizontal="center" vertical="center" wrapText="1"/>
    </xf>
    <xf numFmtId="44" fontId="3" fillId="2" borderId="6" xfId="2" applyNumberFormat="1" applyFont="1" applyFill="1" applyBorder="1" applyAlignment="1">
      <alignment horizontal="right" vertical="center" wrapText="1"/>
    </xf>
    <xf numFmtId="1" fontId="3" fillId="0" borderId="6" xfId="4" applyNumberFormat="1" applyFont="1" applyFill="1" applyBorder="1" applyAlignment="1">
      <alignment horizontal="center" vertical="center" wrapText="1"/>
    </xf>
    <xf numFmtId="169" fontId="3" fillId="5" borderId="6" xfId="0" applyNumberFormat="1" applyFont="1" applyFill="1" applyBorder="1" applyAlignment="1">
      <alignment horizontal="center" vertical="center" wrapText="1"/>
    </xf>
    <xf numFmtId="1" fontId="3" fillId="5" borderId="6" xfId="0" applyNumberFormat="1" applyFont="1" applyFill="1" applyBorder="1" applyAlignment="1">
      <alignment horizontal="center" vertical="center"/>
    </xf>
    <xf numFmtId="164" fontId="4" fillId="2" borderId="0" xfId="3" applyFont="1" applyFill="1" applyBorder="1"/>
    <xf numFmtId="0" fontId="9" fillId="5" borderId="6" xfId="0" applyFont="1" applyFill="1" applyBorder="1" applyAlignment="1">
      <alignment horizontal="center" vertical="center"/>
    </xf>
    <xf numFmtId="165" fontId="11" fillId="2" borderId="0" xfId="0" applyNumberFormat="1" applyFont="1" applyFill="1" applyBorder="1"/>
    <xf numFmtId="167" fontId="9" fillId="5" borderId="6" xfId="2" applyNumberFormat="1" applyFont="1" applyFill="1" applyBorder="1" applyAlignment="1">
      <alignment vertical="center" wrapText="1"/>
    </xf>
    <xf numFmtId="166" fontId="3" fillId="0" borderId="6" xfId="2" applyNumberFormat="1" applyFont="1" applyFill="1" applyBorder="1" applyAlignment="1">
      <alignment vertical="center" wrapText="1"/>
    </xf>
    <xf numFmtId="4" fontId="16" fillId="0" borderId="6" xfId="0" applyNumberFormat="1" applyFont="1" applyFill="1" applyBorder="1" applyAlignment="1">
      <alignment horizontal="center" vertical="center" wrapText="1"/>
    </xf>
    <xf numFmtId="2" fontId="3" fillId="0" borderId="6" xfId="4" applyNumberFormat="1" applyFont="1" applyFill="1" applyBorder="1" applyAlignment="1">
      <alignment horizontal="center" vertical="center" wrapText="1"/>
    </xf>
    <xf numFmtId="10" fontId="4" fillId="2" borderId="0" xfId="4" applyNumberFormat="1" applyFont="1" applyFill="1"/>
    <xf numFmtId="167" fontId="4" fillId="2" borderId="0" xfId="0" applyNumberFormat="1" applyFont="1" applyFill="1"/>
    <xf numFmtId="0" fontId="15" fillId="2" borderId="0" xfId="0" applyFont="1" applyFill="1"/>
    <xf numFmtId="10" fontId="9" fillId="2" borderId="0" xfId="4" applyNumberFormat="1" applyFont="1" applyFill="1" applyAlignment="1">
      <alignment horizontal="center" vertical="center"/>
    </xf>
    <xf numFmtId="167" fontId="9" fillId="2" borderId="0" xfId="2" applyNumberFormat="1" applyFont="1" applyFill="1"/>
    <xf numFmtId="0" fontId="9" fillId="2" borderId="0" xfId="0" applyFont="1" applyFill="1"/>
    <xf numFmtId="10" fontId="9" fillId="2" borderId="0" xfId="4" applyNumberFormat="1" applyFont="1" applyFill="1" applyAlignment="1">
      <alignment horizontal="center" vertical="center" wrapText="1"/>
    </xf>
    <xf numFmtId="167" fontId="3" fillId="2" borderId="0" xfId="2" applyFont="1" applyFill="1"/>
    <xf numFmtId="2" fontId="9" fillId="2" borderId="0" xfId="0" applyNumberFormat="1" applyFont="1" applyFill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vertical="center"/>
    </xf>
    <xf numFmtId="0" fontId="13" fillId="2" borderId="6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172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1" fontId="3" fillId="11" borderId="6" xfId="0" applyNumberFormat="1" applyFont="1" applyFill="1" applyBorder="1" applyAlignment="1">
      <alignment horizontal="center" vertical="center"/>
    </xf>
    <xf numFmtId="169" fontId="3" fillId="11" borderId="6" xfId="0" applyNumberFormat="1" applyFont="1" applyFill="1" applyBorder="1" applyAlignment="1">
      <alignment horizontal="center" vertical="center" wrapText="1"/>
    </xf>
    <xf numFmtId="9" fontId="3" fillId="12" borderId="6" xfId="7" applyNumberFormat="1" applyFont="1" applyFill="1" applyBorder="1" applyAlignment="1">
      <alignment horizontal="center" vertical="center" wrapText="1"/>
    </xf>
    <xf numFmtId="166" fontId="3" fillId="12" borderId="6" xfId="2" applyNumberFormat="1" applyFont="1" applyFill="1" applyBorder="1" applyAlignment="1">
      <alignment vertical="center" wrapText="1"/>
    </xf>
    <xf numFmtId="166" fontId="22" fillId="3" borderId="4" xfId="2" applyNumberFormat="1" applyFont="1" applyFill="1" applyBorder="1" applyAlignment="1">
      <alignment vertical="center"/>
    </xf>
    <xf numFmtId="0" fontId="18" fillId="13" borderId="6" xfId="0" applyFont="1" applyFill="1" applyBorder="1" applyAlignment="1">
      <alignment horizontal="justify" vertical="center" wrapText="1"/>
    </xf>
    <xf numFmtId="0" fontId="18" fillId="13" borderId="6" xfId="0" applyFont="1" applyFill="1" applyBorder="1" applyAlignment="1">
      <alignment horizontal="center" vertical="center" wrapText="1"/>
    </xf>
    <xf numFmtId="9" fontId="9" fillId="14" borderId="6" xfId="4" applyNumberFormat="1" applyFont="1" applyFill="1" applyBorder="1" applyAlignment="1">
      <alignment horizontal="center" wrapText="1"/>
    </xf>
    <xf numFmtId="9" fontId="9" fillId="14" borderId="6" xfId="4" applyFont="1" applyFill="1" applyBorder="1" applyAlignment="1">
      <alignment horizontal="center" wrapText="1"/>
    </xf>
    <xf numFmtId="0" fontId="9" fillId="14" borderId="6" xfId="0" applyFont="1" applyFill="1" applyBorder="1" applyAlignment="1">
      <alignment horizontal="center" wrapText="1"/>
    </xf>
    <xf numFmtId="0" fontId="9" fillId="14" borderId="5" xfId="0" applyFont="1" applyFill="1" applyBorder="1" applyAlignment="1">
      <alignment horizontal="center" wrapText="1"/>
    </xf>
    <xf numFmtId="0" fontId="9" fillId="15" borderId="6" xfId="0" applyFont="1" applyFill="1" applyBorder="1" applyAlignment="1">
      <alignment horizontal="center" vertical="center" wrapText="1"/>
    </xf>
    <xf numFmtId="0" fontId="9" fillId="17" borderId="6" xfId="0" applyFont="1" applyFill="1" applyBorder="1" applyAlignment="1">
      <alignment horizontal="center" vertical="center" wrapText="1"/>
    </xf>
    <xf numFmtId="9" fontId="3" fillId="18" borderId="6" xfId="7" applyNumberFormat="1" applyFont="1" applyFill="1" applyBorder="1" applyAlignment="1">
      <alignment horizontal="center" vertical="center" wrapText="1"/>
    </xf>
    <xf numFmtId="166" fontId="3" fillId="18" borderId="6" xfId="2" applyNumberFormat="1" applyFont="1" applyFill="1" applyBorder="1" applyAlignment="1">
      <alignment vertical="center" wrapText="1"/>
    </xf>
    <xf numFmtId="9" fontId="9" fillId="17" borderId="6" xfId="0" applyNumberFormat="1" applyFont="1" applyFill="1" applyBorder="1" applyAlignment="1">
      <alignment horizontal="center" vertical="center" wrapText="1"/>
    </xf>
    <xf numFmtId="167" fontId="9" fillId="17" borderId="6" xfId="2" applyNumberFormat="1" applyFont="1" applyFill="1" applyBorder="1" applyAlignment="1">
      <alignment vertical="center" wrapText="1"/>
    </xf>
    <xf numFmtId="9" fontId="9" fillId="17" borderId="6" xfId="4" applyFont="1" applyFill="1" applyBorder="1" applyAlignment="1">
      <alignment horizontal="center" vertical="center" wrapText="1"/>
    </xf>
    <xf numFmtId="44" fontId="9" fillId="17" borderId="6" xfId="0" applyNumberFormat="1" applyFont="1" applyFill="1" applyBorder="1" applyAlignment="1">
      <alignment horizontal="center" vertical="center" wrapText="1"/>
    </xf>
    <xf numFmtId="169" fontId="9" fillId="17" borderId="6" xfId="0" applyNumberFormat="1" applyFont="1" applyFill="1" applyBorder="1" applyAlignment="1">
      <alignment horizontal="center" vertical="center" wrapText="1"/>
    </xf>
    <xf numFmtId="44" fontId="9" fillId="17" borderId="6" xfId="0" applyNumberFormat="1" applyFont="1" applyFill="1" applyBorder="1" applyAlignment="1">
      <alignment horizontal="center" wrapText="1"/>
    </xf>
    <xf numFmtId="0" fontId="9" fillId="15" borderId="6" xfId="0" applyFont="1" applyFill="1" applyBorder="1" applyAlignment="1">
      <alignment horizontal="center" vertical="center"/>
    </xf>
    <xf numFmtId="9" fontId="3" fillId="19" borderId="6" xfId="7" applyNumberFormat="1" applyFont="1" applyFill="1" applyBorder="1" applyAlignment="1">
      <alignment horizontal="center" vertical="center" wrapText="1"/>
    </xf>
    <xf numFmtId="166" fontId="3" fillId="19" borderId="6" xfId="2" applyNumberFormat="1" applyFont="1" applyFill="1" applyBorder="1" applyAlignment="1">
      <alignment vertical="center" wrapText="1"/>
    </xf>
    <xf numFmtId="9" fontId="9" fillId="15" borderId="6" xfId="0" applyNumberFormat="1" applyFont="1" applyFill="1" applyBorder="1" applyAlignment="1">
      <alignment horizontal="center" vertical="center" wrapText="1"/>
    </xf>
    <xf numFmtId="167" fontId="9" fillId="15" borderId="6" xfId="2" applyNumberFormat="1" applyFont="1" applyFill="1" applyBorder="1" applyAlignment="1">
      <alignment vertical="center" wrapText="1"/>
    </xf>
    <xf numFmtId="9" fontId="9" fillId="15" borderId="6" xfId="4" applyFont="1" applyFill="1" applyBorder="1" applyAlignment="1">
      <alignment horizontal="center" vertical="center" wrapText="1"/>
    </xf>
    <xf numFmtId="44" fontId="9" fillId="15" borderId="6" xfId="0" applyNumberFormat="1" applyFont="1" applyFill="1" applyBorder="1" applyAlignment="1">
      <alignment horizontal="center" vertical="center" wrapText="1"/>
    </xf>
    <xf numFmtId="169" fontId="9" fillId="15" borderId="6" xfId="0" applyNumberFormat="1" applyFont="1" applyFill="1" applyBorder="1" applyAlignment="1">
      <alignment horizontal="center" vertical="center" wrapText="1"/>
    </xf>
    <xf numFmtId="44" fontId="9" fillId="15" borderId="6" xfId="0" applyNumberFormat="1" applyFont="1" applyFill="1" applyBorder="1" applyAlignment="1">
      <alignment horizontal="center" wrapText="1"/>
    </xf>
    <xf numFmtId="169" fontId="9" fillId="17" borderId="6" xfId="0" applyNumberFormat="1" applyFont="1" applyFill="1" applyBorder="1" applyAlignment="1">
      <alignment horizontal="center" wrapText="1"/>
    </xf>
    <xf numFmtId="0" fontId="9" fillId="0" borderId="26" xfId="0" applyFont="1" applyBorder="1" applyAlignment="1">
      <alignment horizontal="center"/>
    </xf>
    <xf numFmtId="0" fontId="9" fillId="0" borderId="25" xfId="0" applyFont="1" applyBorder="1" applyAlignment="1">
      <alignment horizontal="center"/>
    </xf>
    <xf numFmtId="0" fontId="9" fillId="0" borderId="17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19" fillId="0" borderId="25" xfId="0" quotePrefix="1" applyFont="1" applyBorder="1" applyAlignment="1">
      <alignment horizontal="center" vertical="center" wrapText="1"/>
    </xf>
    <xf numFmtId="0" fontId="19" fillId="0" borderId="24" xfId="0" quotePrefix="1" applyFont="1" applyBorder="1" applyAlignment="1">
      <alignment horizontal="center" vertical="center" wrapText="1"/>
    </xf>
    <xf numFmtId="0" fontId="19" fillId="0" borderId="6" xfId="0" quotePrefix="1" applyFont="1" applyBorder="1" applyAlignment="1">
      <alignment horizontal="center" vertical="center" wrapText="1"/>
    </xf>
    <xf numFmtId="0" fontId="19" fillId="0" borderId="22" xfId="0" quotePrefix="1" applyFont="1" applyBorder="1" applyAlignment="1">
      <alignment horizontal="center" vertical="center" wrapText="1"/>
    </xf>
    <xf numFmtId="0" fontId="9" fillId="0" borderId="23" xfId="0" quotePrefix="1" applyFont="1" applyBorder="1" applyAlignment="1">
      <alignment horizontal="right"/>
    </xf>
    <xf numFmtId="0" fontId="9" fillId="0" borderId="16" xfId="0" quotePrefix="1" applyFont="1" applyBorder="1" applyAlignment="1">
      <alignment horizontal="right"/>
    </xf>
    <xf numFmtId="0" fontId="9" fillId="0" borderId="22" xfId="0" applyFont="1" applyBorder="1" applyAlignment="1">
      <alignment horizontal="center"/>
    </xf>
    <xf numFmtId="0" fontId="9" fillId="0" borderId="6" xfId="0" applyFont="1" applyBorder="1" applyAlignment="1">
      <alignment horizontal="right" vertical="center"/>
    </xf>
    <xf numFmtId="0" fontId="15" fillId="10" borderId="17" xfId="0" applyFont="1" applyFill="1" applyBorder="1" applyAlignment="1">
      <alignment horizontal="center"/>
    </xf>
    <xf numFmtId="0" fontId="15" fillId="10" borderId="6" xfId="0" applyFont="1" applyFill="1" applyBorder="1" applyAlignment="1">
      <alignment horizontal="center"/>
    </xf>
    <xf numFmtId="0" fontId="9" fillId="0" borderId="6" xfId="0" applyFont="1" applyBorder="1" applyAlignment="1">
      <alignment horizontal="right"/>
    </xf>
    <xf numFmtId="0" fontId="11" fillId="16" borderId="21" xfId="8" applyNumberFormat="1" applyFont="1" applyFill="1" applyBorder="1" applyAlignment="1" applyProtection="1">
      <alignment horizontal="center" vertical="center" wrapText="1"/>
    </xf>
    <xf numFmtId="0" fontId="11" fillId="16" borderId="0" xfId="8" applyNumberFormat="1" applyFont="1" applyFill="1" applyBorder="1" applyAlignment="1" applyProtection="1">
      <alignment horizontal="center" vertical="center" wrapText="1"/>
    </xf>
    <xf numFmtId="0" fontId="11" fillId="16" borderId="20" xfId="8" applyNumberFormat="1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4" fillId="15" borderId="6" xfId="8" applyNumberFormat="1" applyFont="1" applyFill="1" applyBorder="1" applyAlignment="1" applyProtection="1">
      <alignment horizontal="center" vertical="center" wrapText="1"/>
    </xf>
    <xf numFmtId="0" fontId="14" fillId="17" borderId="6" xfId="8" applyNumberFormat="1" applyFont="1" applyFill="1" applyBorder="1" applyAlignment="1" applyProtection="1">
      <alignment horizontal="center" vertical="center" wrapText="1"/>
    </xf>
    <xf numFmtId="0" fontId="14" fillId="5" borderId="6" xfId="8" applyNumberFormat="1" applyFont="1" applyFill="1" applyBorder="1" applyAlignment="1" applyProtection="1">
      <alignment horizontal="center" vertical="center" wrapText="1"/>
    </xf>
    <xf numFmtId="2" fontId="9" fillId="2" borderId="6" xfId="4" applyNumberFormat="1" applyFont="1" applyFill="1" applyBorder="1" applyAlignment="1">
      <alignment horizontal="center" vertical="center" wrapText="1"/>
    </xf>
    <xf numFmtId="167" fontId="9" fillId="2" borderId="6" xfId="0" applyNumberFormat="1" applyFont="1" applyFill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center" vertical="center"/>
    </xf>
    <xf numFmtId="0" fontId="9" fillId="17" borderId="5" xfId="0" applyFont="1" applyFill="1" applyBorder="1" applyAlignment="1">
      <alignment horizontal="center" vertical="center" wrapText="1"/>
    </xf>
    <xf numFmtId="0" fontId="9" fillId="17" borderId="16" xfId="0" applyFont="1" applyFill="1" applyBorder="1" applyAlignment="1">
      <alignment horizontal="center" vertical="center" wrapText="1"/>
    </xf>
    <xf numFmtId="0" fontId="9" fillId="5" borderId="15" xfId="0" applyFont="1" applyFill="1" applyBorder="1" applyAlignment="1">
      <alignment horizontal="center" vertical="center" wrapText="1"/>
    </xf>
    <xf numFmtId="0" fontId="9" fillId="5" borderId="14" xfId="0" applyFont="1" applyFill="1" applyBorder="1" applyAlignment="1">
      <alignment horizontal="center" vertical="center" wrapText="1"/>
    </xf>
    <xf numFmtId="1" fontId="3" fillId="11" borderId="5" xfId="4" applyNumberFormat="1" applyFont="1" applyFill="1" applyBorder="1" applyAlignment="1">
      <alignment horizontal="center" vertical="center"/>
    </xf>
    <xf numFmtId="1" fontId="3" fillId="11" borderId="16" xfId="4" applyNumberFormat="1" applyFont="1" applyFill="1" applyBorder="1" applyAlignment="1">
      <alignment horizontal="center" vertical="center"/>
    </xf>
    <xf numFmtId="9" fontId="3" fillId="19" borderId="6" xfId="7" applyNumberFormat="1" applyFont="1" applyFill="1" applyBorder="1" applyAlignment="1">
      <alignment horizontal="center" vertical="center" wrapText="1"/>
    </xf>
    <xf numFmtId="9" fontId="3" fillId="18" borderId="15" xfId="1" applyNumberFormat="1" applyFont="1" applyFill="1" applyBorder="1" applyAlignment="1">
      <alignment horizontal="center" vertical="center" wrapText="1"/>
    </xf>
    <xf numFmtId="9" fontId="3" fillId="18" borderId="14" xfId="1" applyNumberFormat="1" applyFont="1" applyFill="1" applyBorder="1" applyAlignment="1">
      <alignment horizontal="center" vertical="center" wrapText="1"/>
    </xf>
    <xf numFmtId="9" fontId="3" fillId="12" borderId="6" xfId="7" applyNumberFormat="1" applyFont="1" applyFill="1" applyBorder="1" applyAlignment="1">
      <alignment horizontal="center" vertical="center" wrapText="1"/>
    </xf>
    <xf numFmtId="9" fontId="9" fillId="15" borderId="6" xfId="0" applyNumberFormat="1" applyFont="1" applyFill="1" applyBorder="1" applyAlignment="1">
      <alignment horizontal="center" vertical="center" wrapText="1"/>
    </xf>
    <xf numFmtId="9" fontId="9" fillId="17" borderId="6" xfId="0" applyNumberFormat="1" applyFont="1" applyFill="1" applyBorder="1" applyAlignment="1">
      <alignment horizontal="center" vertical="center" wrapText="1"/>
    </xf>
    <xf numFmtId="9" fontId="9" fillId="5" borderId="6" xfId="0" applyNumberFormat="1" applyFont="1" applyFill="1" applyBorder="1" applyAlignment="1">
      <alignment horizontal="center" vertical="center" wrapText="1"/>
    </xf>
    <xf numFmtId="2" fontId="3" fillId="9" borderId="15" xfId="4" applyNumberFormat="1" applyFont="1" applyFill="1" applyBorder="1" applyAlignment="1">
      <alignment horizontal="center" vertical="center" wrapText="1"/>
    </xf>
    <xf numFmtId="2" fontId="3" fillId="9" borderId="19" xfId="4" applyNumberFormat="1" applyFont="1" applyFill="1" applyBorder="1" applyAlignment="1">
      <alignment horizontal="center" vertical="center" wrapText="1"/>
    </xf>
    <xf numFmtId="2" fontId="3" fillId="9" borderId="14" xfId="4" applyNumberFormat="1" applyFont="1" applyFill="1" applyBorder="1" applyAlignment="1">
      <alignment horizontal="center" vertical="center" wrapText="1"/>
    </xf>
    <xf numFmtId="2" fontId="3" fillId="9" borderId="9" xfId="4" applyNumberFormat="1" applyFont="1" applyFill="1" applyBorder="1" applyAlignment="1">
      <alignment horizontal="center" vertical="center" wrapText="1"/>
    </xf>
    <xf numFmtId="2" fontId="3" fillId="9" borderId="18" xfId="4" applyNumberFormat="1" applyFont="1" applyFill="1" applyBorder="1" applyAlignment="1">
      <alignment horizontal="center" vertical="center" wrapText="1"/>
    </xf>
    <xf numFmtId="2" fontId="3" fillId="9" borderId="8" xfId="4" applyNumberFormat="1" applyFont="1" applyFill="1" applyBorder="1" applyAlignment="1">
      <alignment horizontal="center" vertical="center" wrapText="1"/>
    </xf>
    <xf numFmtId="166" fontId="10" fillId="0" borderId="6" xfId="2" applyNumberFormat="1" applyFont="1" applyFill="1" applyBorder="1" applyAlignment="1">
      <alignment horizontal="center" vertical="center" wrapText="1"/>
    </xf>
    <xf numFmtId="0" fontId="9" fillId="17" borderId="6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/>
    </xf>
    <xf numFmtId="1" fontId="3" fillId="5" borderId="16" xfId="0" applyNumberFormat="1" applyFont="1" applyFill="1" applyBorder="1" applyAlignment="1">
      <alignment horizontal="center" vertical="center"/>
    </xf>
    <xf numFmtId="169" fontId="3" fillId="2" borderId="5" xfId="2" applyNumberFormat="1" applyFont="1" applyFill="1" applyBorder="1" applyAlignment="1">
      <alignment horizontal="center" vertical="center" wrapText="1"/>
    </xf>
    <xf numFmtId="169" fontId="3" fillId="2" borderId="16" xfId="2" applyNumberFormat="1" applyFont="1" applyFill="1" applyBorder="1" applyAlignment="1">
      <alignment horizontal="center" vertical="center" wrapText="1"/>
    </xf>
    <xf numFmtId="166" fontId="4" fillId="2" borderId="0" xfId="5" applyNumberFormat="1" applyFont="1" applyFill="1" applyBorder="1" applyAlignment="1">
      <alignment horizontal="center" vertical="center" wrapText="1"/>
    </xf>
    <xf numFmtId="166" fontId="2" fillId="2" borderId="0" xfId="0" applyNumberFormat="1" applyFont="1" applyFill="1" applyBorder="1" applyAlignment="1">
      <alignment horizontal="center" vertical="center" wrapText="1"/>
    </xf>
    <xf numFmtId="171" fontId="15" fillId="2" borderId="0" xfId="7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/>
    </xf>
    <xf numFmtId="0" fontId="20" fillId="15" borderId="6" xfId="8" applyNumberFormat="1" applyFont="1" applyFill="1" applyBorder="1" applyAlignment="1" applyProtection="1">
      <alignment horizontal="center" vertical="center" wrapText="1"/>
    </xf>
    <xf numFmtId="0" fontId="20" fillId="17" borderId="6" xfId="8" applyNumberFormat="1" applyFont="1" applyFill="1" applyBorder="1" applyAlignment="1" applyProtection="1">
      <alignment horizontal="center" vertical="center" wrapText="1"/>
    </xf>
    <xf numFmtId="0" fontId="20" fillId="5" borderId="6" xfId="8" applyNumberFormat="1" applyFont="1" applyFill="1" applyBorder="1" applyAlignment="1" applyProtection="1">
      <alignment horizontal="center" vertical="center" wrapText="1"/>
    </xf>
    <xf numFmtId="171" fontId="9" fillId="8" borderId="7" xfId="7" applyFont="1" applyFill="1" applyBorder="1" applyAlignment="1">
      <alignment horizontal="center" vertical="center" wrapText="1"/>
    </xf>
    <xf numFmtId="171" fontId="9" fillId="8" borderId="10" xfId="7" applyFont="1" applyFill="1" applyBorder="1" applyAlignment="1">
      <alignment horizontal="center" vertical="center" wrapText="1"/>
    </xf>
    <xf numFmtId="171" fontId="9" fillId="8" borderId="15" xfId="7" applyFont="1" applyFill="1" applyBorder="1" applyAlignment="1">
      <alignment horizontal="center" vertical="center" wrapText="1"/>
    </xf>
    <xf numFmtId="171" fontId="9" fillId="8" borderId="14" xfId="7" applyFont="1" applyFill="1" applyBorder="1" applyAlignment="1">
      <alignment horizontal="center" vertical="center" wrapText="1"/>
    </xf>
    <xf numFmtId="171" fontId="9" fillId="8" borderId="9" xfId="7" applyFont="1" applyFill="1" applyBorder="1" applyAlignment="1">
      <alignment horizontal="center" vertical="center" wrapText="1"/>
    </xf>
    <xf numFmtId="171" fontId="9" fillId="8" borderId="8" xfId="7" applyFont="1" applyFill="1" applyBorder="1" applyAlignment="1">
      <alignment horizontal="center" vertical="center" wrapText="1"/>
    </xf>
    <xf numFmtId="167" fontId="9" fillId="8" borderId="7" xfId="2" applyNumberFormat="1" applyFont="1" applyFill="1" applyBorder="1" applyAlignment="1">
      <alignment horizontal="center" vertical="center" wrapText="1"/>
    </xf>
    <xf numFmtId="167" fontId="9" fillId="8" borderId="10" xfId="2" applyNumberFormat="1" applyFont="1" applyFill="1" applyBorder="1" applyAlignment="1">
      <alignment horizontal="center" vertical="center" wrapText="1"/>
    </xf>
    <xf numFmtId="167" fontId="4" fillId="2" borderId="0" xfId="5" applyNumberFormat="1" applyFont="1" applyFill="1" applyBorder="1" applyAlignment="1">
      <alignment horizontal="center" vertical="center" wrapText="1"/>
    </xf>
    <xf numFmtId="170" fontId="3" fillId="2" borderId="6" xfId="6" applyNumberFormat="1" applyFont="1" applyFill="1" applyBorder="1" applyAlignment="1">
      <alignment horizontal="center" vertical="center" wrapText="1"/>
    </xf>
    <xf numFmtId="0" fontId="21" fillId="15" borderId="6" xfId="8" applyNumberFormat="1" applyFont="1" applyFill="1" applyBorder="1" applyAlignment="1" applyProtection="1">
      <alignment horizontal="center" vertical="center" wrapText="1"/>
    </xf>
    <xf numFmtId="0" fontId="21" fillId="17" borderId="6" xfId="8" applyNumberFormat="1" applyFont="1" applyFill="1" applyBorder="1" applyAlignment="1" applyProtection="1">
      <alignment horizontal="center" vertical="center" wrapText="1"/>
    </xf>
    <xf numFmtId="0" fontId="21" fillId="5" borderId="6" xfId="8" applyNumberFormat="1" applyFont="1" applyFill="1" applyBorder="1" applyAlignment="1" applyProtection="1">
      <alignment horizontal="center" vertical="center" wrapText="1"/>
    </xf>
    <xf numFmtId="171" fontId="9" fillId="8" borderId="6" xfId="7" applyFont="1" applyFill="1" applyBorder="1" applyAlignment="1">
      <alignment horizontal="center" vertical="center" wrapText="1"/>
    </xf>
    <xf numFmtId="0" fontId="9" fillId="14" borderId="6" xfId="0" applyFont="1" applyFill="1" applyBorder="1" applyAlignment="1">
      <alignment horizontal="center" wrapText="1"/>
    </xf>
    <xf numFmtId="0" fontId="0" fillId="14" borderId="6" xfId="0" applyFill="1" applyBorder="1" applyAlignment="1">
      <alignment horizontal="center" wrapText="1"/>
    </xf>
    <xf numFmtId="0" fontId="5" fillId="2" borderId="3" xfId="0" quotePrefix="1" applyFont="1" applyFill="1" applyBorder="1" applyAlignment="1">
      <alignment horizontal="right" vertical="center" wrapText="1"/>
    </xf>
    <xf numFmtId="0" fontId="5" fillId="2" borderId="2" xfId="0" quotePrefix="1" applyFont="1" applyFill="1" applyBorder="1" applyAlignment="1">
      <alignment horizontal="right" vertical="center" wrapText="1"/>
    </xf>
    <xf numFmtId="0" fontId="5" fillId="2" borderId="1" xfId="0" quotePrefix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  <xf numFmtId="169" fontId="9" fillId="2" borderId="6" xfId="0" applyNumberFormat="1" applyFont="1" applyFill="1" applyBorder="1" applyAlignment="1">
      <alignment horizontal="center" vertical="center" wrapText="1"/>
    </xf>
    <xf numFmtId="0" fontId="9" fillId="6" borderId="15" xfId="0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9" fillId="14" borderId="27" xfId="0" applyFont="1" applyFill="1" applyBorder="1" applyAlignment="1">
      <alignment horizontal="center" wrapText="1"/>
    </xf>
    <xf numFmtId="0" fontId="9" fillId="14" borderId="28" xfId="0" applyFont="1" applyFill="1" applyBorder="1" applyAlignment="1">
      <alignment horizontal="center" wrapText="1"/>
    </xf>
    <xf numFmtId="0" fontId="9" fillId="14" borderId="29" xfId="0" applyFont="1" applyFill="1" applyBorder="1" applyAlignment="1">
      <alignment horizont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4" fontId="9" fillId="4" borderId="6" xfId="0" applyNumberFormat="1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  <xf numFmtId="0" fontId="9" fillId="8" borderId="10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wrapText="1"/>
    </xf>
    <xf numFmtId="0" fontId="9" fillId="8" borderId="8" xfId="0" applyFont="1" applyFill="1" applyBorder="1" applyAlignment="1">
      <alignment horizontal="center" vertical="center" wrapText="1"/>
    </xf>
    <xf numFmtId="9" fontId="9" fillId="15" borderId="5" xfId="0" applyNumberFormat="1" applyFont="1" applyFill="1" applyBorder="1" applyAlignment="1">
      <alignment horizontal="center" vertical="center" wrapText="1"/>
    </xf>
    <xf numFmtId="9" fontId="9" fillId="15" borderId="23" xfId="0" applyNumberFormat="1" applyFont="1" applyFill="1" applyBorder="1" applyAlignment="1">
      <alignment horizontal="center" vertical="center" wrapText="1"/>
    </xf>
    <xf numFmtId="9" fontId="9" fillId="15" borderId="16" xfId="0" applyNumberFormat="1" applyFont="1" applyFill="1" applyBorder="1" applyAlignment="1">
      <alignment horizontal="center" vertical="center" wrapText="1"/>
    </xf>
    <xf numFmtId="9" fontId="9" fillId="15" borderId="5" xfId="0" applyNumberFormat="1" applyFont="1" applyFill="1" applyBorder="1" applyAlignment="1">
      <alignment horizontal="right" vertical="center" wrapText="1"/>
    </xf>
    <xf numFmtId="9" fontId="9" fillId="15" borderId="23" xfId="0" applyNumberFormat="1" applyFont="1" applyFill="1" applyBorder="1" applyAlignment="1">
      <alignment horizontal="right" vertical="center" wrapText="1"/>
    </xf>
    <xf numFmtId="9" fontId="9" fillId="15" borderId="16" xfId="0" applyNumberFormat="1" applyFont="1" applyFill="1" applyBorder="1" applyAlignment="1">
      <alignment horizontal="right" vertical="center" wrapText="1"/>
    </xf>
    <xf numFmtId="4" fontId="23" fillId="15" borderId="15" xfId="0" applyNumberFormat="1" applyFont="1" applyFill="1" applyBorder="1" applyAlignment="1">
      <alignment horizontal="center" vertical="center" wrapText="1"/>
    </xf>
    <xf numFmtId="4" fontId="23" fillId="15" borderId="19" xfId="0" applyNumberFormat="1" applyFont="1" applyFill="1" applyBorder="1" applyAlignment="1">
      <alignment horizontal="center" vertical="center" wrapText="1"/>
    </xf>
    <xf numFmtId="4" fontId="23" fillId="15" borderId="14" xfId="0" applyNumberFormat="1" applyFont="1" applyFill="1" applyBorder="1" applyAlignment="1">
      <alignment horizontal="center" vertical="center" wrapText="1"/>
    </xf>
    <xf numFmtId="4" fontId="23" fillId="15" borderId="12" xfId="0" applyNumberFormat="1" applyFont="1" applyFill="1" applyBorder="1" applyAlignment="1">
      <alignment horizontal="center" vertical="center" wrapText="1"/>
    </xf>
    <xf numFmtId="4" fontId="23" fillId="15" borderId="0" xfId="0" applyNumberFormat="1" applyFont="1" applyFill="1" applyBorder="1" applyAlignment="1">
      <alignment horizontal="center" vertical="center" wrapText="1"/>
    </xf>
    <xf numFmtId="4" fontId="23" fillId="15" borderId="11" xfId="0" applyNumberFormat="1" applyFont="1" applyFill="1" applyBorder="1" applyAlignment="1">
      <alignment horizontal="center" vertical="center" wrapText="1"/>
    </xf>
    <xf numFmtId="4" fontId="23" fillId="15" borderId="9" xfId="0" applyNumberFormat="1" applyFont="1" applyFill="1" applyBorder="1" applyAlignment="1">
      <alignment horizontal="center" vertical="center" wrapText="1"/>
    </xf>
    <xf numFmtId="4" fontId="23" fillId="15" borderId="18" xfId="0" applyNumberFormat="1" applyFont="1" applyFill="1" applyBorder="1" applyAlignment="1">
      <alignment horizontal="center" vertical="center" wrapText="1"/>
    </xf>
    <xf numFmtId="4" fontId="23" fillId="15" borderId="8" xfId="0" applyNumberFormat="1" applyFont="1" applyFill="1" applyBorder="1" applyAlignment="1">
      <alignment horizontal="center" vertical="center" wrapText="1"/>
    </xf>
    <xf numFmtId="4" fontId="23" fillId="17" borderId="15" xfId="0" applyNumberFormat="1" applyFont="1" applyFill="1" applyBorder="1" applyAlignment="1">
      <alignment horizontal="center" vertical="center" wrapText="1"/>
    </xf>
    <xf numFmtId="4" fontId="23" fillId="17" borderId="19" xfId="0" applyNumberFormat="1" applyFont="1" applyFill="1" applyBorder="1" applyAlignment="1">
      <alignment horizontal="center" vertical="center" wrapText="1"/>
    </xf>
    <xf numFmtId="4" fontId="23" fillId="17" borderId="14" xfId="0" applyNumberFormat="1" applyFont="1" applyFill="1" applyBorder="1" applyAlignment="1">
      <alignment horizontal="center" vertical="center" wrapText="1"/>
    </xf>
    <xf numFmtId="4" fontId="23" fillId="17" borderId="12" xfId="0" applyNumberFormat="1" applyFont="1" applyFill="1" applyBorder="1" applyAlignment="1">
      <alignment horizontal="center" vertical="center" wrapText="1"/>
    </xf>
    <xf numFmtId="4" fontId="23" fillId="17" borderId="0" xfId="0" applyNumberFormat="1" applyFont="1" applyFill="1" applyBorder="1" applyAlignment="1">
      <alignment horizontal="center" vertical="center" wrapText="1"/>
    </xf>
    <xf numFmtId="4" fontId="23" fillId="17" borderId="11" xfId="0" applyNumberFormat="1" applyFont="1" applyFill="1" applyBorder="1" applyAlignment="1">
      <alignment horizontal="center" vertical="center" wrapText="1"/>
    </xf>
    <xf numFmtId="4" fontId="23" fillId="17" borderId="9" xfId="0" applyNumberFormat="1" applyFont="1" applyFill="1" applyBorder="1" applyAlignment="1">
      <alignment horizontal="center" vertical="center" wrapText="1"/>
    </xf>
    <xf numFmtId="4" fontId="23" fillId="17" borderId="18" xfId="0" applyNumberFormat="1" applyFont="1" applyFill="1" applyBorder="1" applyAlignment="1">
      <alignment horizontal="center" vertical="center" wrapText="1"/>
    </xf>
    <xf numFmtId="4" fontId="23" fillId="17" borderId="8" xfId="0" applyNumberFormat="1" applyFont="1" applyFill="1" applyBorder="1" applyAlignment="1">
      <alignment horizontal="center" vertical="center" wrapText="1"/>
    </xf>
    <xf numFmtId="4" fontId="23" fillId="5" borderId="15" xfId="0" applyNumberFormat="1" applyFont="1" applyFill="1" applyBorder="1" applyAlignment="1">
      <alignment horizontal="center" vertical="center" wrapText="1"/>
    </xf>
    <xf numFmtId="4" fontId="23" fillId="5" borderId="19" xfId="0" applyNumberFormat="1" applyFont="1" applyFill="1" applyBorder="1" applyAlignment="1">
      <alignment horizontal="center" vertical="center" wrapText="1"/>
    </xf>
    <xf numFmtId="4" fontId="23" fillId="5" borderId="14" xfId="0" applyNumberFormat="1" applyFont="1" applyFill="1" applyBorder="1" applyAlignment="1">
      <alignment horizontal="center" vertical="center" wrapText="1"/>
    </xf>
    <xf numFmtId="4" fontId="23" fillId="5" borderId="12" xfId="0" applyNumberFormat="1" applyFont="1" applyFill="1" applyBorder="1" applyAlignment="1">
      <alignment horizontal="center" vertical="center" wrapText="1"/>
    </xf>
    <xf numFmtId="4" fontId="23" fillId="5" borderId="0" xfId="0" applyNumberFormat="1" applyFont="1" applyFill="1" applyBorder="1" applyAlignment="1">
      <alignment horizontal="center" vertical="center" wrapText="1"/>
    </xf>
    <xf numFmtId="4" fontId="23" fillId="5" borderId="11" xfId="0" applyNumberFormat="1" applyFont="1" applyFill="1" applyBorder="1" applyAlignment="1">
      <alignment horizontal="center" vertical="center" wrapText="1"/>
    </xf>
    <xf numFmtId="4" fontId="23" fillId="5" borderId="9" xfId="0" applyNumberFormat="1" applyFont="1" applyFill="1" applyBorder="1" applyAlignment="1">
      <alignment horizontal="center" vertical="center" wrapText="1"/>
    </xf>
    <xf numFmtId="4" fontId="23" fillId="5" borderId="18" xfId="0" applyNumberFormat="1" applyFont="1" applyFill="1" applyBorder="1" applyAlignment="1">
      <alignment horizontal="center" vertical="center" wrapText="1"/>
    </xf>
    <xf numFmtId="4" fontId="23" fillId="5" borderId="8" xfId="0" applyNumberFormat="1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right" vertical="center" wrapText="1"/>
    </xf>
    <xf numFmtId="0" fontId="9" fillId="5" borderId="23" xfId="0" applyFont="1" applyFill="1" applyBorder="1" applyAlignment="1">
      <alignment horizontal="right" vertical="center" wrapText="1"/>
    </xf>
    <xf numFmtId="0" fontId="9" fillId="5" borderId="16" xfId="0" applyFont="1" applyFill="1" applyBorder="1" applyAlignment="1">
      <alignment horizontal="right" vertical="center" wrapText="1"/>
    </xf>
    <xf numFmtId="0" fontId="9" fillId="17" borderId="5" xfId="0" applyFont="1" applyFill="1" applyBorder="1" applyAlignment="1">
      <alignment horizontal="right" vertical="center" wrapText="1"/>
    </xf>
    <xf numFmtId="0" fontId="9" fillId="17" borderId="23" xfId="0" applyFont="1" applyFill="1" applyBorder="1" applyAlignment="1">
      <alignment horizontal="right" vertical="center" wrapText="1"/>
    </xf>
    <xf numFmtId="0" fontId="9" fillId="17" borderId="16" xfId="0" applyFont="1" applyFill="1" applyBorder="1" applyAlignment="1">
      <alignment horizontal="right" vertical="center" wrapText="1"/>
    </xf>
    <xf numFmtId="9" fontId="9" fillId="17" borderId="5" xfId="0" applyNumberFormat="1" applyFont="1" applyFill="1" applyBorder="1" applyAlignment="1">
      <alignment horizontal="right" vertical="center" wrapText="1"/>
    </xf>
    <xf numFmtId="9" fontId="9" fillId="17" borderId="23" xfId="0" applyNumberFormat="1" applyFont="1" applyFill="1" applyBorder="1" applyAlignment="1">
      <alignment horizontal="right" vertical="center" wrapText="1"/>
    </xf>
    <xf numFmtId="9" fontId="9" fillId="17" borderId="16" xfId="0" applyNumberFormat="1" applyFont="1" applyFill="1" applyBorder="1" applyAlignment="1">
      <alignment horizontal="right" vertical="center" wrapText="1"/>
    </xf>
    <xf numFmtId="9" fontId="9" fillId="5" borderId="5" xfId="0" applyNumberFormat="1" applyFont="1" applyFill="1" applyBorder="1" applyAlignment="1">
      <alignment horizontal="right" vertical="center" wrapText="1"/>
    </xf>
    <xf numFmtId="9" fontId="9" fillId="5" borderId="23" xfId="0" applyNumberFormat="1" applyFont="1" applyFill="1" applyBorder="1" applyAlignment="1">
      <alignment horizontal="right" vertical="center" wrapText="1"/>
    </xf>
    <xf numFmtId="9" fontId="9" fillId="5" borderId="16" xfId="0" applyNumberFormat="1" applyFont="1" applyFill="1" applyBorder="1" applyAlignment="1">
      <alignment horizontal="right" vertical="center" wrapText="1"/>
    </xf>
    <xf numFmtId="167" fontId="9" fillId="2" borderId="15" xfId="0" applyNumberFormat="1" applyFont="1" applyFill="1" applyBorder="1" applyAlignment="1">
      <alignment horizontal="center" vertical="center" wrapText="1"/>
    </xf>
    <xf numFmtId="167" fontId="9" fillId="2" borderId="14" xfId="0" applyNumberFormat="1" applyFont="1" applyFill="1" applyBorder="1" applyAlignment="1">
      <alignment horizontal="center" vertical="center" wrapText="1"/>
    </xf>
    <xf numFmtId="167" fontId="9" fillId="2" borderId="9" xfId="0" applyNumberFormat="1" applyFont="1" applyFill="1" applyBorder="1" applyAlignment="1">
      <alignment horizontal="center" vertical="center" wrapText="1"/>
    </xf>
    <xf numFmtId="167" fontId="9" fillId="2" borderId="8" xfId="0" applyNumberFormat="1" applyFont="1" applyFill="1" applyBorder="1" applyAlignment="1">
      <alignment horizontal="center" vertical="center" wrapText="1"/>
    </xf>
  </cellXfs>
  <cellStyles count="9">
    <cellStyle name="Millares [0]" xfId="1" builtinId="6"/>
    <cellStyle name="Millares_ACTA DE MODIFICACION" xfId="7"/>
    <cellStyle name="Millares_ACTA DE MODIFICACION 2" xfId="6"/>
    <cellStyle name="Moneda" xfId="2" builtinId="4"/>
    <cellStyle name="Moneda [0]" xfId="3" builtinId="7"/>
    <cellStyle name="Moneda 4" xfId="5"/>
    <cellStyle name="Normal" xfId="0" builtinId="0"/>
    <cellStyle name="Normal 13" xfId="8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595312</xdr:colOff>
      <xdr:row>0</xdr:row>
      <xdr:rowOff>161528</xdr:rowOff>
    </xdr:from>
    <xdr:ext cx="2079481" cy="1321753"/>
    <xdr:pic>
      <xdr:nvPicPr>
        <xdr:cNvPr id="2" name="Imagen 1">
          <a:extLst>
            <a:ext uri="{FF2B5EF4-FFF2-40B4-BE49-F238E27FC236}">
              <a16:creationId xmlns="" xmlns:a16="http://schemas.microsoft.com/office/drawing/2014/main" id="{7DFFFA45-7F99-4A5C-867A-D00E909976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574" b="12217"/>
        <a:stretch/>
      </xdr:blipFill>
      <xdr:spPr>
        <a:xfrm>
          <a:off x="1143000" y="161528"/>
          <a:ext cx="2079481" cy="132175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pc8\d\PROYECTOS\BUENOS%20AIRES\DISE&#209;O\Dise&#241;o%20hidraulico%20de%20component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4\d\PROYECTOS\GUAJIRA\PROYECTOS\EL%20MOLINO\02%20FASE%20ANTEPROYECTO\MOLINO_AL_D_IN_02_GEN_A%20X%20Alcant(Antep)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PROYECTOS\Segovia1\ANTEPROYECTO\Anclajes-segovia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3.1(Bal Tramos)"/>
      <sheetName val="Anexo 2.1(Res tub)"/>
      <sheetName val="TABLA 3.2 Caract. tramos"/>
      <sheetName val="PARAMETROS"/>
      <sheetName val="Hoja2"/>
      <sheetName val="TABLA"/>
      <sheetName val="Base de Diseño"/>
      <sheetName val="ANTEPROYECTO"/>
      <sheetName val="CIMENTACIÓN"/>
      <sheetName val="PTO COLECTOR NORTE"/>
      <sheetName val="PTO COLECTOR SUR "/>
      <sheetName val="COLECTOR CENTRAL"/>
      <sheetName val="INTERCEPTOR"/>
      <sheetName val="REDES SECUNDARIAS"/>
      <sheetName val="PTO TOTAL"/>
      <sheetName val="Programa Mantenimiento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F2">
            <v>2</v>
          </cell>
          <cell r="AG2" t="str">
            <v>NO TIENE</v>
          </cell>
          <cell r="AH2">
            <v>1</v>
          </cell>
          <cell r="AK2" t="str">
            <v>BUENO</v>
          </cell>
        </row>
        <row r="3">
          <cell r="AF3">
            <v>4</v>
          </cell>
          <cell r="AG3" t="str">
            <v>MALO</v>
          </cell>
          <cell r="AH3">
            <v>0</v>
          </cell>
          <cell r="AK3" t="str">
            <v>BUENO</v>
          </cell>
        </row>
        <row r="4">
          <cell r="AF4">
            <v>6</v>
          </cell>
          <cell r="AG4" t="str">
            <v>NO TIENE</v>
          </cell>
          <cell r="AH4">
            <v>1</v>
          </cell>
          <cell r="AK4" t="str">
            <v>BUENO</v>
          </cell>
        </row>
        <row r="5">
          <cell r="AF5">
            <v>8</v>
          </cell>
          <cell r="AG5" t="str">
            <v>MALO</v>
          </cell>
          <cell r="AH5">
            <v>1</v>
          </cell>
          <cell r="AK5" t="str">
            <v>BUENO</v>
          </cell>
        </row>
        <row r="6">
          <cell r="AF6">
            <v>10</v>
          </cell>
          <cell r="AG6" t="str">
            <v>MALO</v>
          </cell>
          <cell r="AH6">
            <v>0</v>
          </cell>
          <cell r="AK6" t="str">
            <v>BUENO</v>
          </cell>
        </row>
        <row r="7">
          <cell r="AF7">
            <v>12</v>
          </cell>
          <cell r="AG7" t="str">
            <v>BUENO</v>
          </cell>
          <cell r="AH7">
            <v>0</v>
          </cell>
          <cell r="AK7" t="str">
            <v>BUENO</v>
          </cell>
        </row>
        <row r="8">
          <cell r="AF8">
            <v>14</v>
          </cell>
          <cell r="AG8" t="str">
            <v>NO TIENE</v>
          </cell>
          <cell r="AH8">
            <v>3</v>
          </cell>
          <cell r="AK8" t="str">
            <v>BUENO</v>
          </cell>
        </row>
        <row r="9">
          <cell r="AF9">
            <v>16</v>
          </cell>
          <cell r="AG9" t="str">
            <v>BUENO</v>
          </cell>
          <cell r="AH9">
            <v>1</v>
          </cell>
          <cell r="AK9" t="str">
            <v>BUENO</v>
          </cell>
        </row>
        <row r="10">
          <cell r="AF10">
            <v>18</v>
          </cell>
          <cell r="AG10" t="str">
            <v>MALO</v>
          </cell>
          <cell r="AH10">
            <v>0</v>
          </cell>
          <cell r="AK10" t="str">
            <v>BUENO</v>
          </cell>
        </row>
        <row r="11">
          <cell r="AF11">
            <v>20</v>
          </cell>
          <cell r="AG11" t="str">
            <v>NO TIENE</v>
          </cell>
          <cell r="AH11">
            <v>1</v>
          </cell>
          <cell r="AJ11" t="str">
            <v>SEDIMENTADA</v>
          </cell>
          <cell r="AK11" t="str">
            <v>BUENO</v>
          </cell>
        </row>
        <row r="12">
          <cell r="AF12">
            <v>22</v>
          </cell>
          <cell r="AG12" t="str">
            <v>NO TIENE</v>
          </cell>
          <cell r="AH12">
            <v>0</v>
          </cell>
          <cell r="AK12" t="str">
            <v>BUENO</v>
          </cell>
        </row>
        <row r="13">
          <cell r="AF13">
            <v>24</v>
          </cell>
          <cell r="AG13" t="str">
            <v>NO TIENE</v>
          </cell>
          <cell r="AH13">
            <v>3</v>
          </cell>
          <cell r="AJ13" t="str">
            <v>SEDIMENTADA</v>
          </cell>
          <cell r="AK13" t="str">
            <v>BUENO</v>
          </cell>
        </row>
        <row r="14">
          <cell r="AF14">
            <v>26</v>
          </cell>
          <cell r="AG14" t="str">
            <v>NO OBSERVADO</v>
          </cell>
          <cell r="AH14">
            <v>1</v>
          </cell>
          <cell r="AJ14" t="str">
            <v>SEDIMENTADA</v>
          </cell>
          <cell r="AK14" t="str">
            <v>BUENO</v>
          </cell>
        </row>
        <row r="15">
          <cell r="AF15">
            <v>28</v>
          </cell>
          <cell r="AG15" t="str">
            <v>BUENO</v>
          </cell>
          <cell r="AH15">
            <v>0</v>
          </cell>
          <cell r="AJ15" t="str">
            <v>SEDIMENTADA</v>
          </cell>
          <cell r="AK15" t="str">
            <v>BUENO</v>
          </cell>
        </row>
        <row r="16">
          <cell r="AF16">
            <v>30</v>
          </cell>
          <cell r="AG16" t="str">
            <v>NO OBSERVADO</v>
          </cell>
          <cell r="AH16">
            <v>0</v>
          </cell>
          <cell r="AJ16" t="str">
            <v>SEDIMENTADA</v>
          </cell>
          <cell r="AK16" t="str">
            <v>BUENO</v>
          </cell>
        </row>
        <row r="17">
          <cell r="AF17">
            <v>32</v>
          </cell>
          <cell r="AG17" t="str">
            <v>BUENO</v>
          </cell>
          <cell r="AH17">
            <v>3</v>
          </cell>
          <cell r="AK17" t="str">
            <v>BUENO</v>
          </cell>
        </row>
        <row r="18">
          <cell r="AF18">
            <v>36</v>
          </cell>
          <cell r="AG18" t="str">
            <v>NO TIENE</v>
          </cell>
          <cell r="AH18">
            <v>3</v>
          </cell>
          <cell r="AK18" t="str">
            <v>BUENO</v>
          </cell>
        </row>
        <row r="19">
          <cell r="AF19">
            <v>38</v>
          </cell>
          <cell r="AG19" t="str">
            <v>NO TIENE</v>
          </cell>
          <cell r="AH19">
            <v>0</v>
          </cell>
          <cell r="AK19" t="str">
            <v>BUENO</v>
          </cell>
        </row>
        <row r="20">
          <cell r="AF20">
            <v>40</v>
          </cell>
          <cell r="AG20" t="str">
            <v>BUENO</v>
          </cell>
          <cell r="AH20">
            <v>0</v>
          </cell>
          <cell r="AK20" t="str">
            <v>BUENO</v>
          </cell>
        </row>
        <row r="21">
          <cell r="AF21">
            <v>42</v>
          </cell>
          <cell r="AG21" t="str">
            <v>NO TIENE</v>
          </cell>
          <cell r="AH21">
            <v>0</v>
          </cell>
          <cell r="AJ21" t="str">
            <v>SEDIMENTADA</v>
          </cell>
          <cell r="AK21" t="str">
            <v>BUENO</v>
          </cell>
        </row>
        <row r="22">
          <cell r="AF22">
            <v>46</v>
          </cell>
          <cell r="AG22" t="str">
            <v>NO TIENE</v>
          </cell>
          <cell r="AH22">
            <v>2</v>
          </cell>
          <cell r="AK22" t="str">
            <v>BUENO</v>
          </cell>
        </row>
        <row r="23">
          <cell r="AF23">
            <v>48</v>
          </cell>
          <cell r="AG23" t="str">
            <v>NO TIENE</v>
          </cell>
          <cell r="AH23">
            <v>0</v>
          </cell>
          <cell r="AJ23" t="str">
            <v>SEDIMENTADA</v>
          </cell>
          <cell r="AK23" t="str">
            <v>BUENO</v>
          </cell>
        </row>
        <row r="24">
          <cell r="AF24">
            <v>50</v>
          </cell>
          <cell r="AG24" t="str">
            <v>NO TIENE</v>
          </cell>
          <cell r="AH24">
            <v>1</v>
          </cell>
          <cell r="AJ24" t="str">
            <v>SEDIMENTADA</v>
          </cell>
          <cell r="AK24" t="str">
            <v>BUENO</v>
          </cell>
        </row>
        <row r="25">
          <cell r="AF25">
            <v>52</v>
          </cell>
          <cell r="AG25" t="str">
            <v>NO TIENE</v>
          </cell>
          <cell r="AH25">
            <v>2</v>
          </cell>
          <cell r="AK25" t="str">
            <v>BUENO</v>
          </cell>
        </row>
        <row r="26">
          <cell r="AF26">
            <v>54</v>
          </cell>
          <cell r="AG26" t="str">
            <v>NO OBSERVADO</v>
          </cell>
          <cell r="AH26">
            <v>3</v>
          </cell>
          <cell r="AK26" t="str">
            <v>MALO</v>
          </cell>
        </row>
        <row r="27">
          <cell r="AF27">
            <v>56</v>
          </cell>
          <cell r="AG27" t="str">
            <v>NO TIENE</v>
          </cell>
          <cell r="AH27">
            <v>3</v>
          </cell>
          <cell r="AJ27" t="str">
            <v>SEDIMENTADA</v>
          </cell>
          <cell r="AK27" t="str">
            <v>BUENO</v>
          </cell>
        </row>
        <row r="28">
          <cell r="AF28">
            <v>58</v>
          </cell>
          <cell r="AG28" t="str">
            <v>BUENO</v>
          </cell>
          <cell r="AH28">
            <v>3</v>
          </cell>
          <cell r="AK28" t="str">
            <v>BUENO</v>
          </cell>
        </row>
        <row r="29">
          <cell r="AF29">
            <v>60</v>
          </cell>
          <cell r="AG29" t="str">
            <v>BUENO</v>
          </cell>
          <cell r="AH29">
            <v>3</v>
          </cell>
          <cell r="AK29" t="str">
            <v>BUENO</v>
          </cell>
        </row>
        <row r="30">
          <cell r="AF30">
            <v>62</v>
          </cell>
          <cell r="AG30" t="str">
            <v>NO TIENE</v>
          </cell>
          <cell r="AH30">
            <v>2</v>
          </cell>
          <cell r="AJ30" t="str">
            <v>SEDIMENTADA</v>
          </cell>
          <cell r="AK30" t="str">
            <v>BUENO</v>
          </cell>
        </row>
        <row r="31">
          <cell r="AF31">
            <v>64</v>
          </cell>
          <cell r="AG31" t="str">
            <v>BUENO</v>
          </cell>
          <cell r="AH31">
            <v>7</v>
          </cell>
          <cell r="AK31" t="str">
            <v>BUENO</v>
          </cell>
        </row>
        <row r="32">
          <cell r="AF32">
            <v>66</v>
          </cell>
          <cell r="AG32" t="str">
            <v>MALO</v>
          </cell>
          <cell r="AH32">
            <v>3</v>
          </cell>
          <cell r="AK32" t="str">
            <v>BUENO</v>
          </cell>
        </row>
        <row r="33">
          <cell r="AF33" t="str">
            <v>66A</v>
          </cell>
          <cell r="AG33" t="str">
            <v>NO TIENE</v>
          </cell>
          <cell r="AH33">
            <v>3</v>
          </cell>
          <cell r="AJ33" t="str">
            <v>SEDIMENTADA</v>
          </cell>
          <cell r="AK33" t="str">
            <v>BUENO</v>
          </cell>
        </row>
        <row r="34">
          <cell r="AF34">
            <v>70</v>
          </cell>
          <cell r="AG34" t="str">
            <v>BUENO</v>
          </cell>
          <cell r="AH34">
            <v>3</v>
          </cell>
          <cell r="AK34" t="str">
            <v>BUENO</v>
          </cell>
        </row>
        <row r="35">
          <cell r="AF35">
            <v>72</v>
          </cell>
          <cell r="AG35" t="str">
            <v>NO OBSERVADO</v>
          </cell>
          <cell r="AH35">
            <v>3</v>
          </cell>
          <cell r="AJ35" t="str">
            <v>SEDIMENTADA</v>
          </cell>
          <cell r="AK35" t="str">
            <v>NO TIENE</v>
          </cell>
        </row>
        <row r="36">
          <cell r="AF36">
            <v>74</v>
          </cell>
          <cell r="AG36" t="str">
            <v>BUENO</v>
          </cell>
          <cell r="AH36">
            <v>3</v>
          </cell>
          <cell r="AJ36" t="str">
            <v>SEDIMENTADA</v>
          </cell>
          <cell r="AK36" t="str">
            <v>NO TIENE</v>
          </cell>
        </row>
        <row r="37">
          <cell r="AF37">
            <v>76</v>
          </cell>
          <cell r="AG37" t="str">
            <v>BUENO</v>
          </cell>
          <cell r="AH37">
            <v>4</v>
          </cell>
          <cell r="AK37" t="str">
            <v>BUENO</v>
          </cell>
        </row>
        <row r="38">
          <cell r="AF38">
            <v>78</v>
          </cell>
          <cell r="AG38" t="str">
            <v>BUENO</v>
          </cell>
          <cell r="AH38">
            <v>3</v>
          </cell>
          <cell r="AK38" t="str">
            <v>BUENO</v>
          </cell>
        </row>
        <row r="39">
          <cell r="AF39">
            <v>80</v>
          </cell>
          <cell r="AG39" t="str">
            <v>BUENO</v>
          </cell>
          <cell r="AH39">
            <v>2</v>
          </cell>
          <cell r="AK39" t="str">
            <v>BUENO</v>
          </cell>
        </row>
        <row r="40">
          <cell r="AF40">
            <v>82</v>
          </cell>
          <cell r="AG40" t="str">
            <v>NO OBSERVADO</v>
          </cell>
          <cell r="AH40">
            <v>2</v>
          </cell>
          <cell r="AJ40" t="str">
            <v>SEDIMENTADA</v>
          </cell>
          <cell r="AK40" t="str">
            <v>BUENO</v>
          </cell>
        </row>
        <row r="41">
          <cell r="AF41">
            <v>84</v>
          </cell>
          <cell r="AG41" t="str">
            <v>NO OBSERVADO</v>
          </cell>
          <cell r="AH41">
            <v>3</v>
          </cell>
          <cell r="AJ41" t="str">
            <v>SEDIMENTADA</v>
          </cell>
          <cell r="AK41" t="str">
            <v>BUENO</v>
          </cell>
        </row>
        <row r="42">
          <cell r="AF42">
            <v>86</v>
          </cell>
          <cell r="AG42" t="str">
            <v>BUENO</v>
          </cell>
          <cell r="AH42">
            <v>3</v>
          </cell>
          <cell r="AJ42" t="str">
            <v>SEDIMENTADA</v>
          </cell>
          <cell r="AK42" t="str">
            <v>BUENO</v>
          </cell>
        </row>
        <row r="43">
          <cell r="AF43">
            <v>88</v>
          </cell>
          <cell r="AG43" t="str">
            <v>BUENO</v>
          </cell>
          <cell r="AH43">
            <v>2</v>
          </cell>
          <cell r="AK43" t="str">
            <v>BUENO</v>
          </cell>
        </row>
        <row r="44">
          <cell r="AF44">
            <v>90</v>
          </cell>
          <cell r="AG44" t="str">
            <v>BUENO</v>
          </cell>
          <cell r="AH44">
            <v>3</v>
          </cell>
          <cell r="AJ44" t="str">
            <v>SEDIMENTADA</v>
          </cell>
          <cell r="AK44" t="str">
            <v>BUENO</v>
          </cell>
        </row>
        <row r="45">
          <cell r="AF45">
            <v>92</v>
          </cell>
          <cell r="AG45" t="str">
            <v>BUENO</v>
          </cell>
          <cell r="AH45">
            <v>3</v>
          </cell>
          <cell r="AJ45" t="str">
            <v>SEDIMENTADA</v>
          </cell>
          <cell r="AK45" t="str">
            <v>BUENO</v>
          </cell>
        </row>
        <row r="46">
          <cell r="AF46">
            <v>94</v>
          </cell>
          <cell r="AG46" t="str">
            <v>NO OBSERVADO</v>
          </cell>
          <cell r="AH46">
            <v>3</v>
          </cell>
          <cell r="AJ46" t="str">
            <v>SEDIMENTADA</v>
          </cell>
          <cell r="AK46" t="str">
            <v>BUENO</v>
          </cell>
        </row>
        <row r="47">
          <cell r="AF47">
            <v>96</v>
          </cell>
          <cell r="AG47" t="str">
            <v>NO OBSERVADO</v>
          </cell>
          <cell r="AH47">
            <v>4</v>
          </cell>
          <cell r="AJ47" t="str">
            <v>SEDIMENTADA</v>
          </cell>
          <cell r="AK47" t="str">
            <v>NO TIENE</v>
          </cell>
        </row>
        <row r="48">
          <cell r="AF48">
            <v>98</v>
          </cell>
          <cell r="AG48" t="str">
            <v>NO OBSERVADO</v>
          </cell>
          <cell r="AH48">
            <v>4</v>
          </cell>
          <cell r="AJ48" t="str">
            <v>SEDIMENTADA</v>
          </cell>
          <cell r="AK48" t="str">
            <v>BUENO</v>
          </cell>
        </row>
        <row r="49">
          <cell r="AF49">
            <v>100</v>
          </cell>
          <cell r="AG49" t="str">
            <v>NO OBSERVADO</v>
          </cell>
          <cell r="AH49">
            <v>3</v>
          </cell>
          <cell r="AJ49" t="str">
            <v>SEDIMENTADA</v>
          </cell>
          <cell r="AK49" t="str">
            <v>MALO</v>
          </cell>
        </row>
        <row r="50">
          <cell r="AF50">
            <v>102</v>
          </cell>
          <cell r="AG50" t="str">
            <v>NO OBSERVADO</v>
          </cell>
          <cell r="AH50">
            <v>2</v>
          </cell>
          <cell r="AJ50" t="str">
            <v>SEDIMENTADA</v>
          </cell>
          <cell r="AK50" t="str">
            <v>MALO</v>
          </cell>
        </row>
        <row r="51">
          <cell r="AF51">
            <v>104</v>
          </cell>
          <cell r="AG51" t="str">
            <v>NO OBSERVADO</v>
          </cell>
          <cell r="AH51">
            <v>3</v>
          </cell>
          <cell r="AJ51" t="str">
            <v>SEDIMENTADA</v>
          </cell>
          <cell r="AK51" t="str">
            <v>BUENO</v>
          </cell>
        </row>
        <row r="52">
          <cell r="AF52" t="str">
            <v>105N</v>
          </cell>
          <cell r="AG52" t="str">
            <v>NO OBSERVADO</v>
          </cell>
          <cell r="AH52">
            <v>2</v>
          </cell>
          <cell r="AJ52" t="str">
            <v>SEDIMENTADA</v>
          </cell>
          <cell r="AK52" t="str">
            <v>BUENO</v>
          </cell>
        </row>
        <row r="53">
          <cell r="AF53">
            <v>105</v>
          </cell>
          <cell r="AG53" t="str">
            <v>MALO</v>
          </cell>
          <cell r="AH53">
            <v>4</v>
          </cell>
          <cell r="AK53" t="str">
            <v>BUENO</v>
          </cell>
        </row>
        <row r="54">
          <cell r="AF54" t="str">
            <v>106N</v>
          </cell>
          <cell r="AG54" t="str">
            <v>NO TIENE</v>
          </cell>
          <cell r="AH54">
            <v>0</v>
          </cell>
          <cell r="AJ54" t="str">
            <v>SEDIMENTADA</v>
          </cell>
          <cell r="AK54" t="str">
            <v>BUENO</v>
          </cell>
        </row>
        <row r="55">
          <cell r="AF55">
            <v>106</v>
          </cell>
          <cell r="AG55" t="str">
            <v>BUENO</v>
          </cell>
          <cell r="AH55">
            <v>0</v>
          </cell>
          <cell r="AK55" t="str">
            <v>BUENO</v>
          </cell>
        </row>
        <row r="56">
          <cell r="AF56" t="str">
            <v>107N</v>
          </cell>
          <cell r="AG56" t="str">
            <v>NO TIENE</v>
          </cell>
          <cell r="AH56">
            <v>0</v>
          </cell>
          <cell r="AK56" t="str">
            <v>NO TIENE</v>
          </cell>
        </row>
        <row r="57">
          <cell r="AF57">
            <v>108</v>
          </cell>
          <cell r="AG57" t="str">
            <v>MALO</v>
          </cell>
          <cell r="AH57">
            <v>0</v>
          </cell>
          <cell r="AK57" t="str">
            <v>BUENO</v>
          </cell>
        </row>
        <row r="58">
          <cell r="AF58" t="str">
            <v>108A</v>
          </cell>
          <cell r="AG58" t="str">
            <v>MALO</v>
          </cell>
          <cell r="AH58">
            <v>4</v>
          </cell>
          <cell r="AK58" t="str">
            <v>BUENO</v>
          </cell>
        </row>
        <row r="59">
          <cell r="AF59">
            <v>110</v>
          </cell>
          <cell r="AG59" t="str">
            <v>BUENO</v>
          </cell>
          <cell r="AH59">
            <v>2</v>
          </cell>
          <cell r="AK59" t="str">
            <v>BUENO</v>
          </cell>
        </row>
        <row r="60">
          <cell r="AF60" t="str">
            <v>110A</v>
          </cell>
          <cell r="AG60" t="str">
            <v>NO TIENE</v>
          </cell>
          <cell r="AH60">
            <v>5</v>
          </cell>
          <cell r="AK60" t="str">
            <v>BUENO</v>
          </cell>
        </row>
        <row r="61">
          <cell r="AF61">
            <v>112</v>
          </cell>
          <cell r="AG61" t="str">
            <v>MALO</v>
          </cell>
          <cell r="AH61">
            <v>0</v>
          </cell>
          <cell r="AK61" t="str">
            <v>BUENO</v>
          </cell>
        </row>
        <row r="62">
          <cell r="AF62" t="str">
            <v>112A</v>
          </cell>
          <cell r="AG62" t="str">
            <v>MALO</v>
          </cell>
          <cell r="AH62">
            <v>1</v>
          </cell>
          <cell r="AK62" t="str">
            <v>BUENO</v>
          </cell>
        </row>
        <row r="63">
          <cell r="AF63">
            <v>114</v>
          </cell>
          <cell r="AG63" t="str">
            <v>MALO</v>
          </cell>
          <cell r="AH63">
            <v>3</v>
          </cell>
          <cell r="AK63" t="str">
            <v>BUENO</v>
          </cell>
        </row>
        <row r="64">
          <cell r="AF64" t="str">
            <v>114A</v>
          </cell>
          <cell r="AG64" t="str">
            <v>BUENO</v>
          </cell>
          <cell r="AH64">
            <v>1</v>
          </cell>
          <cell r="AK64" t="str">
            <v>BUENO</v>
          </cell>
        </row>
        <row r="65">
          <cell r="AF65">
            <v>116</v>
          </cell>
          <cell r="AG65" t="str">
            <v>BUENO</v>
          </cell>
          <cell r="AH65">
            <v>3</v>
          </cell>
          <cell r="AK65" t="str">
            <v>BUENO</v>
          </cell>
        </row>
        <row r="66">
          <cell r="AF66" t="str">
            <v>116A</v>
          </cell>
          <cell r="AG66" t="str">
            <v>MALO</v>
          </cell>
          <cell r="AH66">
            <v>9</v>
          </cell>
          <cell r="AK66" t="str">
            <v>BUENO</v>
          </cell>
        </row>
        <row r="67">
          <cell r="AF67">
            <v>118</v>
          </cell>
          <cell r="AG67" t="str">
            <v>MALO</v>
          </cell>
          <cell r="AH67">
            <v>2</v>
          </cell>
          <cell r="AK67" t="str">
            <v>BUENO</v>
          </cell>
        </row>
        <row r="68">
          <cell r="AF68">
            <v>120</v>
          </cell>
          <cell r="AG68" t="str">
            <v>MALO</v>
          </cell>
          <cell r="AH68">
            <v>3</v>
          </cell>
          <cell r="AK68" t="str">
            <v>BUENO</v>
          </cell>
        </row>
        <row r="69">
          <cell r="AF69">
            <v>122</v>
          </cell>
          <cell r="AG69" t="str">
            <v>NO TIENE</v>
          </cell>
          <cell r="AH69">
            <v>2</v>
          </cell>
          <cell r="AJ69" t="str">
            <v>SEDIMENTADA</v>
          </cell>
          <cell r="AK69" t="str">
            <v>BUENO</v>
          </cell>
        </row>
        <row r="70">
          <cell r="AF70">
            <v>124</v>
          </cell>
          <cell r="AG70" t="str">
            <v>MALO</v>
          </cell>
          <cell r="AH70">
            <v>2</v>
          </cell>
          <cell r="AK70" t="str">
            <v>BUENO</v>
          </cell>
        </row>
        <row r="71">
          <cell r="AF71">
            <v>126</v>
          </cell>
          <cell r="AG71" t="str">
            <v>NO OBSERVADO</v>
          </cell>
          <cell r="AH71">
            <v>1</v>
          </cell>
          <cell r="AJ71" t="str">
            <v>SEDIMENTADA</v>
          </cell>
          <cell r="AK71" t="str">
            <v>MALO</v>
          </cell>
        </row>
        <row r="72">
          <cell r="AF72">
            <v>128</v>
          </cell>
          <cell r="AG72" t="str">
            <v>NO TIENE</v>
          </cell>
          <cell r="AH72">
            <v>1</v>
          </cell>
          <cell r="AK72" t="str">
            <v>BUENO</v>
          </cell>
        </row>
        <row r="73">
          <cell r="AF73">
            <v>130</v>
          </cell>
          <cell r="AG73" t="str">
            <v>NO TIENE</v>
          </cell>
          <cell r="AH73">
            <v>1</v>
          </cell>
          <cell r="AK73" t="str">
            <v>BUENO</v>
          </cell>
        </row>
        <row r="74">
          <cell r="AF74">
            <v>132</v>
          </cell>
          <cell r="AG74" t="str">
            <v>NO OBSERVADO</v>
          </cell>
          <cell r="AH74">
            <v>2</v>
          </cell>
          <cell r="AJ74" t="str">
            <v>SEDIMENTADA</v>
          </cell>
          <cell r="AK74" t="str">
            <v>BUENO</v>
          </cell>
        </row>
        <row r="75">
          <cell r="AF75">
            <v>134</v>
          </cell>
          <cell r="AG75" t="str">
            <v>BUENO</v>
          </cell>
          <cell r="AH75">
            <v>2</v>
          </cell>
          <cell r="AK75" t="str">
            <v>BUENO</v>
          </cell>
        </row>
        <row r="76">
          <cell r="AF76">
            <v>136</v>
          </cell>
          <cell r="AG76" t="str">
            <v>BUENO</v>
          </cell>
          <cell r="AH76">
            <v>3</v>
          </cell>
          <cell r="AK76" t="str">
            <v>BUENO</v>
          </cell>
        </row>
        <row r="77">
          <cell r="AF77">
            <v>138</v>
          </cell>
          <cell r="AG77" t="str">
            <v>BUENO</v>
          </cell>
          <cell r="AH77">
            <v>2</v>
          </cell>
          <cell r="AJ77" t="str">
            <v>SEDIMENTADA</v>
          </cell>
          <cell r="AK77" t="str">
            <v>BUENO</v>
          </cell>
        </row>
        <row r="78">
          <cell r="AF78">
            <v>140</v>
          </cell>
          <cell r="AG78" t="str">
            <v>NO TIENE</v>
          </cell>
          <cell r="AH78">
            <v>1</v>
          </cell>
          <cell r="AK78" t="str">
            <v>BUENO</v>
          </cell>
        </row>
        <row r="79">
          <cell r="AF79">
            <v>142</v>
          </cell>
          <cell r="AG79" t="str">
            <v>NO TIENE</v>
          </cell>
          <cell r="AH79">
            <v>0</v>
          </cell>
          <cell r="AK79" t="str">
            <v>BUENO</v>
          </cell>
        </row>
        <row r="80">
          <cell r="AF80" t="str">
            <v>142A</v>
          </cell>
          <cell r="AG80" t="str">
            <v>BUENO</v>
          </cell>
          <cell r="AH80">
            <v>7</v>
          </cell>
          <cell r="AK80" t="str">
            <v>BUENO</v>
          </cell>
        </row>
        <row r="81">
          <cell r="AF81">
            <v>144</v>
          </cell>
          <cell r="AG81" t="str">
            <v>NO TIENE</v>
          </cell>
          <cell r="AH81">
            <v>2</v>
          </cell>
          <cell r="AK81" t="str">
            <v>BUENO</v>
          </cell>
        </row>
        <row r="82">
          <cell r="AF82">
            <v>146</v>
          </cell>
          <cell r="AG82" t="str">
            <v>BUENO</v>
          </cell>
          <cell r="AH82">
            <v>1</v>
          </cell>
          <cell r="AK82" t="str">
            <v>BUENO</v>
          </cell>
        </row>
        <row r="83">
          <cell r="AF83">
            <v>148</v>
          </cell>
          <cell r="AG83" t="str">
            <v>BUENO</v>
          </cell>
          <cell r="AH83">
            <v>1</v>
          </cell>
          <cell r="AK83" t="str">
            <v>BUENO</v>
          </cell>
        </row>
        <row r="84">
          <cell r="AF84">
            <v>150</v>
          </cell>
          <cell r="AG84" t="str">
            <v>BUENO</v>
          </cell>
          <cell r="AH84">
            <v>3</v>
          </cell>
          <cell r="AK84" t="str">
            <v>BUENO</v>
          </cell>
        </row>
        <row r="85">
          <cell r="AF85">
            <v>152</v>
          </cell>
          <cell r="AG85" t="str">
            <v>BUENO</v>
          </cell>
          <cell r="AH85">
            <v>1</v>
          </cell>
          <cell r="AK85" t="str">
            <v>BUENO</v>
          </cell>
        </row>
        <row r="86">
          <cell r="AF86">
            <v>154</v>
          </cell>
          <cell r="AG86" t="str">
            <v>BUENO</v>
          </cell>
          <cell r="AH86">
            <v>1</v>
          </cell>
          <cell r="AK86" t="str">
            <v>BUENO</v>
          </cell>
        </row>
        <row r="87">
          <cell r="AF87">
            <v>156</v>
          </cell>
          <cell r="AG87" t="str">
            <v>MALO</v>
          </cell>
          <cell r="AH87">
            <v>1</v>
          </cell>
          <cell r="AJ87" t="str">
            <v>SEDIMENTADA</v>
          </cell>
          <cell r="AK87" t="str">
            <v>BUENO</v>
          </cell>
        </row>
        <row r="88">
          <cell r="AF88">
            <v>158</v>
          </cell>
          <cell r="AG88" t="str">
            <v>BUENO</v>
          </cell>
          <cell r="AH88">
            <v>1</v>
          </cell>
          <cell r="AJ88" t="str">
            <v>SEDIMENTADA</v>
          </cell>
          <cell r="AK88" t="str">
            <v>BUENO</v>
          </cell>
        </row>
        <row r="89">
          <cell r="AF89">
            <v>160</v>
          </cell>
          <cell r="AG89" t="str">
            <v>NO TIENE</v>
          </cell>
          <cell r="AH89">
            <v>2</v>
          </cell>
          <cell r="AJ89" t="str">
            <v>SEDIMENTADA</v>
          </cell>
          <cell r="AK89" t="str">
            <v>BUENO</v>
          </cell>
        </row>
        <row r="90">
          <cell r="AF90">
            <v>162</v>
          </cell>
          <cell r="AG90" t="str">
            <v>BUENO</v>
          </cell>
          <cell r="AH90">
            <v>1</v>
          </cell>
          <cell r="AK90" t="str">
            <v>BUENO</v>
          </cell>
        </row>
        <row r="91">
          <cell r="AF91">
            <v>164</v>
          </cell>
          <cell r="AG91" t="str">
            <v>BUENO</v>
          </cell>
          <cell r="AH91">
            <v>1</v>
          </cell>
          <cell r="AK91" t="str">
            <v>BUENO</v>
          </cell>
        </row>
        <row r="92">
          <cell r="AF92">
            <v>166</v>
          </cell>
          <cell r="AG92" t="str">
            <v>BUENO</v>
          </cell>
          <cell r="AH92">
            <v>2</v>
          </cell>
          <cell r="AK92" t="str">
            <v>BUENO</v>
          </cell>
        </row>
        <row r="93">
          <cell r="AF93">
            <v>168</v>
          </cell>
          <cell r="AG93" t="str">
            <v>BUENO</v>
          </cell>
          <cell r="AH93">
            <v>1</v>
          </cell>
          <cell r="AK93" t="str">
            <v>BUENO</v>
          </cell>
        </row>
        <row r="94">
          <cell r="AF94">
            <v>170</v>
          </cell>
          <cell r="AG94" t="str">
            <v>NO TIENE</v>
          </cell>
          <cell r="AH94">
            <v>1</v>
          </cell>
          <cell r="AK94" t="str">
            <v>MALO</v>
          </cell>
        </row>
        <row r="95">
          <cell r="AF95">
            <v>172</v>
          </cell>
          <cell r="AG95" t="str">
            <v>BUENO</v>
          </cell>
          <cell r="AH95">
            <v>1</v>
          </cell>
          <cell r="AJ95" t="str">
            <v>SEDIMENTADA</v>
          </cell>
          <cell r="AK95" t="str">
            <v>BUENO</v>
          </cell>
        </row>
        <row r="96">
          <cell r="AF96">
            <v>174</v>
          </cell>
          <cell r="AG96" t="str">
            <v>NO TIENE</v>
          </cell>
          <cell r="AH96">
            <v>2</v>
          </cell>
          <cell r="AJ96" t="str">
            <v>SEDIMENTADA</v>
          </cell>
          <cell r="AK96" t="str">
            <v>BUENO</v>
          </cell>
        </row>
        <row r="97">
          <cell r="AF97">
            <v>176</v>
          </cell>
          <cell r="AG97" t="str">
            <v>NO OBSERVADO</v>
          </cell>
          <cell r="AH97">
            <v>2</v>
          </cell>
          <cell r="AJ97" t="str">
            <v>SEDIMENTADA</v>
          </cell>
          <cell r="AK97" t="str">
            <v>NO TIENE</v>
          </cell>
        </row>
        <row r="98">
          <cell r="AF98">
            <v>178</v>
          </cell>
          <cell r="AG98" t="str">
            <v>NO TIENE</v>
          </cell>
          <cell r="AH98">
            <v>2</v>
          </cell>
          <cell r="AK98" t="str">
            <v>BUENO</v>
          </cell>
        </row>
        <row r="99">
          <cell r="AF99">
            <v>180</v>
          </cell>
          <cell r="AG99" t="str">
            <v>BUENO</v>
          </cell>
          <cell r="AH99">
            <v>1</v>
          </cell>
          <cell r="AK99" t="str">
            <v>BUENO</v>
          </cell>
        </row>
        <row r="100">
          <cell r="AF100" t="str">
            <v>180A</v>
          </cell>
          <cell r="AG100" t="str">
            <v>BUENO</v>
          </cell>
          <cell r="AH100">
            <v>3</v>
          </cell>
          <cell r="AK100" t="str">
            <v>BUENO</v>
          </cell>
        </row>
        <row r="101">
          <cell r="AF101" t="str">
            <v>180B</v>
          </cell>
          <cell r="AG101" t="str">
            <v>BUENO</v>
          </cell>
          <cell r="AH101">
            <v>3</v>
          </cell>
          <cell r="AK101" t="str">
            <v>BUENO</v>
          </cell>
        </row>
        <row r="102">
          <cell r="AF102" t="str">
            <v>180C</v>
          </cell>
          <cell r="AG102" t="str">
            <v>BUENO</v>
          </cell>
          <cell r="AH102">
            <v>3</v>
          </cell>
          <cell r="AK102" t="str">
            <v>BUENO</v>
          </cell>
        </row>
        <row r="103">
          <cell r="AF103" t="str">
            <v>180D</v>
          </cell>
          <cell r="AG103" t="str">
            <v>BUENO</v>
          </cell>
          <cell r="AH103">
            <v>4</v>
          </cell>
          <cell r="AK103" t="str">
            <v>BUENO</v>
          </cell>
        </row>
        <row r="104">
          <cell r="AF104" t="str">
            <v>180E</v>
          </cell>
          <cell r="AG104" t="str">
            <v>NO TIENE</v>
          </cell>
          <cell r="AH104">
            <v>1</v>
          </cell>
          <cell r="AK104" t="str">
            <v>BUENO</v>
          </cell>
        </row>
        <row r="105">
          <cell r="AF105" t="str">
            <v>180F</v>
          </cell>
          <cell r="AG105" t="str">
            <v>NO TIENE</v>
          </cell>
          <cell r="AH105">
            <v>3</v>
          </cell>
          <cell r="AK105" t="str">
            <v>BUENO</v>
          </cell>
        </row>
        <row r="106">
          <cell r="AF106">
            <v>182</v>
          </cell>
          <cell r="AG106" t="str">
            <v>MALO</v>
          </cell>
          <cell r="AH106">
            <v>1</v>
          </cell>
          <cell r="AK106" t="str">
            <v>BUENO</v>
          </cell>
        </row>
        <row r="107">
          <cell r="AF107" t="str">
            <v>182A</v>
          </cell>
          <cell r="AG107" t="str">
            <v>NO TIENE</v>
          </cell>
          <cell r="AH107">
            <v>5</v>
          </cell>
          <cell r="AK107" t="str">
            <v>BUENO</v>
          </cell>
        </row>
        <row r="108">
          <cell r="AF108" t="str">
            <v>182C</v>
          </cell>
          <cell r="AG108" t="str">
            <v>NO TIENE</v>
          </cell>
          <cell r="AH108">
            <v>0</v>
          </cell>
          <cell r="AJ108" t="str">
            <v>SEDIMENTADA</v>
          </cell>
          <cell r="AK108" t="str">
            <v>BUENO</v>
          </cell>
        </row>
        <row r="109">
          <cell r="AF109">
            <v>184</v>
          </cell>
          <cell r="AG109" t="str">
            <v>BUENO</v>
          </cell>
          <cell r="AH109">
            <v>0</v>
          </cell>
          <cell r="AK109" t="str">
            <v>BUENO</v>
          </cell>
        </row>
        <row r="110">
          <cell r="AF110">
            <v>186</v>
          </cell>
          <cell r="AG110" t="str">
            <v>NO TIENE</v>
          </cell>
          <cell r="AH110">
            <v>2</v>
          </cell>
          <cell r="AK110" t="str">
            <v>BUENO</v>
          </cell>
        </row>
        <row r="111">
          <cell r="AF111">
            <v>188</v>
          </cell>
          <cell r="AG111" t="str">
            <v>BUENO</v>
          </cell>
          <cell r="AH111">
            <v>2</v>
          </cell>
          <cell r="AK111" t="str">
            <v>BUENO</v>
          </cell>
        </row>
        <row r="112">
          <cell r="AF112">
            <v>189</v>
          </cell>
          <cell r="AG112" t="str">
            <v>BUENO</v>
          </cell>
          <cell r="AH112">
            <v>1</v>
          </cell>
          <cell r="AK112" t="str">
            <v>BUENO</v>
          </cell>
        </row>
        <row r="113">
          <cell r="AF113" t="str">
            <v>189A</v>
          </cell>
          <cell r="AG113" t="str">
            <v>BUENO</v>
          </cell>
          <cell r="AH113">
            <v>1</v>
          </cell>
          <cell r="AK113" t="str">
            <v>BUENO</v>
          </cell>
        </row>
        <row r="114">
          <cell r="AF114">
            <v>190</v>
          </cell>
          <cell r="AG114" t="str">
            <v>NO OBSERVADO</v>
          </cell>
          <cell r="AH114">
            <v>1</v>
          </cell>
          <cell r="AK114" t="str">
            <v>BUENO</v>
          </cell>
        </row>
        <row r="115">
          <cell r="AF115">
            <v>192</v>
          </cell>
          <cell r="AG115" t="str">
            <v>BUENO</v>
          </cell>
          <cell r="AH115">
            <v>0</v>
          </cell>
          <cell r="AK115" t="str">
            <v>BUENO</v>
          </cell>
        </row>
        <row r="116">
          <cell r="AF116">
            <v>197</v>
          </cell>
          <cell r="AG116" t="str">
            <v>BUENO</v>
          </cell>
          <cell r="AH116">
            <v>0</v>
          </cell>
          <cell r="AK116" t="str">
            <v>BUENO</v>
          </cell>
        </row>
        <row r="117">
          <cell r="AF117">
            <v>198</v>
          </cell>
          <cell r="AG117" t="str">
            <v>BUENO</v>
          </cell>
          <cell r="AH117">
            <v>0</v>
          </cell>
          <cell r="AJ117" t="str">
            <v>SEDIMENTADA</v>
          </cell>
          <cell r="AK117" t="str">
            <v>BUENO</v>
          </cell>
        </row>
        <row r="118">
          <cell r="AF118">
            <v>200</v>
          </cell>
          <cell r="AG118" t="str">
            <v>BUENO</v>
          </cell>
          <cell r="AH118">
            <v>0</v>
          </cell>
          <cell r="AK118" t="str">
            <v>BUENO</v>
          </cell>
        </row>
        <row r="119">
          <cell r="AF119">
            <v>202</v>
          </cell>
          <cell r="AG119" t="str">
            <v>BUENO</v>
          </cell>
          <cell r="AH119">
            <v>0</v>
          </cell>
          <cell r="AK119" t="str">
            <v>BUENO</v>
          </cell>
        </row>
        <row r="120">
          <cell r="AF120">
            <v>204</v>
          </cell>
          <cell r="AG120" t="str">
            <v>NO OBSERVADO</v>
          </cell>
          <cell r="AH120">
            <v>0</v>
          </cell>
          <cell r="AK120" t="str">
            <v>BUENO</v>
          </cell>
        </row>
        <row r="121">
          <cell r="AF121">
            <v>206</v>
          </cell>
          <cell r="AG121" t="str">
            <v>BUENO</v>
          </cell>
          <cell r="AH121">
            <v>0</v>
          </cell>
          <cell r="AK121" t="str">
            <v>BUENO</v>
          </cell>
        </row>
        <row r="122">
          <cell r="AF122">
            <v>208</v>
          </cell>
          <cell r="AG122" t="str">
            <v>BUENO</v>
          </cell>
          <cell r="AH122">
            <v>0</v>
          </cell>
          <cell r="AK122" t="str">
            <v>BUENO</v>
          </cell>
        </row>
        <row r="123">
          <cell r="AF123">
            <v>210</v>
          </cell>
          <cell r="AG123" t="str">
            <v>BUENO</v>
          </cell>
          <cell r="AH123">
            <v>1</v>
          </cell>
          <cell r="AK123" t="str">
            <v>BUENO</v>
          </cell>
        </row>
        <row r="124">
          <cell r="AF124">
            <v>212</v>
          </cell>
          <cell r="AG124" t="str">
            <v>BUENO</v>
          </cell>
          <cell r="AH124">
            <v>1</v>
          </cell>
          <cell r="AK124" t="str">
            <v>BUENO</v>
          </cell>
        </row>
        <row r="125">
          <cell r="AF125">
            <v>214</v>
          </cell>
          <cell r="AG125" t="str">
            <v>NO TIENE</v>
          </cell>
          <cell r="AH125">
            <v>1</v>
          </cell>
          <cell r="AK125" t="str">
            <v>BUENO</v>
          </cell>
        </row>
        <row r="126">
          <cell r="AF126">
            <v>216</v>
          </cell>
          <cell r="AG126" t="str">
            <v>NO OBSERVADO</v>
          </cell>
          <cell r="AH126">
            <v>2</v>
          </cell>
          <cell r="AJ126" t="str">
            <v>SEDIMENTADA</v>
          </cell>
          <cell r="AK126" t="str">
            <v>BUENO</v>
          </cell>
        </row>
        <row r="127">
          <cell r="AF127">
            <v>218</v>
          </cell>
          <cell r="AG127" t="str">
            <v>NO OBSERVADO</v>
          </cell>
          <cell r="AH127">
            <v>2</v>
          </cell>
          <cell r="AJ127" t="str">
            <v>SEDIMENTADA</v>
          </cell>
          <cell r="AK127" t="str">
            <v>BUENO</v>
          </cell>
        </row>
        <row r="128">
          <cell r="AF128">
            <v>220</v>
          </cell>
          <cell r="AG128" t="str">
            <v>NO TIENE</v>
          </cell>
          <cell r="AH128">
            <v>1</v>
          </cell>
          <cell r="AK128" t="str">
            <v>BUENO</v>
          </cell>
        </row>
        <row r="129">
          <cell r="AF129">
            <v>222</v>
          </cell>
          <cell r="AG129" t="str">
            <v>BUENO</v>
          </cell>
          <cell r="AH129">
            <v>2</v>
          </cell>
          <cell r="AK129" t="str">
            <v>BUENO</v>
          </cell>
        </row>
        <row r="130">
          <cell r="AF130">
            <v>224</v>
          </cell>
          <cell r="AG130" t="str">
            <v>NO TIENE</v>
          </cell>
          <cell r="AH130">
            <v>4</v>
          </cell>
          <cell r="AK130" t="str">
            <v>MALO</v>
          </cell>
        </row>
        <row r="131">
          <cell r="AF131">
            <v>226</v>
          </cell>
          <cell r="AG131" t="str">
            <v>BUENO</v>
          </cell>
          <cell r="AH131">
            <v>3</v>
          </cell>
          <cell r="AK131" t="str">
            <v>BUENO</v>
          </cell>
        </row>
        <row r="132">
          <cell r="AF132">
            <v>228</v>
          </cell>
          <cell r="AG132" t="str">
            <v>NO TIENE</v>
          </cell>
          <cell r="AH132">
            <v>0</v>
          </cell>
          <cell r="AK132" t="str">
            <v>BUENO</v>
          </cell>
        </row>
        <row r="133">
          <cell r="AF133">
            <v>230</v>
          </cell>
          <cell r="AG133" t="str">
            <v>NO OBSERVADO</v>
          </cell>
          <cell r="AH133">
            <v>0</v>
          </cell>
          <cell r="AK133" t="str">
            <v>BUENO</v>
          </cell>
        </row>
        <row r="134">
          <cell r="AF134">
            <v>232</v>
          </cell>
          <cell r="AG134" t="str">
            <v>NO TIENE</v>
          </cell>
          <cell r="AH134">
            <v>4</v>
          </cell>
          <cell r="AK134" t="str">
            <v>BUENO</v>
          </cell>
        </row>
        <row r="135">
          <cell r="AF135">
            <v>234</v>
          </cell>
          <cell r="AG135" t="str">
            <v>BUENO</v>
          </cell>
          <cell r="AH135">
            <v>1</v>
          </cell>
          <cell r="AK135" t="str">
            <v>BUENO</v>
          </cell>
        </row>
        <row r="136">
          <cell r="AF136">
            <v>236</v>
          </cell>
          <cell r="AG136" t="str">
            <v>NO TIENE</v>
          </cell>
          <cell r="AH136">
            <v>0</v>
          </cell>
          <cell r="AK136" t="str">
            <v>BUENO</v>
          </cell>
        </row>
        <row r="137">
          <cell r="AF137">
            <v>238</v>
          </cell>
          <cell r="AG137" t="str">
            <v>BUENO</v>
          </cell>
          <cell r="AH137">
            <v>0</v>
          </cell>
          <cell r="AK137" t="str">
            <v>BUENO</v>
          </cell>
        </row>
        <row r="138">
          <cell r="AF138">
            <v>240</v>
          </cell>
          <cell r="AG138" t="str">
            <v>BUENO</v>
          </cell>
          <cell r="AH138">
            <v>0</v>
          </cell>
          <cell r="AK138" t="str">
            <v>BUENO</v>
          </cell>
        </row>
        <row r="139">
          <cell r="AF139">
            <v>242</v>
          </cell>
          <cell r="AG139" t="str">
            <v>BUENO</v>
          </cell>
          <cell r="AH139">
            <v>0</v>
          </cell>
          <cell r="AK139" t="str">
            <v>BUENO</v>
          </cell>
        </row>
        <row r="140">
          <cell r="AF140">
            <v>244</v>
          </cell>
          <cell r="AG140" t="str">
            <v>BUENO</v>
          </cell>
          <cell r="AH140">
            <v>0</v>
          </cell>
          <cell r="AK140" t="str">
            <v>BUENO</v>
          </cell>
        </row>
        <row r="141">
          <cell r="AF141">
            <v>246</v>
          </cell>
          <cell r="AG141" t="str">
            <v>BUENO</v>
          </cell>
          <cell r="AH141">
            <v>0</v>
          </cell>
          <cell r="AK141" t="str">
            <v>BUENO</v>
          </cell>
        </row>
        <row r="142">
          <cell r="AF142">
            <v>248</v>
          </cell>
          <cell r="AG142" t="str">
            <v>BUENO</v>
          </cell>
          <cell r="AH142">
            <v>2</v>
          </cell>
          <cell r="AK142" t="str">
            <v>BUENO</v>
          </cell>
        </row>
        <row r="143">
          <cell r="AF143">
            <v>250</v>
          </cell>
          <cell r="AG143" t="str">
            <v>BUENO</v>
          </cell>
          <cell r="AH143">
            <v>0</v>
          </cell>
          <cell r="AJ143" t="str">
            <v>SEDIMENTADA</v>
          </cell>
          <cell r="AK143" t="str">
            <v>BUENO</v>
          </cell>
        </row>
        <row r="144">
          <cell r="AF144">
            <v>252</v>
          </cell>
          <cell r="AG144" t="str">
            <v>NO OBSERVADO</v>
          </cell>
          <cell r="AH144">
            <v>0</v>
          </cell>
          <cell r="AJ144" t="str">
            <v>SEDIMENTADA</v>
          </cell>
          <cell r="AK144" t="str">
            <v>BUENO</v>
          </cell>
        </row>
        <row r="145">
          <cell r="AF145">
            <v>254</v>
          </cell>
          <cell r="AG145" t="str">
            <v>BUENO</v>
          </cell>
          <cell r="AH145">
            <v>0</v>
          </cell>
          <cell r="AK145" t="str">
            <v>BUENO</v>
          </cell>
        </row>
        <row r="146">
          <cell r="AF146">
            <v>256</v>
          </cell>
          <cell r="AG146" t="str">
            <v>BUENO</v>
          </cell>
          <cell r="AH146">
            <v>1</v>
          </cell>
          <cell r="AK146" t="str">
            <v>BUENO</v>
          </cell>
        </row>
        <row r="147">
          <cell r="AF147">
            <v>258</v>
          </cell>
          <cell r="AG147" t="str">
            <v>BUENO</v>
          </cell>
          <cell r="AH147">
            <v>1</v>
          </cell>
          <cell r="AK147" t="str">
            <v>BUENO</v>
          </cell>
        </row>
        <row r="148">
          <cell r="AF148">
            <v>260</v>
          </cell>
          <cell r="AG148" t="str">
            <v>BUENO</v>
          </cell>
          <cell r="AH148">
            <v>1</v>
          </cell>
          <cell r="AK148" t="str">
            <v>BUENO</v>
          </cell>
        </row>
        <row r="149">
          <cell r="AF149">
            <v>262</v>
          </cell>
          <cell r="AG149" t="str">
            <v>BUENO</v>
          </cell>
          <cell r="AH149">
            <v>1</v>
          </cell>
          <cell r="AK149" t="str">
            <v>BUENO</v>
          </cell>
        </row>
        <row r="150">
          <cell r="AF150">
            <v>264</v>
          </cell>
          <cell r="AG150" t="str">
            <v>BUENO</v>
          </cell>
          <cell r="AH150">
            <v>0</v>
          </cell>
          <cell r="AK150" t="str">
            <v>BUENO</v>
          </cell>
        </row>
        <row r="151">
          <cell r="AF151">
            <v>266</v>
          </cell>
          <cell r="AG151" t="str">
            <v>BUENO</v>
          </cell>
          <cell r="AH151">
            <v>0</v>
          </cell>
          <cell r="AK151" t="str">
            <v>BUENO</v>
          </cell>
        </row>
        <row r="152">
          <cell r="AF152">
            <v>268</v>
          </cell>
          <cell r="AG152" t="str">
            <v>BUENO</v>
          </cell>
          <cell r="AH152">
            <v>1</v>
          </cell>
          <cell r="AJ152" t="str">
            <v>SEDIMENTADA</v>
          </cell>
          <cell r="AK152" t="str">
            <v>BUENO</v>
          </cell>
        </row>
        <row r="153">
          <cell r="AF153">
            <v>270</v>
          </cell>
          <cell r="AG153" t="str">
            <v>BUENO</v>
          </cell>
          <cell r="AH153">
            <v>1</v>
          </cell>
          <cell r="AK153" t="str">
            <v>BUENO</v>
          </cell>
        </row>
        <row r="154">
          <cell r="AF154">
            <v>272</v>
          </cell>
          <cell r="AG154" t="str">
            <v>NO OBSERVADO</v>
          </cell>
          <cell r="AH154">
            <v>2</v>
          </cell>
          <cell r="AJ154" t="str">
            <v>SEDIMENTADA</v>
          </cell>
          <cell r="AK154" t="str">
            <v>BUENO</v>
          </cell>
        </row>
        <row r="155">
          <cell r="AF155">
            <v>274</v>
          </cell>
          <cell r="AG155" t="str">
            <v>NO TIENE</v>
          </cell>
          <cell r="AH155">
            <v>1</v>
          </cell>
          <cell r="AJ155" t="str">
            <v>SEDIMENTADA</v>
          </cell>
          <cell r="AK155" t="str">
            <v>BUENO</v>
          </cell>
        </row>
        <row r="156">
          <cell r="AF156">
            <v>276</v>
          </cell>
          <cell r="AG156" t="str">
            <v>NO TIENE</v>
          </cell>
          <cell r="AH156">
            <v>1</v>
          </cell>
          <cell r="AJ156" t="str">
            <v>SEDIMENTADA</v>
          </cell>
          <cell r="AK156" t="str">
            <v>BUENO</v>
          </cell>
        </row>
        <row r="157">
          <cell r="AF157">
            <v>278</v>
          </cell>
          <cell r="AG157" t="str">
            <v>NO OBSERVADO</v>
          </cell>
          <cell r="AH157">
            <v>1</v>
          </cell>
          <cell r="AJ157" t="str">
            <v>SEDIMENTADA</v>
          </cell>
          <cell r="AK157" t="str">
            <v>BUENO</v>
          </cell>
        </row>
        <row r="158">
          <cell r="AF158">
            <v>280</v>
          </cell>
          <cell r="AG158" t="str">
            <v>NO OBSERVADO</v>
          </cell>
          <cell r="AH158">
            <v>1</v>
          </cell>
          <cell r="AJ158" t="str">
            <v>SEDIMENTADA</v>
          </cell>
          <cell r="AK158" t="str">
            <v>BUENO</v>
          </cell>
        </row>
        <row r="159">
          <cell r="AF159">
            <v>282</v>
          </cell>
          <cell r="AG159" t="str">
            <v>NO OBSERVADO</v>
          </cell>
          <cell r="AH159">
            <v>2</v>
          </cell>
          <cell r="AJ159" t="str">
            <v>SEDIMENTADA</v>
          </cell>
          <cell r="AK159" t="str">
            <v>BUENO</v>
          </cell>
        </row>
        <row r="160">
          <cell r="AF160">
            <v>284</v>
          </cell>
          <cell r="AG160" t="str">
            <v>NO OBSERVADO</v>
          </cell>
          <cell r="AH160">
            <v>4</v>
          </cell>
          <cell r="AJ160" t="str">
            <v>SEDIMENTADA</v>
          </cell>
          <cell r="AK160" t="str">
            <v>BUENO</v>
          </cell>
        </row>
        <row r="161">
          <cell r="AF161">
            <v>286</v>
          </cell>
          <cell r="AG161" t="str">
            <v>BUENO</v>
          </cell>
          <cell r="AH161">
            <v>1</v>
          </cell>
          <cell r="AJ161" t="str">
            <v>SEDIMENTADA</v>
          </cell>
          <cell r="AK161" t="str">
            <v>BUENO</v>
          </cell>
        </row>
        <row r="162">
          <cell r="AF162">
            <v>288</v>
          </cell>
          <cell r="AG162" t="str">
            <v>NO OBSERVADO</v>
          </cell>
          <cell r="AH162">
            <v>4</v>
          </cell>
          <cell r="AJ162" t="str">
            <v>SEDIMENTADA</v>
          </cell>
          <cell r="AK162" t="str">
            <v>BUENO</v>
          </cell>
        </row>
        <row r="163">
          <cell r="AF163">
            <v>290</v>
          </cell>
          <cell r="AG163" t="str">
            <v>NO OBSERVADO</v>
          </cell>
          <cell r="AH163">
            <v>5</v>
          </cell>
          <cell r="AJ163" t="str">
            <v>SEDIMENTADA</v>
          </cell>
          <cell r="AK163" t="str">
            <v>BUENO</v>
          </cell>
        </row>
        <row r="164">
          <cell r="AF164">
            <v>292</v>
          </cell>
          <cell r="AG164" t="str">
            <v>NO OBSERVADO</v>
          </cell>
          <cell r="AH164">
            <v>4</v>
          </cell>
          <cell r="AJ164" t="str">
            <v>SEDIMENTADA</v>
          </cell>
          <cell r="AK164" t="str">
            <v>BUENO</v>
          </cell>
        </row>
        <row r="165">
          <cell r="AF165">
            <v>294</v>
          </cell>
          <cell r="AG165" t="str">
            <v>NO OBSERVADO</v>
          </cell>
          <cell r="AH165">
            <v>5</v>
          </cell>
          <cell r="AJ165" t="str">
            <v>SEDIMENTADA</v>
          </cell>
          <cell r="AK165" t="str">
            <v>BUENO</v>
          </cell>
        </row>
        <row r="166">
          <cell r="AF166">
            <v>296</v>
          </cell>
          <cell r="AG166" t="str">
            <v>NO OBSERVADO</v>
          </cell>
          <cell r="AH166">
            <v>4</v>
          </cell>
          <cell r="AJ166" t="str">
            <v>SEDIMENTADA</v>
          </cell>
          <cell r="AK166" t="str">
            <v>BUENO</v>
          </cell>
        </row>
        <row r="167">
          <cell r="AF167">
            <v>298</v>
          </cell>
          <cell r="AG167" t="str">
            <v>BUENO</v>
          </cell>
          <cell r="AH167">
            <v>1</v>
          </cell>
          <cell r="AK167" t="str">
            <v>BUENO</v>
          </cell>
        </row>
        <row r="168">
          <cell r="AF168">
            <v>300</v>
          </cell>
          <cell r="AG168" t="str">
            <v>BUENO</v>
          </cell>
          <cell r="AH168">
            <v>1</v>
          </cell>
          <cell r="AK168" t="str">
            <v>BUENO</v>
          </cell>
        </row>
        <row r="169">
          <cell r="AF169">
            <v>302</v>
          </cell>
          <cell r="AG169" t="str">
            <v>NO OBSERVADO</v>
          </cell>
          <cell r="AH169">
            <v>4</v>
          </cell>
          <cell r="AJ169" t="str">
            <v>SEDIMENTADA</v>
          </cell>
          <cell r="AK169" t="str">
            <v>BUENO</v>
          </cell>
        </row>
        <row r="170">
          <cell r="AF170">
            <v>304</v>
          </cell>
          <cell r="AG170" t="str">
            <v>NO TIENE</v>
          </cell>
          <cell r="AH170">
            <v>0</v>
          </cell>
          <cell r="AK170" t="str">
            <v>BUENO</v>
          </cell>
        </row>
        <row r="171">
          <cell r="AF171">
            <v>306</v>
          </cell>
          <cell r="AG171" t="str">
            <v>NO TIENE</v>
          </cell>
          <cell r="AH171">
            <v>1</v>
          </cell>
          <cell r="AJ171" t="str">
            <v>SEDIMENTADA</v>
          </cell>
          <cell r="AK171" t="str">
            <v>BUENO</v>
          </cell>
        </row>
        <row r="172">
          <cell r="AF172">
            <v>308</v>
          </cell>
          <cell r="AG172" t="str">
            <v>NO TIENE</v>
          </cell>
          <cell r="AH172">
            <v>1</v>
          </cell>
          <cell r="AK172" t="str">
            <v>BUENO</v>
          </cell>
        </row>
        <row r="173">
          <cell r="AF173">
            <v>310</v>
          </cell>
          <cell r="AG173" t="str">
            <v>NO TIENE</v>
          </cell>
          <cell r="AH173">
            <v>0</v>
          </cell>
          <cell r="AK173" t="str">
            <v>BUENO</v>
          </cell>
        </row>
        <row r="174">
          <cell r="AF174">
            <v>312</v>
          </cell>
          <cell r="AG174" t="str">
            <v>BUENO</v>
          </cell>
          <cell r="AH174">
            <v>0</v>
          </cell>
          <cell r="AK174" t="str">
            <v>BUENO</v>
          </cell>
        </row>
        <row r="175">
          <cell r="AF175">
            <v>314</v>
          </cell>
          <cell r="AG175" t="str">
            <v>NO TIENE</v>
          </cell>
          <cell r="AH175">
            <v>1</v>
          </cell>
          <cell r="AJ175" t="str">
            <v>SEDIMENTADA</v>
          </cell>
          <cell r="AK175" t="str">
            <v>BUENO</v>
          </cell>
        </row>
        <row r="176">
          <cell r="AF176">
            <v>316</v>
          </cell>
          <cell r="AG176" t="str">
            <v>MALO</v>
          </cell>
          <cell r="AH176">
            <v>1</v>
          </cell>
          <cell r="AK176" t="str">
            <v>BUENO</v>
          </cell>
        </row>
        <row r="177">
          <cell r="AF177">
            <v>318</v>
          </cell>
          <cell r="AG177" t="str">
            <v>NO OBSERVADO</v>
          </cell>
          <cell r="AH177">
            <v>4</v>
          </cell>
          <cell r="AK177" t="str">
            <v>NO OBSERVADO</v>
          </cell>
        </row>
        <row r="178">
          <cell r="AF178">
            <v>320</v>
          </cell>
          <cell r="AG178" t="str">
            <v>NO OBSERVADO</v>
          </cell>
          <cell r="AH178">
            <v>1</v>
          </cell>
          <cell r="AK178" t="str">
            <v>NO OBSERVADO</v>
          </cell>
        </row>
        <row r="179">
          <cell r="AF179">
            <v>322</v>
          </cell>
          <cell r="AG179" t="str">
            <v>NO TIENE</v>
          </cell>
          <cell r="AH179">
            <v>0</v>
          </cell>
          <cell r="AK179" t="str">
            <v>BUENO</v>
          </cell>
        </row>
        <row r="180">
          <cell r="AF180">
            <v>324</v>
          </cell>
          <cell r="AG180" t="str">
            <v>NO OBSERVADO</v>
          </cell>
          <cell r="AH180">
            <v>2</v>
          </cell>
          <cell r="AK180" t="str">
            <v>NO OBSERVADO</v>
          </cell>
        </row>
        <row r="181">
          <cell r="AF181">
            <v>326</v>
          </cell>
          <cell r="AG181" t="str">
            <v>NO OBSERVADO</v>
          </cell>
          <cell r="AH181">
            <v>1</v>
          </cell>
          <cell r="AJ181" t="str">
            <v>SEDIMENTADA</v>
          </cell>
          <cell r="AK181" t="str">
            <v>BUENO</v>
          </cell>
        </row>
        <row r="182">
          <cell r="AF182">
            <v>327</v>
          </cell>
          <cell r="AG182" t="str">
            <v>NO TIENE</v>
          </cell>
          <cell r="AH182">
            <v>1</v>
          </cell>
          <cell r="AK182" t="str">
            <v>BUENO</v>
          </cell>
        </row>
        <row r="183">
          <cell r="AF183">
            <v>328</v>
          </cell>
          <cell r="AG183" t="str">
            <v>NO TIENE</v>
          </cell>
          <cell r="AH183">
            <v>1</v>
          </cell>
          <cell r="AJ183" t="str">
            <v>SEDIMENTADA</v>
          </cell>
          <cell r="AK183" t="str">
            <v>BUENO</v>
          </cell>
        </row>
        <row r="184">
          <cell r="AF184">
            <v>330</v>
          </cell>
          <cell r="AG184" t="str">
            <v>NO TIENE</v>
          </cell>
          <cell r="AH184">
            <v>1</v>
          </cell>
          <cell r="AJ184" t="str">
            <v>SEDIMENTADA</v>
          </cell>
          <cell r="AK184" t="str">
            <v>BUENO</v>
          </cell>
        </row>
        <row r="185">
          <cell r="AF185">
            <v>332</v>
          </cell>
          <cell r="AG185" t="str">
            <v>BUENO</v>
          </cell>
          <cell r="AH185">
            <v>1</v>
          </cell>
          <cell r="AK185" t="str">
            <v>BUENO</v>
          </cell>
        </row>
        <row r="186">
          <cell r="AF186">
            <v>334</v>
          </cell>
          <cell r="AG186" t="str">
            <v>BUENO</v>
          </cell>
          <cell r="AH186">
            <v>3</v>
          </cell>
          <cell r="AK186" t="str">
            <v>BUENO</v>
          </cell>
        </row>
        <row r="187">
          <cell r="AF187">
            <v>336</v>
          </cell>
          <cell r="AG187" t="str">
            <v>BUENO</v>
          </cell>
          <cell r="AH187">
            <v>1</v>
          </cell>
          <cell r="AK187" t="str">
            <v>BUENO</v>
          </cell>
        </row>
        <row r="188">
          <cell r="AF188">
            <v>338</v>
          </cell>
          <cell r="AG188" t="str">
            <v>BUENO</v>
          </cell>
          <cell r="AH188">
            <v>1</v>
          </cell>
          <cell r="AK188" t="str">
            <v>BUENO</v>
          </cell>
        </row>
        <row r="189">
          <cell r="AF189">
            <v>340</v>
          </cell>
          <cell r="AG189" t="str">
            <v>NO OBSERVADO</v>
          </cell>
          <cell r="AH189">
            <v>0</v>
          </cell>
          <cell r="AK189" t="str">
            <v>NO OBSERVADO</v>
          </cell>
        </row>
        <row r="190">
          <cell r="AF190">
            <v>342</v>
          </cell>
          <cell r="AG190" t="str">
            <v>BUENO</v>
          </cell>
          <cell r="AH190">
            <v>1</v>
          </cell>
          <cell r="AK190" t="str">
            <v>BUENO</v>
          </cell>
        </row>
        <row r="191">
          <cell r="AF191">
            <v>344</v>
          </cell>
          <cell r="AG191" t="str">
            <v>BUENO</v>
          </cell>
          <cell r="AH191">
            <v>1</v>
          </cell>
          <cell r="AJ191" t="str">
            <v>SEDIMENTADA</v>
          </cell>
          <cell r="AK191" t="str">
            <v>BUENO</v>
          </cell>
        </row>
        <row r="192">
          <cell r="AF192">
            <v>346</v>
          </cell>
          <cell r="AG192" t="str">
            <v>NO OBSERVADO</v>
          </cell>
          <cell r="AH192">
            <v>1</v>
          </cell>
          <cell r="AJ192" t="str">
            <v>SEDIMENTADA</v>
          </cell>
          <cell r="AK192" t="str">
            <v>BUENO</v>
          </cell>
        </row>
        <row r="193">
          <cell r="AF193">
            <v>348</v>
          </cell>
          <cell r="AG193" t="str">
            <v>BUENO</v>
          </cell>
          <cell r="AH193">
            <v>2</v>
          </cell>
          <cell r="AK193" t="str">
            <v>BUENO</v>
          </cell>
        </row>
        <row r="194">
          <cell r="AF194">
            <v>350</v>
          </cell>
          <cell r="AG194" t="str">
            <v>BUENO</v>
          </cell>
          <cell r="AH194">
            <v>1</v>
          </cell>
          <cell r="AK194" t="str">
            <v>BUENO</v>
          </cell>
        </row>
        <row r="195">
          <cell r="AF195">
            <v>352</v>
          </cell>
          <cell r="AG195" t="str">
            <v>NO TIENE</v>
          </cell>
          <cell r="AH195">
            <v>1</v>
          </cell>
          <cell r="AK195" t="str">
            <v>BUENO</v>
          </cell>
        </row>
        <row r="196">
          <cell r="AF196">
            <v>354</v>
          </cell>
          <cell r="AG196" t="str">
            <v>NO TIENE</v>
          </cell>
          <cell r="AH196">
            <v>3</v>
          </cell>
          <cell r="AK196" t="str">
            <v>BUENO</v>
          </cell>
        </row>
        <row r="197">
          <cell r="AF197">
            <v>356</v>
          </cell>
          <cell r="AG197" t="str">
            <v>NO TIENE</v>
          </cell>
          <cell r="AH197">
            <v>2</v>
          </cell>
          <cell r="AJ197" t="str">
            <v>SEDIMENTADA</v>
          </cell>
          <cell r="AK197" t="str">
            <v>BUENO</v>
          </cell>
        </row>
        <row r="198">
          <cell r="AF198">
            <v>358</v>
          </cell>
          <cell r="AG198" t="str">
            <v>NO TIENE</v>
          </cell>
          <cell r="AH198">
            <v>3</v>
          </cell>
          <cell r="AJ198" t="str">
            <v>SEDIMENTADA</v>
          </cell>
          <cell r="AK198" t="str">
            <v>BUENO</v>
          </cell>
        </row>
        <row r="199">
          <cell r="AF199">
            <v>360</v>
          </cell>
          <cell r="AG199" t="str">
            <v>NO TIENE</v>
          </cell>
          <cell r="AH199">
            <v>2</v>
          </cell>
          <cell r="AK199" t="str">
            <v>BUENO</v>
          </cell>
        </row>
        <row r="200">
          <cell r="AF200">
            <v>362</v>
          </cell>
          <cell r="AG200" t="str">
            <v>BUENO</v>
          </cell>
          <cell r="AH200">
            <v>2</v>
          </cell>
          <cell r="AK200" t="str">
            <v>BUENO</v>
          </cell>
        </row>
        <row r="201">
          <cell r="AF201">
            <v>364</v>
          </cell>
          <cell r="AG201" t="str">
            <v>NO TIENE</v>
          </cell>
          <cell r="AH201">
            <v>2</v>
          </cell>
          <cell r="AJ201" t="str">
            <v>SEDIMENTADA</v>
          </cell>
          <cell r="AK201" t="str">
            <v>BUENO</v>
          </cell>
        </row>
        <row r="202">
          <cell r="AF202">
            <v>366</v>
          </cell>
          <cell r="AG202" t="str">
            <v>NO OBSERVADO</v>
          </cell>
          <cell r="AH202">
            <v>3</v>
          </cell>
          <cell r="AJ202" t="str">
            <v>SEDIMENTADA</v>
          </cell>
          <cell r="AK202" t="str">
            <v>BUENO</v>
          </cell>
        </row>
        <row r="203">
          <cell r="AF203">
            <v>368</v>
          </cell>
          <cell r="AG203" t="str">
            <v>NO OBSERVADO</v>
          </cell>
          <cell r="AH203">
            <v>2</v>
          </cell>
          <cell r="AJ203" t="str">
            <v>SEDIMENTADA</v>
          </cell>
          <cell r="AK203" t="str">
            <v>BUENO</v>
          </cell>
        </row>
        <row r="204">
          <cell r="AF204">
            <v>370</v>
          </cell>
          <cell r="AG204" t="str">
            <v>NO OBSERVADO</v>
          </cell>
          <cell r="AH204">
            <v>1</v>
          </cell>
          <cell r="AJ204" t="str">
            <v>SEDIMENTADA</v>
          </cell>
          <cell r="AK204" t="str">
            <v>NO TIENE</v>
          </cell>
        </row>
        <row r="205">
          <cell r="AF205">
            <v>372</v>
          </cell>
          <cell r="AG205" t="str">
            <v>NO OBSERVADO</v>
          </cell>
          <cell r="AH205">
            <v>2</v>
          </cell>
          <cell r="AJ205" t="str">
            <v>SEDIMENTADA</v>
          </cell>
          <cell r="AK205" t="str">
            <v>NO TIENE</v>
          </cell>
        </row>
        <row r="206">
          <cell r="AF206">
            <v>374</v>
          </cell>
          <cell r="AG206" t="str">
            <v>NO TIENE</v>
          </cell>
          <cell r="AH206">
            <v>3</v>
          </cell>
          <cell r="AK206" t="str">
            <v>BUENO</v>
          </cell>
        </row>
        <row r="207">
          <cell r="AF207">
            <v>376</v>
          </cell>
          <cell r="AG207" t="str">
            <v>NO TIENE</v>
          </cell>
          <cell r="AH207">
            <v>3</v>
          </cell>
          <cell r="AK207" t="str">
            <v>BUENO</v>
          </cell>
        </row>
        <row r="208">
          <cell r="AF208">
            <v>378</v>
          </cell>
          <cell r="AG208" t="str">
            <v>NO TIENE</v>
          </cell>
          <cell r="AH208">
            <v>3</v>
          </cell>
          <cell r="AJ208" t="str">
            <v>SEDIMENTADA</v>
          </cell>
          <cell r="AK208" t="str">
            <v>BUENO</v>
          </cell>
        </row>
        <row r="209">
          <cell r="AF209">
            <v>380</v>
          </cell>
          <cell r="AG209" t="str">
            <v>NO OBSERVADO</v>
          </cell>
          <cell r="AH209">
            <v>0</v>
          </cell>
          <cell r="AJ209" t="str">
            <v>SEDIMENTADA</v>
          </cell>
          <cell r="AK209" t="str">
            <v>BUENO</v>
          </cell>
        </row>
        <row r="210">
          <cell r="AF210">
            <v>382</v>
          </cell>
          <cell r="AG210" t="str">
            <v>NO TIENE</v>
          </cell>
          <cell r="AH210">
            <v>0</v>
          </cell>
          <cell r="AK210" t="str">
            <v>BUENO</v>
          </cell>
        </row>
        <row r="211">
          <cell r="AF211">
            <v>384</v>
          </cell>
          <cell r="AG211" t="str">
            <v>NO TIENE</v>
          </cell>
          <cell r="AH211">
            <v>2</v>
          </cell>
          <cell r="AJ211" t="str">
            <v>SEDIMENTADA</v>
          </cell>
          <cell r="AK211" t="str">
            <v>BUENO</v>
          </cell>
        </row>
        <row r="212">
          <cell r="AF212">
            <v>386</v>
          </cell>
          <cell r="AG212" t="str">
            <v>NO OBSERVADO</v>
          </cell>
          <cell r="AH212">
            <v>2</v>
          </cell>
          <cell r="AJ212" t="str">
            <v>SEDIMENTADA</v>
          </cell>
          <cell r="AK212" t="str">
            <v>MALO</v>
          </cell>
        </row>
        <row r="213">
          <cell r="AF213">
            <v>388</v>
          </cell>
          <cell r="AG213" t="str">
            <v>NO TIENE</v>
          </cell>
          <cell r="AH213">
            <v>2</v>
          </cell>
          <cell r="AK213" t="str">
            <v>BUENO</v>
          </cell>
        </row>
        <row r="214">
          <cell r="AF214">
            <v>390</v>
          </cell>
          <cell r="AG214" t="str">
            <v>NO TIENE</v>
          </cell>
          <cell r="AH214">
            <v>2</v>
          </cell>
          <cell r="AK214" t="str">
            <v>BUENO</v>
          </cell>
        </row>
        <row r="215">
          <cell r="AF215">
            <v>392</v>
          </cell>
          <cell r="AG215" t="str">
            <v>NO TIENE</v>
          </cell>
          <cell r="AH215">
            <v>2</v>
          </cell>
          <cell r="AK215" t="str">
            <v>BUENO</v>
          </cell>
        </row>
        <row r="216">
          <cell r="AF216">
            <v>394</v>
          </cell>
          <cell r="AG216" t="str">
            <v>NO TIENE</v>
          </cell>
          <cell r="AH216">
            <v>2</v>
          </cell>
          <cell r="AK216" t="str">
            <v>BUENO</v>
          </cell>
        </row>
        <row r="217">
          <cell r="AF217">
            <v>396</v>
          </cell>
          <cell r="AG217" t="str">
            <v>NO OBSERVADO</v>
          </cell>
          <cell r="AH217">
            <v>2</v>
          </cell>
          <cell r="AJ217" t="str">
            <v>SEDIMENTADA</v>
          </cell>
          <cell r="AK217" t="str">
            <v>BUENO</v>
          </cell>
        </row>
        <row r="218">
          <cell r="AF218">
            <v>398</v>
          </cell>
          <cell r="AG218" t="str">
            <v>NO TIENE</v>
          </cell>
          <cell r="AH218">
            <v>2</v>
          </cell>
          <cell r="AK218" t="str">
            <v>BUENO</v>
          </cell>
        </row>
        <row r="219">
          <cell r="AF219">
            <v>400</v>
          </cell>
          <cell r="AG219" t="str">
            <v>NO TIENE</v>
          </cell>
          <cell r="AH219">
            <v>1</v>
          </cell>
          <cell r="AK219" t="str">
            <v>BUENO</v>
          </cell>
        </row>
        <row r="220">
          <cell r="AF220">
            <v>402</v>
          </cell>
          <cell r="AG220" t="str">
            <v>NO TIENE</v>
          </cell>
          <cell r="AH220">
            <v>1</v>
          </cell>
          <cell r="AJ220" t="str">
            <v>SEDIMENTADA</v>
          </cell>
          <cell r="AK220" t="str">
            <v>BUENO</v>
          </cell>
        </row>
        <row r="221">
          <cell r="AF221">
            <v>404</v>
          </cell>
          <cell r="AG221" t="str">
            <v>NO TIENE</v>
          </cell>
          <cell r="AH221">
            <v>0</v>
          </cell>
          <cell r="AK221" t="str">
            <v>BUENO</v>
          </cell>
        </row>
        <row r="222">
          <cell r="AF222">
            <v>406</v>
          </cell>
          <cell r="AG222" t="str">
            <v>NO TIENE</v>
          </cell>
          <cell r="AH222">
            <v>1</v>
          </cell>
          <cell r="AK222" t="str">
            <v>BUENO</v>
          </cell>
        </row>
        <row r="223">
          <cell r="AF223">
            <v>408</v>
          </cell>
          <cell r="AG223" t="str">
            <v>NO TIENE</v>
          </cell>
          <cell r="AH223">
            <v>2</v>
          </cell>
          <cell r="AK223" t="str">
            <v>BUENO</v>
          </cell>
        </row>
        <row r="224">
          <cell r="AF224">
            <v>410</v>
          </cell>
          <cell r="AG224" t="str">
            <v>NO TIENE</v>
          </cell>
          <cell r="AH224">
            <v>2</v>
          </cell>
          <cell r="AK224" t="str">
            <v>BUENO</v>
          </cell>
        </row>
        <row r="225">
          <cell r="AF225">
            <v>412</v>
          </cell>
          <cell r="AG225" t="str">
            <v>NO TIENE</v>
          </cell>
          <cell r="AH225">
            <v>2</v>
          </cell>
          <cell r="AK225" t="str">
            <v>BUENO</v>
          </cell>
        </row>
        <row r="226">
          <cell r="AF226">
            <v>414</v>
          </cell>
          <cell r="AG226" t="str">
            <v>BUENO</v>
          </cell>
          <cell r="AH226">
            <v>3</v>
          </cell>
          <cell r="AK226" t="str">
            <v>BUENO</v>
          </cell>
        </row>
        <row r="227">
          <cell r="AF227" t="str">
            <v>282A</v>
          </cell>
          <cell r="AG227" t="str">
            <v>BUENO</v>
          </cell>
          <cell r="AH227">
            <v>0</v>
          </cell>
        </row>
        <row r="228">
          <cell r="AF228" t="str">
            <v>284A</v>
          </cell>
          <cell r="AG228" t="str">
            <v>BUENO</v>
          </cell>
          <cell r="AH228">
            <v>0</v>
          </cell>
        </row>
        <row r="229">
          <cell r="AF229" t="str">
            <v>36A</v>
          </cell>
          <cell r="AG229" t="str">
            <v>BUENO</v>
          </cell>
          <cell r="AH229">
            <v>0</v>
          </cell>
        </row>
        <row r="230">
          <cell r="AF230" t="str">
            <v>38A</v>
          </cell>
          <cell r="AG230" t="str">
            <v>BUENO</v>
          </cell>
          <cell r="AH230">
            <v>0</v>
          </cell>
        </row>
        <row r="231">
          <cell r="AF231" t="str">
            <v>40A</v>
          </cell>
          <cell r="AG231" t="str">
            <v>BUENO</v>
          </cell>
          <cell r="AH231">
            <v>0</v>
          </cell>
        </row>
        <row r="232">
          <cell r="AF232" t="str">
            <v>42A</v>
          </cell>
          <cell r="AG232" t="str">
            <v>BUENO</v>
          </cell>
          <cell r="AH232">
            <v>0</v>
          </cell>
        </row>
        <row r="233">
          <cell r="AF233" t="str">
            <v>44A</v>
          </cell>
          <cell r="AG233" t="str">
            <v>BUENO</v>
          </cell>
          <cell r="AH233">
            <v>0</v>
          </cell>
        </row>
        <row r="234">
          <cell r="AF234" t="str">
            <v>46A</v>
          </cell>
          <cell r="AG234" t="str">
            <v>BUENO</v>
          </cell>
          <cell r="AH234">
            <v>0</v>
          </cell>
        </row>
        <row r="235">
          <cell r="AF235" t="str">
            <v>48A</v>
          </cell>
          <cell r="AG235" t="str">
            <v>BUENO</v>
          </cell>
          <cell r="AH235">
            <v>0</v>
          </cell>
        </row>
        <row r="236">
          <cell r="AF236" t="str">
            <v>50A</v>
          </cell>
          <cell r="AG236" t="str">
            <v>BUENO</v>
          </cell>
          <cell r="AH236">
            <v>0</v>
          </cell>
        </row>
        <row r="237">
          <cell r="AF237" t="str">
            <v>52A</v>
          </cell>
          <cell r="AG237" t="str">
            <v>BUENO</v>
          </cell>
          <cell r="AH237">
            <v>0</v>
          </cell>
        </row>
        <row r="238">
          <cell r="AF238" t="str">
            <v>54A</v>
          </cell>
          <cell r="AG238" t="str">
            <v>BUENO</v>
          </cell>
          <cell r="AH238">
            <v>0</v>
          </cell>
        </row>
        <row r="239">
          <cell r="AF239" t="str">
            <v>56A</v>
          </cell>
          <cell r="AG239" t="str">
            <v>BUENO</v>
          </cell>
          <cell r="AH239">
            <v>0</v>
          </cell>
        </row>
        <row r="240">
          <cell r="AF240" t="str">
            <v>58A</v>
          </cell>
          <cell r="AG240" t="str">
            <v>BUENO</v>
          </cell>
          <cell r="AH240">
            <v>0</v>
          </cell>
        </row>
        <row r="241">
          <cell r="AF241" t="str">
            <v>62A</v>
          </cell>
          <cell r="AG241" t="str">
            <v>BUENO</v>
          </cell>
          <cell r="AH241">
            <v>0</v>
          </cell>
        </row>
        <row r="242">
          <cell r="AF242">
            <v>395</v>
          </cell>
          <cell r="AG242" t="str">
            <v>BUENO</v>
          </cell>
          <cell r="AH242">
            <v>0</v>
          </cell>
        </row>
        <row r="243">
          <cell r="AF243">
            <v>397</v>
          </cell>
          <cell r="AG243" t="str">
            <v>BUENO</v>
          </cell>
          <cell r="AH243">
            <v>0</v>
          </cell>
        </row>
        <row r="244">
          <cell r="AF244">
            <v>68</v>
          </cell>
          <cell r="AG244" t="str">
            <v>NO OBSERVADO</v>
          </cell>
          <cell r="AH244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Entrada"/>
      <sheetName val="DatosEntradaPlanta"/>
      <sheetName val="DatosEntradaPerfil"/>
      <sheetName val="DatosEntradaTerreno"/>
      <sheetName val="DatosPerfilPlanta"/>
      <sheetName val="Deflex_comb"/>
      <sheetName val="Anclajes"/>
      <sheetName val="PresDatosEntrada"/>
      <sheetName val="Pres_Ancla"/>
      <sheetName val="CD"/>
      <sheetName val="Cantidad_total"/>
      <sheetName val="DeflexMaximas"/>
      <sheetName val="Peso_de_Tubería"/>
      <sheetName val="L codos"/>
      <sheetName val="Datos(no uso)"/>
      <sheetName val="Presen_Alinea"/>
      <sheetName val="perfil (no uso)"/>
      <sheetName val="Tabla_Plantav"/>
      <sheetName val="Tabla_total"/>
      <sheetName val="peso_codos"/>
      <sheetName val="Cantidad_total (2)"/>
      <sheetName val="LISTA TOT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3">
          <cell r="A3">
            <v>1E-4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</row>
        <row r="4">
          <cell r="A4">
            <v>11.2501</v>
          </cell>
          <cell r="B4">
            <v>0.57969999999999999</v>
          </cell>
          <cell r="C4">
            <v>0.64410000000000001</v>
          </cell>
          <cell r="D4">
            <v>0.45</v>
          </cell>
          <cell r="E4">
            <v>0.45</v>
          </cell>
          <cell r="F4">
            <v>0.45</v>
          </cell>
          <cell r="G4">
            <v>0.4</v>
          </cell>
          <cell r="H4">
            <v>0.4</v>
          </cell>
          <cell r="I4">
            <v>0.45</v>
          </cell>
          <cell r="J4">
            <v>0.45</v>
          </cell>
          <cell r="K4">
            <v>0.45</v>
          </cell>
          <cell r="L4">
            <v>0.5</v>
          </cell>
          <cell r="M4">
            <v>0.5</v>
          </cell>
          <cell r="N4">
            <v>0.6</v>
          </cell>
          <cell r="O4">
            <v>0.6</v>
          </cell>
          <cell r="P4">
            <v>0.65</v>
          </cell>
          <cell r="Q4">
            <v>0.7</v>
          </cell>
          <cell r="R4">
            <v>0.7</v>
          </cell>
          <cell r="S4">
            <v>0.7</v>
          </cell>
          <cell r="T4">
            <v>0.7</v>
          </cell>
          <cell r="U4">
            <v>0.7</v>
          </cell>
          <cell r="V4">
            <v>0.7</v>
          </cell>
        </row>
        <row r="5">
          <cell r="A5">
            <v>15</v>
          </cell>
          <cell r="B5">
            <v>0.57969999999999999</v>
          </cell>
          <cell r="C5">
            <v>0.64410000000000001</v>
          </cell>
          <cell r="D5">
            <v>0.45</v>
          </cell>
          <cell r="E5">
            <v>0.5</v>
          </cell>
          <cell r="F5">
            <v>0.5</v>
          </cell>
          <cell r="G5">
            <v>0.4</v>
          </cell>
          <cell r="H5">
            <v>0.45</v>
          </cell>
          <cell r="I5">
            <v>0.45</v>
          </cell>
          <cell r="J5">
            <v>0.5</v>
          </cell>
          <cell r="K5">
            <v>0.5</v>
          </cell>
          <cell r="L5">
            <v>0.55000000000000004</v>
          </cell>
          <cell r="M5">
            <v>0.6</v>
          </cell>
          <cell r="N5">
            <v>0.65</v>
          </cell>
          <cell r="O5">
            <v>0.65</v>
          </cell>
          <cell r="P5">
            <v>0.75</v>
          </cell>
          <cell r="Q5">
            <v>0.8</v>
          </cell>
          <cell r="R5">
            <v>0.8</v>
          </cell>
          <cell r="S5">
            <v>0.8</v>
          </cell>
          <cell r="T5">
            <v>0.8</v>
          </cell>
          <cell r="U5">
            <v>0.8</v>
          </cell>
          <cell r="V5">
            <v>0.8</v>
          </cell>
        </row>
        <row r="6">
          <cell r="A6">
            <v>22.5001</v>
          </cell>
          <cell r="B6">
            <v>0.44690000000000002</v>
          </cell>
          <cell r="C6">
            <v>0.4788</v>
          </cell>
          <cell r="D6">
            <v>0.45</v>
          </cell>
          <cell r="E6">
            <v>0.5</v>
          </cell>
          <cell r="F6">
            <v>0.5</v>
          </cell>
          <cell r="G6">
            <v>0.4</v>
          </cell>
          <cell r="H6">
            <v>0.45</v>
          </cell>
          <cell r="I6">
            <v>0.45</v>
          </cell>
          <cell r="J6">
            <v>0.5</v>
          </cell>
          <cell r="K6">
            <v>0.5</v>
          </cell>
          <cell r="L6">
            <v>0.55000000000000004</v>
          </cell>
          <cell r="M6">
            <v>0.6</v>
          </cell>
          <cell r="N6">
            <v>0.65</v>
          </cell>
          <cell r="O6">
            <v>0.65</v>
          </cell>
          <cell r="P6">
            <v>0.75</v>
          </cell>
          <cell r="Q6">
            <v>0.8</v>
          </cell>
          <cell r="R6">
            <v>0.8</v>
          </cell>
          <cell r="S6">
            <v>0.8</v>
          </cell>
          <cell r="T6">
            <v>0.8</v>
          </cell>
          <cell r="U6">
            <v>0.8</v>
          </cell>
          <cell r="V6">
            <v>0.8</v>
          </cell>
        </row>
        <row r="7">
          <cell r="A7">
            <v>30</v>
          </cell>
          <cell r="B7">
            <v>0.44690000000000002</v>
          </cell>
          <cell r="C7">
            <v>0.4788</v>
          </cell>
          <cell r="D7">
            <v>0.65</v>
          </cell>
          <cell r="E7">
            <v>0.7</v>
          </cell>
          <cell r="F7">
            <v>0.75</v>
          </cell>
          <cell r="G7">
            <v>0.6</v>
          </cell>
          <cell r="H7">
            <v>0.65</v>
          </cell>
          <cell r="I7">
            <v>0.7</v>
          </cell>
          <cell r="J7">
            <v>0.8</v>
          </cell>
          <cell r="K7">
            <v>0.85</v>
          </cell>
          <cell r="L7">
            <v>0.9</v>
          </cell>
          <cell r="M7">
            <v>0.95</v>
          </cell>
          <cell r="N7">
            <v>1.05</v>
          </cell>
          <cell r="O7">
            <v>1.1000000000000001</v>
          </cell>
          <cell r="P7">
            <v>1.25</v>
          </cell>
          <cell r="Q7">
            <v>1.35</v>
          </cell>
          <cell r="R7">
            <v>1.45</v>
          </cell>
          <cell r="S7">
            <v>1.5</v>
          </cell>
          <cell r="T7">
            <v>1.55</v>
          </cell>
          <cell r="U7">
            <v>1.55</v>
          </cell>
          <cell r="V7">
            <v>1.55</v>
          </cell>
        </row>
        <row r="8">
          <cell r="A8">
            <v>45.000100000000003</v>
          </cell>
          <cell r="B8">
            <v>0.3372</v>
          </cell>
          <cell r="C8">
            <v>0.30659999999999998</v>
          </cell>
          <cell r="D8">
            <v>0.65</v>
          </cell>
          <cell r="E8">
            <v>0.7</v>
          </cell>
          <cell r="F8">
            <v>0.75</v>
          </cell>
          <cell r="G8">
            <v>0.6</v>
          </cell>
          <cell r="H8">
            <v>0.65</v>
          </cell>
          <cell r="I8">
            <v>0.7</v>
          </cell>
          <cell r="J8">
            <v>0.8</v>
          </cell>
          <cell r="K8">
            <v>0.85</v>
          </cell>
          <cell r="L8">
            <v>0.9</v>
          </cell>
          <cell r="M8">
            <v>0.95</v>
          </cell>
          <cell r="N8">
            <v>1.05</v>
          </cell>
          <cell r="O8">
            <v>1.1000000000000001</v>
          </cell>
          <cell r="P8">
            <v>1.25</v>
          </cell>
          <cell r="Q8">
            <v>1.35</v>
          </cell>
          <cell r="R8">
            <v>1.45</v>
          </cell>
          <cell r="S8">
            <v>1.5</v>
          </cell>
          <cell r="T8">
            <v>1.55</v>
          </cell>
          <cell r="U8">
            <v>1.55</v>
          </cell>
          <cell r="V8">
            <v>1.55</v>
          </cell>
        </row>
        <row r="9">
          <cell r="A9">
            <v>60</v>
          </cell>
          <cell r="B9">
            <v>0.3372</v>
          </cell>
          <cell r="C9">
            <v>0.30659999999999998</v>
          </cell>
          <cell r="D9">
            <v>0.9</v>
          </cell>
          <cell r="E9">
            <v>1</v>
          </cell>
          <cell r="F9">
            <v>1.05</v>
          </cell>
          <cell r="G9">
            <v>1.1000000000000001</v>
          </cell>
          <cell r="H9">
            <v>1.2</v>
          </cell>
          <cell r="I9">
            <v>1.35</v>
          </cell>
          <cell r="J9">
            <v>1.5</v>
          </cell>
          <cell r="K9">
            <v>1.65</v>
          </cell>
          <cell r="L9">
            <v>1.8</v>
          </cell>
          <cell r="M9">
            <v>1.95</v>
          </cell>
          <cell r="N9">
            <v>2.1</v>
          </cell>
          <cell r="O9">
            <v>2.25</v>
          </cell>
          <cell r="P9">
            <v>2.5499999999999998</v>
          </cell>
          <cell r="Q9">
            <v>2.85</v>
          </cell>
          <cell r="R9">
            <v>3.1</v>
          </cell>
          <cell r="S9">
            <v>3.2</v>
          </cell>
          <cell r="T9">
            <v>3.35</v>
          </cell>
          <cell r="U9">
            <v>3.45</v>
          </cell>
          <cell r="V9">
            <v>3.6</v>
          </cell>
        </row>
        <row r="10">
          <cell r="A10">
            <v>90.000100000000003</v>
          </cell>
          <cell r="B10">
            <v>0.2286</v>
          </cell>
          <cell r="C10">
            <v>0.29220000000000002</v>
          </cell>
          <cell r="D10">
            <v>0.9</v>
          </cell>
          <cell r="E10">
            <v>1</v>
          </cell>
          <cell r="F10">
            <v>1.05</v>
          </cell>
          <cell r="G10">
            <v>1.1000000000000001</v>
          </cell>
          <cell r="H10">
            <v>1.2</v>
          </cell>
          <cell r="I10">
            <v>1.35</v>
          </cell>
          <cell r="J10">
            <v>1.5</v>
          </cell>
          <cell r="K10">
            <v>1.65</v>
          </cell>
          <cell r="L10">
            <v>1.8</v>
          </cell>
          <cell r="M10">
            <v>1.95</v>
          </cell>
          <cell r="N10">
            <v>2.1</v>
          </cell>
          <cell r="O10">
            <v>2.25</v>
          </cell>
          <cell r="P10">
            <v>2.5499999999999998</v>
          </cell>
          <cell r="Q10">
            <v>2.85</v>
          </cell>
          <cell r="R10">
            <v>3.1</v>
          </cell>
          <cell r="S10">
            <v>3.2</v>
          </cell>
          <cell r="T10">
            <v>3.35</v>
          </cell>
          <cell r="U10">
            <v>3.45</v>
          </cell>
          <cell r="V10">
            <v>3.6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133"/>
  <sheetViews>
    <sheetView tabSelected="1" view="pageBreakPreview" topLeftCell="G1" zoomScale="70" zoomScaleNormal="70" zoomScaleSheetLayoutView="70" workbookViewId="0">
      <selection activeCell="R39" sqref="R39"/>
    </sheetView>
  </sheetViews>
  <sheetFormatPr baseColWidth="10" defaultColWidth="10.85546875" defaultRowHeight="14.25" x14ac:dyDescent="0.2"/>
  <cols>
    <col min="1" max="1" width="8.28515625" style="4" customWidth="1"/>
    <col min="2" max="2" width="61.42578125" style="1" customWidth="1"/>
    <col min="3" max="3" width="11.85546875" style="1" customWidth="1"/>
    <col min="4" max="4" width="16.7109375" style="1" customWidth="1"/>
    <col min="5" max="5" width="16.5703125" style="1" customWidth="1"/>
    <col min="6" max="6" width="26.28515625" style="1" customWidth="1"/>
    <col min="7" max="7" width="14.7109375" style="1" customWidth="1"/>
    <col min="8" max="9" width="13" style="1" customWidth="1"/>
    <col min="10" max="10" width="28.85546875" style="1" customWidth="1"/>
    <col min="11" max="11" width="14.7109375" style="1" customWidth="1"/>
    <col min="12" max="13" width="13" style="1" customWidth="1"/>
    <col min="14" max="14" width="28.85546875" style="1" customWidth="1"/>
    <col min="15" max="15" width="23.85546875" style="3" customWidth="1"/>
    <col min="16" max="16" width="27.42578125" style="1" customWidth="1"/>
    <col min="17" max="17" width="26.140625" style="1" customWidth="1"/>
    <col min="18" max="18" width="37.5703125" style="1" customWidth="1"/>
    <col min="19" max="19" width="27.42578125" style="2" bestFit="1" customWidth="1"/>
    <col min="20" max="20" width="24" style="2" customWidth="1"/>
    <col min="21" max="21" width="31.7109375" style="2" customWidth="1"/>
    <col min="22" max="26" width="10.85546875" style="2"/>
    <col min="27" max="27" width="21" style="2" customWidth="1"/>
    <col min="28" max="54" width="10.85546875" style="2"/>
    <col min="55" max="16384" width="10.85546875" style="1"/>
  </cols>
  <sheetData>
    <row r="1" spans="1:31" ht="15" x14ac:dyDescent="0.25">
      <c r="A1" s="107"/>
      <c r="B1" s="108"/>
      <c r="C1" s="111" t="s">
        <v>60</v>
      </c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2"/>
      <c r="S1" s="66"/>
      <c r="T1" s="68"/>
      <c r="U1" s="69"/>
    </row>
    <row r="2" spans="1:31" ht="15" x14ac:dyDescent="0.25">
      <c r="A2" s="109"/>
      <c r="B2" s="110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4"/>
      <c r="S2" s="66"/>
      <c r="T2" s="68"/>
      <c r="U2" s="67"/>
    </row>
    <row r="3" spans="1:31" ht="15" x14ac:dyDescent="0.25">
      <c r="A3" s="109"/>
      <c r="B3" s="110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4"/>
      <c r="S3" s="66"/>
      <c r="T3" s="65"/>
      <c r="U3" s="64"/>
    </row>
    <row r="4" spans="1:31" ht="37.5" customHeight="1" x14ac:dyDescent="0.25">
      <c r="A4" s="109"/>
      <c r="B4" s="110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4"/>
      <c r="S4" s="63"/>
      <c r="T4" s="62"/>
      <c r="U4" s="61"/>
      <c r="V4" s="9"/>
      <c r="W4" s="9"/>
      <c r="X4" s="9"/>
      <c r="Y4" s="9"/>
      <c r="Z4" s="9"/>
      <c r="AA4" s="9"/>
      <c r="AB4" s="9"/>
      <c r="AC4" s="9"/>
      <c r="AD4" s="9"/>
      <c r="AE4" s="9"/>
    </row>
    <row r="5" spans="1:31" ht="26.25" customHeight="1" x14ac:dyDescent="0.25">
      <c r="A5" s="109"/>
      <c r="B5" s="110"/>
      <c r="C5" s="115" t="s">
        <v>49</v>
      </c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6"/>
      <c r="P5" s="110"/>
      <c r="Q5" s="110"/>
      <c r="R5" s="117"/>
      <c r="S5" s="63"/>
      <c r="T5" s="62"/>
      <c r="U5" s="61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ht="37.5" customHeight="1" x14ac:dyDescent="0.25">
      <c r="A6" s="109"/>
      <c r="B6" s="110"/>
      <c r="C6" s="118" t="s">
        <v>57</v>
      </c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0"/>
      <c r="Q6" s="110"/>
      <c r="R6" s="117"/>
      <c r="S6" s="9"/>
      <c r="T6" s="15"/>
      <c r="U6" s="15"/>
      <c r="V6" s="15"/>
      <c r="W6" s="15"/>
      <c r="X6" s="15"/>
      <c r="Y6" s="15"/>
      <c r="Z6" s="15"/>
      <c r="AA6" s="15"/>
      <c r="AB6" s="15"/>
      <c r="AC6" s="9"/>
      <c r="AD6" s="9"/>
      <c r="AE6" s="9"/>
    </row>
    <row r="7" spans="1:31" ht="28.5" customHeight="1" x14ac:dyDescent="0.25">
      <c r="A7" s="119" t="s">
        <v>48</v>
      </c>
      <c r="B7" s="120"/>
      <c r="C7" s="121" t="s">
        <v>58</v>
      </c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10"/>
      <c r="Q7" s="110"/>
      <c r="R7" s="117"/>
      <c r="S7" s="9"/>
      <c r="T7" s="15"/>
      <c r="U7" s="15"/>
      <c r="V7" s="15"/>
      <c r="W7" s="15"/>
      <c r="X7" s="15"/>
      <c r="Y7" s="15"/>
      <c r="Z7" s="15"/>
      <c r="AA7" s="15"/>
      <c r="AB7" s="15"/>
      <c r="AC7" s="9"/>
      <c r="AD7" s="9"/>
      <c r="AE7" s="9"/>
    </row>
    <row r="8" spans="1:31" ht="18" x14ac:dyDescent="0.2">
      <c r="A8" s="122" t="s">
        <v>47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P8" s="123"/>
      <c r="Q8" s="123"/>
      <c r="R8" s="124"/>
      <c r="S8" s="9"/>
      <c r="T8" s="15"/>
      <c r="U8" s="15"/>
      <c r="V8" s="15"/>
      <c r="W8" s="15"/>
      <c r="X8" s="15"/>
      <c r="Y8" s="15"/>
      <c r="Z8" s="15"/>
      <c r="AA8" s="15"/>
      <c r="AB8" s="15"/>
      <c r="AC8" s="9"/>
      <c r="AD8" s="9"/>
      <c r="AE8" s="9"/>
    </row>
    <row r="9" spans="1:31" ht="15" x14ac:dyDescent="0.2">
      <c r="A9" s="125" t="s">
        <v>46</v>
      </c>
      <c r="B9" s="125" t="s">
        <v>45</v>
      </c>
      <c r="C9" s="126" t="s">
        <v>5</v>
      </c>
      <c r="D9" s="126"/>
      <c r="E9" s="126"/>
      <c r="F9" s="126"/>
      <c r="G9" s="127" t="s">
        <v>4</v>
      </c>
      <c r="H9" s="127"/>
      <c r="I9" s="127"/>
      <c r="J9" s="127"/>
      <c r="K9" s="128" t="s">
        <v>3</v>
      </c>
      <c r="L9" s="128"/>
      <c r="M9" s="128"/>
      <c r="N9" s="128"/>
      <c r="O9" s="129" t="s">
        <v>44</v>
      </c>
      <c r="P9" s="130" t="s">
        <v>43</v>
      </c>
      <c r="Q9" s="125" t="s">
        <v>42</v>
      </c>
      <c r="R9" s="130" t="s">
        <v>41</v>
      </c>
      <c r="S9" s="9"/>
      <c r="T9" s="15"/>
      <c r="U9" s="15"/>
      <c r="V9" s="15"/>
      <c r="W9" s="15"/>
      <c r="X9" s="15"/>
      <c r="Y9" s="15"/>
      <c r="Z9" s="15"/>
      <c r="AA9" s="15"/>
      <c r="AB9" s="15"/>
      <c r="AC9" s="9"/>
      <c r="AD9" s="9"/>
      <c r="AE9" s="9"/>
    </row>
    <row r="10" spans="1:31" ht="15" x14ac:dyDescent="0.2">
      <c r="A10" s="125"/>
      <c r="B10" s="125"/>
      <c r="C10" s="131" t="s">
        <v>26</v>
      </c>
      <c r="D10" s="131"/>
      <c r="E10" s="97" t="s">
        <v>25</v>
      </c>
      <c r="F10" s="87" t="s">
        <v>24</v>
      </c>
      <c r="G10" s="132" t="s">
        <v>23</v>
      </c>
      <c r="H10" s="133"/>
      <c r="I10" s="88" t="s">
        <v>22</v>
      </c>
      <c r="J10" s="88" t="s">
        <v>21</v>
      </c>
      <c r="K10" s="134" t="s">
        <v>20</v>
      </c>
      <c r="L10" s="135"/>
      <c r="M10" s="32" t="s">
        <v>19</v>
      </c>
      <c r="N10" s="32" t="s">
        <v>21</v>
      </c>
      <c r="O10" s="129"/>
      <c r="P10" s="130"/>
      <c r="Q10" s="125"/>
      <c r="R10" s="130"/>
      <c r="S10" s="9"/>
      <c r="T10" s="15"/>
      <c r="U10" s="15"/>
      <c r="V10" s="15"/>
      <c r="W10" s="15"/>
      <c r="X10" s="15"/>
      <c r="Y10" s="15"/>
      <c r="Z10" s="15"/>
      <c r="AA10" s="15"/>
      <c r="AB10" s="15"/>
      <c r="AC10" s="9"/>
      <c r="AD10" s="9"/>
      <c r="AE10" s="9"/>
    </row>
    <row r="11" spans="1:31" x14ac:dyDescent="0.2">
      <c r="A11" s="82">
        <v>1</v>
      </c>
      <c r="B11" s="81" t="s">
        <v>50</v>
      </c>
      <c r="C11" s="136"/>
      <c r="D11" s="137"/>
      <c r="E11" s="76"/>
      <c r="F11" s="77"/>
      <c r="G11" s="136"/>
      <c r="H11" s="137"/>
      <c r="I11" s="76"/>
      <c r="J11" s="77"/>
      <c r="K11" s="136"/>
      <c r="L11" s="137"/>
      <c r="M11" s="76"/>
      <c r="N11" s="77"/>
      <c r="O11" s="136"/>
      <c r="P11" s="137"/>
      <c r="Q11" s="76"/>
      <c r="R11" s="77"/>
      <c r="S11" s="43"/>
      <c r="T11" s="15"/>
      <c r="U11" s="15"/>
      <c r="V11" s="15"/>
      <c r="W11" s="15"/>
      <c r="X11" s="15"/>
      <c r="Y11" s="15"/>
      <c r="Z11" s="15"/>
      <c r="AA11" s="15"/>
      <c r="AB11" s="15"/>
      <c r="AC11" s="9"/>
      <c r="AD11" s="9"/>
      <c r="AE11" s="9"/>
    </row>
    <row r="12" spans="1:31" ht="33.75" customHeight="1" x14ac:dyDescent="0.2">
      <c r="A12" s="72">
        <v>1.1000000000000001</v>
      </c>
      <c r="B12" s="70" t="s">
        <v>40</v>
      </c>
      <c r="C12" s="138"/>
      <c r="D12" s="138"/>
      <c r="E12" s="98"/>
      <c r="F12" s="99"/>
      <c r="G12" s="139"/>
      <c r="H12" s="140"/>
      <c r="I12" s="89"/>
      <c r="J12" s="90"/>
      <c r="K12" s="141"/>
      <c r="L12" s="141"/>
      <c r="M12" s="78"/>
      <c r="N12" s="79"/>
      <c r="O12" s="60"/>
      <c r="P12" s="41"/>
      <c r="Q12" s="59"/>
      <c r="R12" s="58"/>
      <c r="S12" s="43"/>
      <c r="T12" s="33"/>
      <c r="U12" s="16"/>
      <c r="V12" s="15"/>
      <c r="W12" s="15"/>
      <c r="X12" s="15"/>
      <c r="Y12" s="15"/>
      <c r="Z12" s="15"/>
      <c r="AA12" s="15"/>
      <c r="AB12" s="15"/>
      <c r="AC12" s="9"/>
      <c r="AD12" s="9"/>
      <c r="AE12" s="9"/>
    </row>
    <row r="13" spans="1:31" ht="33.75" customHeight="1" x14ac:dyDescent="0.2">
      <c r="A13" s="72">
        <v>1.2</v>
      </c>
      <c r="B13" s="71" t="s">
        <v>59</v>
      </c>
      <c r="C13" s="138"/>
      <c r="D13" s="138"/>
      <c r="E13" s="98"/>
      <c r="F13" s="99"/>
      <c r="G13" s="139"/>
      <c r="H13" s="140"/>
      <c r="I13" s="89"/>
      <c r="J13" s="90"/>
      <c r="K13" s="141"/>
      <c r="L13" s="141"/>
      <c r="M13" s="78"/>
      <c r="N13" s="79"/>
      <c r="O13" s="60"/>
      <c r="P13" s="41"/>
      <c r="Q13" s="59"/>
      <c r="R13" s="58"/>
      <c r="S13" s="9"/>
      <c r="T13" s="33"/>
      <c r="U13" s="15"/>
      <c r="V13" s="15"/>
      <c r="W13" s="15"/>
      <c r="X13" s="15"/>
      <c r="Y13" s="15"/>
      <c r="Z13" s="15"/>
      <c r="AA13" s="15"/>
      <c r="AB13" s="15"/>
      <c r="AC13" s="9"/>
      <c r="AD13" s="9"/>
      <c r="AE13" s="9"/>
    </row>
    <row r="14" spans="1:31" ht="33.75" customHeight="1" x14ac:dyDescent="0.2">
      <c r="A14" s="72">
        <v>1.3</v>
      </c>
      <c r="B14" s="71" t="s">
        <v>39</v>
      </c>
      <c r="C14" s="138"/>
      <c r="D14" s="138"/>
      <c r="E14" s="98"/>
      <c r="F14" s="99"/>
      <c r="G14" s="139"/>
      <c r="H14" s="140"/>
      <c r="I14" s="89"/>
      <c r="J14" s="90"/>
      <c r="K14" s="141"/>
      <c r="L14" s="141"/>
      <c r="M14" s="78"/>
      <c r="N14" s="79"/>
      <c r="O14" s="60"/>
      <c r="P14" s="41"/>
      <c r="Q14" s="59"/>
      <c r="R14" s="58"/>
      <c r="S14" s="9"/>
      <c r="T14" s="33"/>
      <c r="U14" s="15"/>
      <c r="V14" s="15"/>
      <c r="W14" s="15"/>
      <c r="X14" s="15"/>
      <c r="Y14" s="15"/>
      <c r="Z14" s="15"/>
      <c r="AA14" s="15"/>
      <c r="AB14" s="15"/>
      <c r="AC14" s="9"/>
      <c r="AD14" s="9"/>
      <c r="AE14" s="9"/>
    </row>
    <row r="15" spans="1:31" ht="33.75" customHeight="1" x14ac:dyDescent="0.2">
      <c r="A15" s="72">
        <v>1.4</v>
      </c>
      <c r="B15" s="71" t="s">
        <v>38</v>
      </c>
      <c r="C15" s="138"/>
      <c r="D15" s="138"/>
      <c r="E15" s="98"/>
      <c r="F15" s="99"/>
      <c r="G15" s="139"/>
      <c r="H15" s="140"/>
      <c r="I15" s="89"/>
      <c r="J15" s="90"/>
      <c r="K15" s="141"/>
      <c r="L15" s="141"/>
      <c r="M15" s="78"/>
      <c r="N15" s="79"/>
      <c r="O15" s="60"/>
      <c r="P15" s="41"/>
      <c r="Q15" s="59"/>
      <c r="R15" s="58"/>
      <c r="S15" s="9"/>
      <c r="T15" s="33"/>
      <c r="U15" s="15"/>
      <c r="V15" s="15"/>
      <c r="W15" s="15"/>
      <c r="X15" s="15"/>
      <c r="Y15" s="15"/>
      <c r="Z15" s="15"/>
      <c r="AA15" s="15"/>
      <c r="AB15" s="15"/>
      <c r="AC15" s="9"/>
      <c r="AD15" s="9"/>
      <c r="AE15" s="9"/>
    </row>
    <row r="16" spans="1:31" ht="33.75" customHeight="1" x14ac:dyDescent="0.2">
      <c r="A16" s="72">
        <v>1.5</v>
      </c>
      <c r="B16" s="71" t="s">
        <v>37</v>
      </c>
      <c r="C16" s="138"/>
      <c r="D16" s="138"/>
      <c r="E16" s="98"/>
      <c r="F16" s="99"/>
      <c r="G16" s="139"/>
      <c r="H16" s="140"/>
      <c r="I16" s="89"/>
      <c r="J16" s="90"/>
      <c r="K16" s="141"/>
      <c r="L16" s="141"/>
      <c r="M16" s="78"/>
      <c r="N16" s="79"/>
      <c r="O16" s="60"/>
      <c r="P16" s="41"/>
      <c r="Q16" s="59"/>
      <c r="R16" s="58"/>
      <c r="S16" s="9"/>
      <c r="T16" s="33"/>
      <c r="U16" s="15"/>
      <c r="V16" s="15"/>
      <c r="W16" s="15"/>
      <c r="X16" s="15"/>
      <c r="Y16" s="15"/>
      <c r="Z16" s="15"/>
      <c r="AA16" s="15"/>
      <c r="AB16" s="15"/>
      <c r="AC16" s="9"/>
      <c r="AD16" s="9"/>
      <c r="AE16" s="9"/>
    </row>
    <row r="17" spans="1:54" ht="33.75" customHeight="1" x14ac:dyDescent="0.2">
      <c r="A17" s="72">
        <v>1.6</v>
      </c>
      <c r="B17" s="71" t="s">
        <v>51</v>
      </c>
      <c r="C17" s="138"/>
      <c r="D17" s="138"/>
      <c r="E17" s="98"/>
      <c r="F17" s="99"/>
      <c r="G17" s="139"/>
      <c r="H17" s="140"/>
      <c r="I17" s="89"/>
      <c r="J17" s="90"/>
      <c r="K17" s="141"/>
      <c r="L17" s="141"/>
      <c r="M17" s="78"/>
      <c r="N17" s="79"/>
      <c r="O17" s="60"/>
      <c r="P17" s="41"/>
      <c r="Q17" s="59"/>
      <c r="R17" s="58"/>
      <c r="S17" s="9"/>
      <c r="T17" s="33"/>
      <c r="U17" s="15"/>
      <c r="V17" s="15"/>
      <c r="W17" s="15"/>
      <c r="X17" s="15"/>
      <c r="Y17" s="15"/>
      <c r="Z17" s="15"/>
      <c r="AA17" s="15"/>
      <c r="AB17" s="15"/>
      <c r="AC17" s="9"/>
      <c r="AD17" s="9"/>
      <c r="AE17" s="9"/>
    </row>
    <row r="18" spans="1:54" ht="33.75" customHeight="1" x14ac:dyDescent="0.2">
      <c r="A18" s="72">
        <v>1.7</v>
      </c>
      <c r="B18" s="71" t="s">
        <v>36</v>
      </c>
      <c r="C18" s="138"/>
      <c r="D18" s="138"/>
      <c r="E18" s="98"/>
      <c r="F18" s="99"/>
      <c r="G18" s="139"/>
      <c r="H18" s="140"/>
      <c r="I18" s="89"/>
      <c r="J18" s="90"/>
      <c r="K18" s="141"/>
      <c r="L18" s="141"/>
      <c r="M18" s="78"/>
      <c r="N18" s="79"/>
      <c r="O18" s="60"/>
      <c r="P18" s="41"/>
      <c r="Q18" s="59"/>
      <c r="R18" s="58"/>
      <c r="S18" s="9"/>
      <c r="T18" s="33"/>
      <c r="U18" s="15"/>
      <c r="V18" s="15"/>
      <c r="W18" s="15"/>
      <c r="X18" s="15"/>
      <c r="Y18" s="15"/>
      <c r="Z18" s="15"/>
      <c r="AA18" s="15"/>
      <c r="AB18" s="15"/>
      <c r="AC18" s="9"/>
      <c r="AD18" s="9"/>
      <c r="AE18" s="9"/>
    </row>
    <row r="19" spans="1:54" ht="33.75" customHeight="1" x14ac:dyDescent="0.2">
      <c r="A19" s="72">
        <v>1.9</v>
      </c>
      <c r="B19" s="71" t="s">
        <v>35</v>
      </c>
      <c r="C19" s="138"/>
      <c r="D19" s="138"/>
      <c r="E19" s="98"/>
      <c r="F19" s="99"/>
      <c r="G19" s="139"/>
      <c r="H19" s="140"/>
      <c r="I19" s="89"/>
      <c r="J19" s="90"/>
      <c r="K19" s="141"/>
      <c r="L19" s="141"/>
      <c r="M19" s="78"/>
      <c r="N19" s="79"/>
      <c r="O19" s="60"/>
      <c r="P19" s="41"/>
      <c r="Q19" s="59"/>
      <c r="R19" s="58"/>
      <c r="S19" s="9"/>
      <c r="T19" s="33"/>
      <c r="U19" s="15"/>
      <c r="V19" s="15"/>
      <c r="W19" s="15"/>
      <c r="X19" s="15"/>
      <c r="Y19" s="15"/>
      <c r="Z19" s="15"/>
      <c r="AA19" s="15"/>
      <c r="AB19" s="15"/>
      <c r="AC19" s="9"/>
      <c r="AD19" s="9"/>
      <c r="AE19" s="9"/>
    </row>
    <row r="20" spans="1:54" ht="25.5" x14ac:dyDescent="0.2">
      <c r="A20" s="82">
        <v>2</v>
      </c>
      <c r="B20" s="81" t="s">
        <v>34</v>
      </c>
      <c r="C20" s="136"/>
      <c r="D20" s="137"/>
      <c r="E20" s="76"/>
      <c r="F20" s="77"/>
      <c r="G20" s="136"/>
      <c r="H20" s="137"/>
      <c r="I20" s="76"/>
      <c r="J20" s="77"/>
      <c r="K20" s="136"/>
      <c r="L20" s="137"/>
      <c r="M20" s="76"/>
      <c r="N20" s="77"/>
      <c r="O20" s="136"/>
      <c r="P20" s="137"/>
      <c r="Q20" s="76"/>
      <c r="R20" s="77"/>
      <c r="S20" s="9"/>
      <c r="T20" s="33"/>
      <c r="U20" s="15"/>
      <c r="V20" s="15"/>
      <c r="W20" s="15"/>
      <c r="X20" s="15"/>
      <c r="Y20" s="15"/>
      <c r="Z20" s="15"/>
      <c r="AA20" s="15"/>
      <c r="AB20" s="15"/>
      <c r="AC20" s="9"/>
      <c r="AD20" s="9"/>
      <c r="AE20" s="9"/>
    </row>
    <row r="21" spans="1:54" ht="33" customHeight="1" x14ac:dyDescent="0.2">
      <c r="A21" s="73">
        <v>2.2999999999999998</v>
      </c>
      <c r="B21" s="71" t="s">
        <v>33</v>
      </c>
      <c r="C21" s="138"/>
      <c r="D21" s="138"/>
      <c r="E21" s="98"/>
      <c r="F21" s="99"/>
      <c r="G21" s="139"/>
      <c r="H21" s="140"/>
      <c r="I21" s="89"/>
      <c r="J21" s="90"/>
      <c r="K21" s="141"/>
      <c r="L21" s="141"/>
      <c r="M21" s="78"/>
      <c r="N21" s="79"/>
      <c r="O21" s="60"/>
      <c r="P21" s="41"/>
      <c r="Q21" s="59"/>
      <c r="R21" s="58"/>
      <c r="S21" s="9"/>
      <c r="T21" s="33"/>
      <c r="U21" s="15"/>
      <c r="V21" s="15"/>
      <c r="W21" s="15"/>
      <c r="X21" s="15"/>
      <c r="Y21" s="15"/>
      <c r="Z21" s="15"/>
      <c r="AA21" s="15"/>
      <c r="AB21" s="15"/>
      <c r="AC21" s="9"/>
      <c r="AD21" s="9"/>
      <c r="AE21" s="9"/>
    </row>
    <row r="22" spans="1:54" ht="15" x14ac:dyDescent="0.2">
      <c r="A22" s="125" t="s">
        <v>32</v>
      </c>
      <c r="B22" s="125"/>
      <c r="C22" s="142" t="s">
        <v>31</v>
      </c>
      <c r="D22" s="142"/>
      <c r="E22" s="100"/>
      <c r="F22" s="101">
        <f>+F23*F36</f>
        <v>0</v>
      </c>
      <c r="G22" s="143" t="s">
        <v>30</v>
      </c>
      <c r="H22" s="143"/>
      <c r="I22" s="91"/>
      <c r="J22" s="92">
        <f>+J23*J36</f>
        <v>0</v>
      </c>
      <c r="K22" s="144" t="s">
        <v>29</v>
      </c>
      <c r="L22" s="144"/>
      <c r="M22" s="38"/>
      <c r="N22" s="57">
        <f>+N23*N36</f>
        <v>0</v>
      </c>
      <c r="O22" s="145"/>
      <c r="P22" s="146"/>
      <c r="Q22" s="147"/>
      <c r="R22" s="151">
        <f>SUM(R12:R21)</f>
        <v>0</v>
      </c>
      <c r="S22" s="9"/>
      <c r="T22" s="15"/>
      <c r="U22" s="15"/>
      <c r="V22" s="15"/>
      <c r="W22" s="15"/>
      <c r="X22" s="15"/>
      <c r="Y22" s="15"/>
      <c r="Z22" s="15"/>
      <c r="AA22" s="15"/>
      <c r="AB22" s="15"/>
      <c r="AC22" s="9"/>
      <c r="AD22" s="9"/>
      <c r="AE22" s="9"/>
    </row>
    <row r="23" spans="1:54" s="26" customFormat="1" ht="30" customHeight="1" x14ac:dyDescent="0.25">
      <c r="A23" s="125"/>
      <c r="B23" s="125"/>
      <c r="C23" s="142" t="s">
        <v>14</v>
      </c>
      <c r="D23" s="142"/>
      <c r="E23" s="100"/>
      <c r="F23" s="102">
        <v>0.65906774565470905</v>
      </c>
      <c r="G23" s="152" t="s">
        <v>14</v>
      </c>
      <c r="H23" s="152"/>
      <c r="I23" s="88"/>
      <c r="J23" s="93">
        <v>0.65906774565470905</v>
      </c>
      <c r="K23" s="153" t="s">
        <v>14</v>
      </c>
      <c r="L23" s="153"/>
      <c r="M23" s="32"/>
      <c r="N23" s="31">
        <v>0.65906774565470905</v>
      </c>
      <c r="O23" s="148"/>
      <c r="P23" s="149"/>
      <c r="Q23" s="150"/>
      <c r="R23" s="151"/>
      <c r="S23" s="28"/>
      <c r="T23" s="56"/>
      <c r="U23" s="29"/>
      <c r="V23" s="29"/>
      <c r="W23" s="29"/>
      <c r="X23" s="29"/>
      <c r="Y23" s="29"/>
      <c r="Z23" s="29"/>
      <c r="AA23" s="29"/>
      <c r="AB23" s="29"/>
      <c r="AC23" s="28"/>
      <c r="AD23" s="28"/>
      <c r="AE23" s="28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</row>
    <row r="24" spans="1:54" ht="46.5" customHeight="1" x14ac:dyDescent="0.2">
      <c r="A24" s="203">
        <v>2</v>
      </c>
      <c r="B24" s="201" t="s">
        <v>28</v>
      </c>
      <c r="C24" s="162" t="s">
        <v>5</v>
      </c>
      <c r="D24" s="162"/>
      <c r="E24" s="162"/>
      <c r="F24" s="162"/>
      <c r="G24" s="163" t="s">
        <v>4</v>
      </c>
      <c r="H24" s="163"/>
      <c r="I24" s="163"/>
      <c r="J24" s="163"/>
      <c r="K24" s="164" t="s">
        <v>3</v>
      </c>
      <c r="L24" s="164"/>
      <c r="M24" s="164"/>
      <c r="N24" s="164"/>
      <c r="O24" s="165" t="s">
        <v>12</v>
      </c>
      <c r="P24" s="167" t="s">
        <v>11</v>
      </c>
      <c r="Q24" s="168"/>
      <c r="R24" s="171" t="s">
        <v>27</v>
      </c>
      <c r="S24" s="9"/>
      <c r="T24" s="15"/>
      <c r="U24" s="15"/>
      <c r="V24" s="15"/>
      <c r="W24" s="15"/>
      <c r="X24" s="15"/>
      <c r="Y24" s="160"/>
      <c r="Z24" s="160"/>
      <c r="AA24" s="15"/>
      <c r="AB24" s="15"/>
      <c r="AC24" s="9"/>
      <c r="AD24" s="9"/>
      <c r="AE24" s="9"/>
    </row>
    <row r="25" spans="1:54" ht="33.75" customHeight="1" x14ac:dyDescent="0.2">
      <c r="A25" s="204"/>
      <c r="B25" s="202"/>
      <c r="C25" s="131" t="s">
        <v>26</v>
      </c>
      <c r="D25" s="131"/>
      <c r="E25" s="97" t="s">
        <v>25</v>
      </c>
      <c r="F25" s="87" t="s">
        <v>24</v>
      </c>
      <c r="G25" s="132" t="s">
        <v>23</v>
      </c>
      <c r="H25" s="133"/>
      <c r="I25" s="88" t="s">
        <v>22</v>
      </c>
      <c r="J25" s="88" t="s">
        <v>21</v>
      </c>
      <c r="K25" s="161" t="s">
        <v>20</v>
      </c>
      <c r="L25" s="161"/>
      <c r="M25" s="55" t="s">
        <v>19</v>
      </c>
      <c r="N25" s="32" t="s">
        <v>18</v>
      </c>
      <c r="O25" s="166"/>
      <c r="P25" s="169"/>
      <c r="Q25" s="170"/>
      <c r="R25" s="172"/>
      <c r="S25" s="9"/>
      <c r="T25" s="15"/>
      <c r="U25" s="15"/>
      <c r="V25" s="15"/>
      <c r="W25" s="15"/>
      <c r="X25" s="15"/>
      <c r="Y25" s="160"/>
      <c r="Z25" s="160"/>
      <c r="AA25" s="15"/>
      <c r="AB25" s="15"/>
      <c r="AC25" s="9"/>
      <c r="AD25" s="9"/>
      <c r="AE25" s="9"/>
    </row>
    <row r="26" spans="1:54" ht="14.25" customHeight="1" x14ac:dyDescent="0.2">
      <c r="A26" s="82">
        <v>3</v>
      </c>
      <c r="B26" s="81" t="s">
        <v>13</v>
      </c>
      <c r="C26" s="136"/>
      <c r="D26" s="137"/>
      <c r="E26" s="76"/>
      <c r="F26" s="77"/>
      <c r="G26" s="136"/>
      <c r="H26" s="137"/>
      <c r="I26" s="76"/>
      <c r="J26" s="77"/>
      <c r="K26" s="136"/>
      <c r="L26" s="137"/>
      <c r="M26" s="76"/>
      <c r="N26" s="77"/>
      <c r="O26" s="136"/>
      <c r="P26" s="137"/>
      <c r="Q26" s="76"/>
      <c r="R26" s="77"/>
      <c r="S26" s="9"/>
      <c r="T26" s="54"/>
      <c r="U26" s="33"/>
      <c r="V26" s="15"/>
      <c r="W26" s="15"/>
      <c r="X26" s="15"/>
      <c r="Y26" s="158"/>
      <c r="Z26" s="159"/>
      <c r="AA26" s="15"/>
      <c r="AB26" s="15"/>
      <c r="AC26" s="9"/>
      <c r="AD26" s="9"/>
      <c r="AE26" s="9"/>
    </row>
    <row r="27" spans="1:54" ht="25.5" x14ac:dyDescent="0.2">
      <c r="A27" s="74">
        <v>3.1</v>
      </c>
      <c r="B27" s="75" t="s">
        <v>52</v>
      </c>
      <c r="C27" s="138"/>
      <c r="D27" s="138"/>
      <c r="E27" s="98"/>
      <c r="F27" s="99"/>
      <c r="G27" s="139"/>
      <c r="H27" s="140"/>
      <c r="I27" s="89"/>
      <c r="J27" s="90"/>
      <c r="K27" s="154"/>
      <c r="L27" s="155"/>
      <c r="M27" s="53"/>
      <c r="N27" s="52"/>
      <c r="O27" s="51"/>
      <c r="P27" s="156"/>
      <c r="Q27" s="157"/>
      <c r="R27" s="50"/>
      <c r="S27" s="9"/>
      <c r="T27" s="54"/>
      <c r="U27" s="33"/>
      <c r="V27" s="15"/>
      <c r="W27" s="15"/>
      <c r="X27" s="15"/>
      <c r="Y27" s="158"/>
      <c r="Z27" s="159"/>
      <c r="AA27" s="15"/>
      <c r="AB27" s="15"/>
      <c r="AC27" s="9"/>
      <c r="AD27" s="9"/>
      <c r="AE27" s="9"/>
    </row>
    <row r="28" spans="1:54" s="26" customFormat="1" ht="27.75" customHeight="1" x14ac:dyDescent="0.25">
      <c r="A28" s="125" t="s">
        <v>17</v>
      </c>
      <c r="B28" s="125"/>
      <c r="C28" s="205" t="s">
        <v>8</v>
      </c>
      <c r="D28" s="206"/>
      <c r="E28" s="207"/>
      <c r="F28" s="103">
        <f>+F29*F36</f>
        <v>0</v>
      </c>
      <c r="G28" s="143" t="s">
        <v>16</v>
      </c>
      <c r="H28" s="143"/>
      <c r="I28" s="91"/>
      <c r="J28" s="94">
        <f>+J29*J36</f>
        <v>0</v>
      </c>
      <c r="K28" s="144" t="s">
        <v>15</v>
      </c>
      <c r="L28" s="144"/>
      <c r="M28" s="38"/>
      <c r="N28" s="49">
        <f>+N29*N36</f>
        <v>0</v>
      </c>
      <c r="O28" s="197"/>
      <c r="P28" s="250"/>
      <c r="Q28" s="251"/>
      <c r="R28" s="30">
        <f>SUM(R26:R27)</f>
        <v>0</v>
      </c>
      <c r="S28" s="28"/>
      <c r="T28" s="48"/>
      <c r="U28" s="29"/>
      <c r="V28" s="29"/>
      <c r="W28" s="29"/>
      <c r="X28" s="29"/>
      <c r="Y28" s="29"/>
      <c r="Z28" s="29"/>
      <c r="AA28" s="15"/>
      <c r="AB28" s="29"/>
      <c r="AC28" s="28"/>
      <c r="AD28" s="28"/>
      <c r="AE28" s="28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</row>
    <row r="29" spans="1:54" s="26" customFormat="1" ht="33.75" customHeight="1" x14ac:dyDescent="0.25">
      <c r="A29" s="125"/>
      <c r="B29" s="125"/>
      <c r="C29" s="205" t="s">
        <v>14</v>
      </c>
      <c r="D29" s="206"/>
      <c r="E29" s="207"/>
      <c r="F29" s="102">
        <v>0.23541673583311495</v>
      </c>
      <c r="G29" s="152" t="s">
        <v>14</v>
      </c>
      <c r="H29" s="152"/>
      <c r="I29" s="88"/>
      <c r="J29" s="93">
        <v>0.23541673583311495</v>
      </c>
      <c r="K29" s="153" t="s">
        <v>14</v>
      </c>
      <c r="L29" s="153"/>
      <c r="M29" s="32"/>
      <c r="N29" s="31">
        <v>0.23541673583311495</v>
      </c>
      <c r="O29" s="199"/>
      <c r="P29" s="252"/>
      <c r="Q29" s="253"/>
      <c r="R29" s="30"/>
      <c r="S29" s="28"/>
      <c r="T29" s="29"/>
      <c r="U29" s="29"/>
      <c r="V29" s="29"/>
      <c r="W29" s="29"/>
      <c r="X29" s="29"/>
      <c r="Y29" s="29"/>
      <c r="Z29" s="29"/>
      <c r="AA29" s="15"/>
      <c r="AB29" s="29"/>
      <c r="AC29" s="28"/>
      <c r="AD29" s="28"/>
      <c r="AE29" s="28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</row>
    <row r="30" spans="1:54" ht="42.75" customHeight="1" x14ac:dyDescent="0.2">
      <c r="A30" s="47">
        <v>3</v>
      </c>
      <c r="B30" s="46" t="s">
        <v>13</v>
      </c>
      <c r="C30" s="175" t="s">
        <v>5</v>
      </c>
      <c r="D30" s="175"/>
      <c r="E30" s="175"/>
      <c r="F30" s="175"/>
      <c r="G30" s="176" t="s">
        <v>4</v>
      </c>
      <c r="H30" s="176"/>
      <c r="I30" s="176"/>
      <c r="J30" s="176"/>
      <c r="K30" s="177" t="s">
        <v>3</v>
      </c>
      <c r="L30" s="177"/>
      <c r="M30" s="177"/>
      <c r="N30" s="177"/>
      <c r="O30" s="45" t="s">
        <v>12</v>
      </c>
      <c r="P30" s="178" t="s">
        <v>11</v>
      </c>
      <c r="Q30" s="178"/>
      <c r="R30" s="44" t="s">
        <v>10</v>
      </c>
      <c r="S30" s="9"/>
      <c r="T30" s="15"/>
      <c r="U30" s="15"/>
      <c r="V30" s="15"/>
      <c r="W30" s="15"/>
      <c r="X30" s="15"/>
      <c r="Y30" s="15"/>
      <c r="Z30" s="15"/>
      <c r="AA30" s="15"/>
      <c r="AB30" s="15"/>
      <c r="AC30" s="9"/>
      <c r="AD30" s="9"/>
      <c r="AE30" s="9"/>
    </row>
    <row r="31" spans="1:54" s="2" customFormat="1" ht="44.25" customHeight="1" x14ac:dyDescent="0.2">
      <c r="A31" s="74">
        <v>3.2</v>
      </c>
      <c r="B31" s="75" t="s">
        <v>53</v>
      </c>
      <c r="C31" s="138"/>
      <c r="D31" s="138"/>
      <c r="E31" s="98"/>
      <c r="F31" s="99"/>
      <c r="G31" s="139"/>
      <c r="H31" s="140"/>
      <c r="I31" s="89"/>
      <c r="J31" s="90"/>
      <c r="K31" s="141"/>
      <c r="L31" s="141"/>
      <c r="M31" s="78"/>
      <c r="N31" s="79"/>
      <c r="O31" s="42"/>
      <c r="P31" s="174"/>
      <c r="Q31" s="174"/>
      <c r="R31" s="41">
        <f>+O31*P31</f>
        <v>0</v>
      </c>
      <c r="S31" s="9"/>
      <c r="T31" s="40"/>
      <c r="U31" s="33"/>
      <c r="V31" s="15"/>
      <c r="W31" s="15"/>
      <c r="X31" s="15"/>
      <c r="Y31" s="173"/>
      <c r="Z31" s="173"/>
      <c r="AA31" s="39"/>
      <c r="AB31" s="15"/>
      <c r="AC31" s="9"/>
      <c r="AD31" s="9"/>
      <c r="AE31" s="9"/>
    </row>
    <row r="32" spans="1:54" s="2" customFormat="1" ht="44.25" customHeight="1" x14ac:dyDescent="0.2">
      <c r="A32" s="74">
        <v>3.3</v>
      </c>
      <c r="B32" s="75" t="s">
        <v>54</v>
      </c>
      <c r="C32" s="138"/>
      <c r="D32" s="138"/>
      <c r="E32" s="98"/>
      <c r="F32" s="99"/>
      <c r="G32" s="139"/>
      <c r="H32" s="140"/>
      <c r="I32" s="89"/>
      <c r="J32" s="90"/>
      <c r="K32" s="141"/>
      <c r="L32" s="141"/>
      <c r="M32" s="78"/>
      <c r="N32" s="79"/>
      <c r="O32" s="42"/>
      <c r="P32" s="174"/>
      <c r="Q32" s="174"/>
      <c r="R32" s="41">
        <f>+O32*P32</f>
        <v>0</v>
      </c>
      <c r="S32" s="43"/>
      <c r="T32" s="40"/>
      <c r="U32" s="33"/>
      <c r="V32" s="15"/>
      <c r="W32" s="15"/>
      <c r="X32" s="15"/>
      <c r="Y32" s="173"/>
      <c r="Z32" s="173"/>
      <c r="AA32" s="39"/>
      <c r="AB32" s="15"/>
      <c r="AC32" s="9"/>
      <c r="AD32" s="9"/>
      <c r="AE32" s="9"/>
    </row>
    <row r="33" spans="1:54" s="2" customFormat="1" ht="87.75" customHeight="1" x14ac:dyDescent="0.2">
      <c r="A33" s="74">
        <v>3.4</v>
      </c>
      <c r="B33" s="75" t="s">
        <v>55</v>
      </c>
      <c r="C33" s="138"/>
      <c r="D33" s="138"/>
      <c r="E33" s="98"/>
      <c r="F33" s="99"/>
      <c r="G33" s="139"/>
      <c r="H33" s="140"/>
      <c r="I33" s="89"/>
      <c r="J33" s="90"/>
      <c r="K33" s="141"/>
      <c r="L33" s="141"/>
      <c r="M33" s="78"/>
      <c r="N33" s="79"/>
      <c r="O33" s="42"/>
      <c r="P33" s="174"/>
      <c r="Q33" s="174"/>
      <c r="R33" s="41">
        <f>+O33*P33</f>
        <v>0</v>
      </c>
      <c r="S33" s="9"/>
      <c r="T33" s="40"/>
      <c r="U33" s="33"/>
      <c r="V33" s="15"/>
      <c r="W33" s="15"/>
      <c r="X33" s="15"/>
      <c r="Y33" s="173"/>
      <c r="Z33" s="173"/>
      <c r="AA33" s="39"/>
      <c r="AB33" s="15"/>
      <c r="AC33" s="9"/>
      <c r="AD33" s="9"/>
      <c r="AE33" s="9"/>
    </row>
    <row r="34" spans="1:54" s="26" customFormat="1" ht="42.75" customHeight="1" x14ac:dyDescent="0.25">
      <c r="A34" s="125" t="s">
        <v>9</v>
      </c>
      <c r="B34" s="125"/>
      <c r="C34" s="208" t="s">
        <v>8</v>
      </c>
      <c r="D34" s="209"/>
      <c r="E34" s="210"/>
      <c r="F34" s="104">
        <f>+F35*F36</f>
        <v>0</v>
      </c>
      <c r="G34" s="244" t="s">
        <v>16</v>
      </c>
      <c r="H34" s="245"/>
      <c r="I34" s="246"/>
      <c r="J34" s="95">
        <f>+J36*J35</f>
        <v>0</v>
      </c>
      <c r="K34" s="247" t="s">
        <v>15</v>
      </c>
      <c r="L34" s="248"/>
      <c r="M34" s="249"/>
      <c r="N34" s="37">
        <f>+N35*N36</f>
        <v>0</v>
      </c>
      <c r="O34" s="197"/>
      <c r="P34" s="185">
        <f>F34</f>
        <v>0</v>
      </c>
      <c r="Q34" s="185"/>
      <c r="R34" s="36">
        <f>SUM(R31:R33)</f>
        <v>0</v>
      </c>
      <c r="S34" s="35"/>
      <c r="T34" s="34"/>
      <c r="U34" s="33"/>
      <c r="V34" s="29"/>
      <c r="W34" s="29"/>
      <c r="X34" s="29"/>
      <c r="Y34" s="29"/>
      <c r="Z34" s="29"/>
      <c r="AA34" s="29"/>
      <c r="AB34" s="29"/>
      <c r="AC34" s="28"/>
      <c r="AD34" s="28"/>
      <c r="AE34" s="28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</row>
    <row r="35" spans="1:54" s="26" customFormat="1" ht="42.75" customHeight="1" x14ac:dyDescent="0.25">
      <c r="A35" s="125"/>
      <c r="B35" s="125"/>
      <c r="C35" s="208" t="s">
        <v>7</v>
      </c>
      <c r="D35" s="209"/>
      <c r="E35" s="210"/>
      <c r="F35" s="102">
        <v>0.10551551851217596</v>
      </c>
      <c r="G35" s="241" t="s">
        <v>7</v>
      </c>
      <c r="H35" s="242"/>
      <c r="I35" s="243"/>
      <c r="J35" s="93">
        <v>0.105515518512176</v>
      </c>
      <c r="K35" s="238" t="s">
        <v>7</v>
      </c>
      <c r="L35" s="239"/>
      <c r="M35" s="240"/>
      <c r="N35" s="31">
        <v>0.105515518512176</v>
      </c>
      <c r="O35" s="198"/>
      <c r="P35" s="186"/>
      <c r="Q35" s="187"/>
      <c r="R35" s="30"/>
      <c r="S35" s="28"/>
      <c r="T35" s="29"/>
      <c r="U35" s="29"/>
      <c r="V35" s="29"/>
      <c r="W35" s="29"/>
      <c r="X35" s="29"/>
      <c r="Y35" s="29"/>
      <c r="Z35" s="29"/>
      <c r="AA35" s="29"/>
      <c r="AB35" s="29"/>
      <c r="AC35" s="28"/>
      <c r="AD35" s="28"/>
      <c r="AE35" s="28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</row>
    <row r="36" spans="1:54" ht="42.75" customHeight="1" x14ac:dyDescent="0.25">
      <c r="A36" s="192" t="s">
        <v>6</v>
      </c>
      <c r="B36" s="193"/>
      <c r="C36" s="211" t="s">
        <v>5</v>
      </c>
      <c r="D36" s="212"/>
      <c r="E36" s="213"/>
      <c r="F36" s="105">
        <f>+F38/1.19</f>
        <v>0</v>
      </c>
      <c r="G36" s="220" t="s">
        <v>4</v>
      </c>
      <c r="H36" s="221"/>
      <c r="I36" s="222"/>
      <c r="J36" s="106">
        <f>+J38/1.19</f>
        <v>0</v>
      </c>
      <c r="K36" s="229" t="s">
        <v>3</v>
      </c>
      <c r="L36" s="230"/>
      <c r="M36" s="231"/>
      <c r="N36" s="24">
        <f>+N38/1.19</f>
        <v>0</v>
      </c>
      <c r="O36" s="198"/>
      <c r="P36" s="188"/>
      <c r="Q36" s="189"/>
      <c r="R36" s="25">
        <f>+R39/1.19</f>
        <v>0</v>
      </c>
      <c r="S36" s="9"/>
      <c r="T36" s="15"/>
      <c r="U36" s="15"/>
      <c r="V36" s="15"/>
      <c r="W36" s="15"/>
      <c r="X36" s="15"/>
      <c r="Y36" s="15"/>
      <c r="Z36" s="15"/>
      <c r="AA36" s="15"/>
      <c r="AB36" s="15"/>
      <c r="AC36" s="9"/>
      <c r="AD36" s="9"/>
      <c r="AE36" s="9"/>
    </row>
    <row r="37" spans="1:54" ht="18" customHeight="1" x14ac:dyDescent="0.25">
      <c r="A37" s="200" t="s">
        <v>2</v>
      </c>
      <c r="B37" s="200"/>
      <c r="C37" s="214"/>
      <c r="D37" s="215"/>
      <c r="E37" s="216"/>
      <c r="F37" s="105">
        <f>+F36*0.19</f>
        <v>0</v>
      </c>
      <c r="G37" s="223"/>
      <c r="H37" s="224"/>
      <c r="I37" s="225"/>
      <c r="J37" s="106">
        <f>+J36*0.19</f>
        <v>0</v>
      </c>
      <c r="K37" s="232"/>
      <c r="L37" s="233"/>
      <c r="M37" s="234"/>
      <c r="N37" s="24">
        <f>+N36*0.19</f>
        <v>0</v>
      </c>
      <c r="O37" s="199"/>
      <c r="P37" s="190"/>
      <c r="Q37" s="191"/>
      <c r="R37" s="23">
        <f>R36*0.19</f>
        <v>0</v>
      </c>
      <c r="S37" s="9"/>
      <c r="T37" s="15"/>
      <c r="U37" s="15"/>
      <c r="V37" s="15"/>
      <c r="W37" s="15"/>
      <c r="X37" s="15"/>
      <c r="Y37" s="15"/>
      <c r="Z37" s="15"/>
      <c r="AA37" s="15"/>
      <c r="AB37" s="15"/>
      <c r="AC37" s="9"/>
      <c r="AD37" s="9"/>
      <c r="AE37" s="9"/>
    </row>
    <row r="38" spans="1:54" ht="18.75" customHeight="1" thickBot="1" x14ac:dyDescent="0.3">
      <c r="A38" s="20"/>
      <c r="B38" s="20" t="s">
        <v>1</v>
      </c>
      <c r="C38" s="217"/>
      <c r="D38" s="218"/>
      <c r="E38" s="219"/>
      <c r="F38" s="105">
        <f>+R39*F39</f>
        <v>0</v>
      </c>
      <c r="G38" s="226"/>
      <c r="H38" s="227"/>
      <c r="I38" s="228"/>
      <c r="J38" s="96">
        <f>+J39*R39</f>
        <v>0</v>
      </c>
      <c r="K38" s="235"/>
      <c r="L38" s="236"/>
      <c r="M38" s="237"/>
      <c r="N38" s="22">
        <f>+N39*R39</f>
        <v>0</v>
      </c>
      <c r="O38" s="20" t="s">
        <v>1</v>
      </c>
      <c r="P38" s="21">
        <f>+F38+J38+N38</f>
        <v>0</v>
      </c>
      <c r="Q38" s="20"/>
      <c r="R38" s="19"/>
      <c r="S38" s="18"/>
      <c r="T38" s="15"/>
      <c r="U38" s="15"/>
      <c r="V38" s="15"/>
      <c r="W38" s="15"/>
      <c r="X38" s="15"/>
      <c r="Y38" s="15"/>
      <c r="Z38" s="15"/>
      <c r="AA38" s="15"/>
      <c r="AB38" s="15"/>
      <c r="AC38" s="9"/>
      <c r="AD38" s="9"/>
      <c r="AE38" s="9"/>
    </row>
    <row r="39" spans="1:54" ht="27" thickBot="1" x14ac:dyDescent="0.3">
      <c r="A39" s="179" t="s">
        <v>0</v>
      </c>
      <c r="B39" s="180"/>
      <c r="C39" s="194"/>
      <c r="D39" s="195"/>
      <c r="E39" s="196"/>
      <c r="F39" s="83">
        <v>0.3</v>
      </c>
      <c r="G39" s="194"/>
      <c r="H39" s="195"/>
      <c r="I39" s="196"/>
      <c r="J39" s="84">
        <v>0.3</v>
      </c>
      <c r="K39" s="194"/>
      <c r="L39" s="195"/>
      <c r="M39" s="196"/>
      <c r="N39" s="84">
        <v>0.4</v>
      </c>
      <c r="O39" s="85"/>
      <c r="P39" s="84">
        <f>+N39+J39+F39</f>
        <v>1</v>
      </c>
      <c r="Q39" s="86"/>
      <c r="R39" s="80"/>
      <c r="S39" s="17"/>
      <c r="T39" s="16"/>
      <c r="U39" s="15"/>
      <c r="V39" s="15"/>
      <c r="W39" s="15"/>
      <c r="X39" s="15"/>
      <c r="Y39" s="15"/>
      <c r="Z39" s="15"/>
      <c r="AA39" s="15"/>
      <c r="AB39" s="15"/>
      <c r="AC39" s="9"/>
      <c r="AD39" s="9"/>
      <c r="AE39" s="9"/>
    </row>
    <row r="40" spans="1:54" s="2" customFormat="1" ht="69" customHeight="1" thickBot="1" x14ac:dyDescent="0.25">
      <c r="A40" s="181" t="s">
        <v>56</v>
      </c>
      <c r="B40" s="182"/>
      <c r="C40" s="182"/>
      <c r="D40" s="182"/>
      <c r="E40" s="182"/>
      <c r="F40" s="182"/>
      <c r="G40" s="182"/>
      <c r="H40" s="182"/>
      <c r="I40" s="182"/>
      <c r="J40" s="182"/>
      <c r="K40" s="182"/>
      <c r="L40" s="182"/>
      <c r="M40" s="182"/>
      <c r="N40" s="182"/>
      <c r="O40" s="182"/>
      <c r="P40" s="182"/>
      <c r="Q40" s="182"/>
      <c r="R40" s="183"/>
      <c r="S40" s="9"/>
      <c r="T40" s="15"/>
      <c r="U40" s="15"/>
      <c r="V40" s="15"/>
      <c r="W40" s="15"/>
      <c r="X40" s="15"/>
      <c r="Y40" s="15"/>
      <c r="Z40" s="15"/>
      <c r="AA40" s="15"/>
      <c r="AB40" s="15"/>
      <c r="AC40" s="9"/>
      <c r="AD40" s="9"/>
      <c r="AE40" s="9"/>
    </row>
    <row r="41" spans="1:54" s="2" customFormat="1" x14ac:dyDescent="0.2">
      <c r="A41" s="184"/>
      <c r="B41" s="184"/>
      <c r="C41" s="184"/>
      <c r="D41" s="184"/>
      <c r="E41" s="184"/>
      <c r="F41" s="184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9"/>
      <c r="T41" s="7"/>
      <c r="U41" s="7"/>
      <c r="V41" s="7"/>
      <c r="W41" s="7"/>
      <c r="X41" s="7"/>
      <c r="Y41" s="7"/>
      <c r="Z41" s="7"/>
      <c r="AA41" s="7"/>
      <c r="AB41" s="7"/>
    </row>
    <row r="42" spans="1:54" s="2" customFormat="1" x14ac:dyDescent="0.2">
      <c r="A42" s="184"/>
      <c r="B42" s="184"/>
      <c r="C42" s="184"/>
      <c r="D42" s="184"/>
      <c r="E42" s="184"/>
      <c r="F42" s="184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9"/>
      <c r="T42" s="7"/>
      <c r="U42" s="7"/>
      <c r="V42" s="7"/>
      <c r="W42" s="7"/>
      <c r="X42" s="7"/>
      <c r="Y42" s="7"/>
      <c r="Z42" s="7"/>
      <c r="AA42" s="7"/>
      <c r="AB42" s="7"/>
    </row>
    <row r="43" spans="1:54" s="2" customFormat="1" x14ac:dyDescent="0.2">
      <c r="A43" s="184"/>
      <c r="B43" s="184"/>
      <c r="C43" s="184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9"/>
      <c r="T43" s="7"/>
      <c r="U43" s="7"/>
      <c r="V43" s="7"/>
      <c r="W43" s="7"/>
      <c r="X43" s="7"/>
      <c r="Y43" s="7"/>
      <c r="Z43" s="7"/>
      <c r="AA43" s="7"/>
      <c r="AB43" s="7"/>
    </row>
    <row r="44" spans="1:54" s="2" customFormat="1" x14ac:dyDescent="0.2">
      <c r="A44" s="184"/>
      <c r="B44" s="184"/>
      <c r="C44" s="184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9"/>
      <c r="T44" s="7"/>
      <c r="U44" s="7"/>
      <c r="V44" s="7"/>
      <c r="W44" s="7"/>
      <c r="X44" s="7"/>
      <c r="Y44" s="7"/>
      <c r="Z44" s="7"/>
      <c r="AA44" s="7"/>
      <c r="AB44" s="7"/>
    </row>
    <row r="45" spans="1:54" s="2" customFormat="1" x14ac:dyDescent="0.2">
      <c r="A45" s="184"/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9"/>
      <c r="T45" s="7"/>
      <c r="U45" s="7"/>
      <c r="V45" s="7"/>
      <c r="W45" s="7"/>
      <c r="X45" s="7"/>
      <c r="Y45" s="7"/>
      <c r="Z45" s="7"/>
      <c r="AA45" s="7"/>
      <c r="AB45" s="7"/>
    </row>
    <row r="46" spans="1:54" s="2" customFormat="1" x14ac:dyDescent="0.2">
      <c r="A46" s="184"/>
      <c r="B46" s="184"/>
      <c r="C46" s="184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9"/>
      <c r="T46" s="7"/>
      <c r="U46" s="7"/>
      <c r="V46" s="7"/>
      <c r="W46" s="7"/>
      <c r="X46" s="7"/>
      <c r="Y46" s="7"/>
      <c r="Z46" s="7"/>
      <c r="AA46" s="7"/>
      <c r="AB46" s="7"/>
    </row>
    <row r="47" spans="1:54" s="2" customFormat="1" x14ac:dyDescent="0.2">
      <c r="A47" s="11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7"/>
      <c r="U47" s="7"/>
      <c r="V47" s="7"/>
      <c r="W47" s="7"/>
      <c r="X47" s="7"/>
      <c r="Y47" s="7"/>
      <c r="Z47" s="7"/>
      <c r="AA47" s="7"/>
      <c r="AB47" s="7"/>
    </row>
    <row r="48" spans="1:54" s="2" customFormat="1" x14ac:dyDescent="0.2">
      <c r="A48" s="11"/>
      <c r="B48" s="9"/>
      <c r="C48" s="9"/>
      <c r="D48" s="9"/>
      <c r="E48" s="9"/>
      <c r="F48" s="12"/>
      <c r="G48" s="9"/>
      <c r="H48" s="9"/>
      <c r="I48" s="9"/>
      <c r="J48" s="12"/>
      <c r="K48" s="9"/>
      <c r="L48" s="9"/>
      <c r="M48" s="9"/>
      <c r="N48" s="12"/>
      <c r="O48" s="9"/>
      <c r="P48" s="9"/>
      <c r="Q48" s="9"/>
      <c r="R48" s="9"/>
      <c r="S48" s="9"/>
      <c r="T48" s="7"/>
      <c r="U48" s="7"/>
      <c r="V48" s="7"/>
      <c r="W48" s="7"/>
      <c r="X48" s="7"/>
      <c r="Y48" s="7"/>
      <c r="Z48" s="7"/>
      <c r="AA48" s="7"/>
      <c r="AB48" s="7"/>
    </row>
    <row r="49" spans="1:28" s="2" customFormat="1" x14ac:dyDescent="0.2">
      <c r="A49" s="11"/>
      <c r="B49" s="9"/>
      <c r="C49" s="9"/>
      <c r="D49" s="9"/>
      <c r="E49" s="9"/>
      <c r="F49" s="14"/>
      <c r="G49" s="9"/>
      <c r="H49" s="9"/>
      <c r="I49" s="9"/>
      <c r="J49" s="14"/>
      <c r="K49" s="9"/>
      <c r="L49" s="9"/>
      <c r="M49" s="9"/>
      <c r="N49" s="14"/>
      <c r="O49" s="10"/>
      <c r="P49" s="9"/>
      <c r="Q49" s="9"/>
      <c r="R49" s="14"/>
      <c r="S49" s="9"/>
      <c r="T49" s="7"/>
      <c r="U49" s="7"/>
      <c r="V49" s="7"/>
      <c r="W49" s="7"/>
      <c r="X49" s="7"/>
      <c r="Y49" s="7"/>
      <c r="Z49" s="7"/>
      <c r="AA49" s="7"/>
      <c r="AB49" s="7"/>
    </row>
    <row r="50" spans="1:28" s="2" customFormat="1" x14ac:dyDescent="0.2">
      <c r="A50" s="11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  <c r="P50" s="9"/>
      <c r="Q50" s="9"/>
      <c r="R50" s="9"/>
      <c r="S50" s="9"/>
      <c r="T50" s="7"/>
      <c r="U50" s="7"/>
      <c r="V50" s="7"/>
      <c r="W50" s="7"/>
      <c r="X50" s="7"/>
      <c r="Y50" s="7"/>
      <c r="Z50" s="7"/>
      <c r="AA50" s="7"/>
      <c r="AB50" s="7"/>
    </row>
    <row r="51" spans="1:28" s="2" customFormat="1" x14ac:dyDescent="0.2">
      <c r="A51" s="11"/>
      <c r="B51" s="9"/>
      <c r="C51" s="9"/>
      <c r="D51" s="9"/>
      <c r="E51" s="9"/>
      <c r="F51" s="13"/>
      <c r="G51" s="9"/>
      <c r="H51" s="9"/>
      <c r="I51" s="9"/>
      <c r="J51" s="13"/>
      <c r="K51" s="9"/>
      <c r="L51" s="9"/>
      <c r="M51" s="9"/>
      <c r="N51" s="13"/>
      <c r="O51" s="10"/>
      <c r="P51" s="9"/>
      <c r="Q51" s="9"/>
      <c r="R51" s="9"/>
      <c r="S51" s="9"/>
      <c r="T51" s="7"/>
      <c r="U51" s="7"/>
      <c r="V51" s="7"/>
      <c r="W51" s="7"/>
      <c r="X51" s="7"/>
      <c r="Y51" s="7"/>
      <c r="Z51" s="7"/>
      <c r="AA51" s="7"/>
      <c r="AB51" s="7"/>
    </row>
    <row r="52" spans="1:28" s="2" customFormat="1" x14ac:dyDescent="0.2">
      <c r="A52" s="11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  <c r="P52" s="9"/>
      <c r="Q52" s="9"/>
      <c r="R52" s="9"/>
      <c r="S52" s="9"/>
      <c r="T52" s="7"/>
      <c r="U52" s="7"/>
      <c r="V52" s="7"/>
      <c r="W52" s="7"/>
      <c r="X52" s="7"/>
      <c r="Y52" s="7"/>
      <c r="Z52" s="7"/>
      <c r="AA52" s="7"/>
      <c r="AB52" s="7"/>
    </row>
    <row r="53" spans="1:28" s="2" customFormat="1" x14ac:dyDescent="0.2">
      <c r="A53" s="11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  <c r="P53" s="9"/>
      <c r="Q53" s="9"/>
      <c r="R53" s="9"/>
      <c r="S53" s="9"/>
      <c r="T53" s="7"/>
      <c r="U53" s="7"/>
      <c r="V53" s="7"/>
      <c r="W53" s="7"/>
      <c r="X53" s="7"/>
      <c r="Y53" s="7"/>
      <c r="Z53" s="7"/>
      <c r="AA53" s="7"/>
      <c r="AB53" s="7"/>
    </row>
    <row r="54" spans="1:28" s="2" customFormat="1" x14ac:dyDescent="0.2">
      <c r="A54" s="11"/>
      <c r="B54" s="9"/>
      <c r="C54" s="9"/>
      <c r="D54" s="9"/>
      <c r="E54" s="9"/>
      <c r="F54" s="12"/>
      <c r="G54" s="12"/>
      <c r="H54" s="12"/>
      <c r="I54" s="12"/>
      <c r="J54" s="12"/>
      <c r="K54" s="12"/>
      <c r="L54" s="12"/>
      <c r="M54" s="12"/>
      <c r="N54" s="12"/>
      <c r="O54" s="10"/>
      <c r="P54" s="9"/>
      <c r="Q54" s="9"/>
      <c r="R54" s="9"/>
      <c r="S54" s="9"/>
      <c r="T54" s="7"/>
      <c r="U54" s="7"/>
      <c r="V54" s="7"/>
      <c r="W54" s="7"/>
      <c r="X54" s="7"/>
      <c r="Y54" s="7"/>
      <c r="Z54" s="7"/>
      <c r="AA54" s="7"/>
      <c r="AB54" s="7"/>
    </row>
    <row r="55" spans="1:28" s="6" customFormat="1" x14ac:dyDescent="0.2">
      <c r="A55" s="11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  <c r="P55" s="9"/>
      <c r="Q55" s="9"/>
      <c r="R55" s="9"/>
      <c r="S55" s="9"/>
      <c r="T55" s="7"/>
      <c r="U55" s="7"/>
      <c r="V55" s="7"/>
      <c r="W55" s="7"/>
      <c r="X55" s="7"/>
      <c r="Y55" s="7"/>
      <c r="Z55" s="7"/>
      <c r="AA55" s="7"/>
      <c r="AB55" s="8"/>
    </row>
    <row r="56" spans="1:28" s="6" customFormat="1" x14ac:dyDescent="0.2">
      <c r="A56" s="11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  <c r="P56" s="9"/>
      <c r="Q56" s="9"/>
      <c r="R56" s="9"/>
      <c r="S56" s="9"/>
      <c r="T56" s="7"/>
      <c r="U56" s="7"/>
      <c r="V56" s="7"/>
      <c r="W56" s="7"/>
      <c r="X56" s="7"/>
      <c r="Y56" s="7"/>
      <c r="Z56" s="7"/>
      <c r="AA56" s="7"/>
      <c r="AB56" s="8"/>
    </row>
    <row r="57" spans="1:28" s="6" customFormat="1" x14ac:dyDescent="0.2">
      <c r="A57" s="11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  <c r="P57" s="9"/>
      <c r="Q57" s="9"/>
      <c r="R57" s="9"/>
      <c r="S57" s="9"/>
      <c r="T57" s="7"/>
      <c r="U57" s="7"/>
      <c r="V57" s="7"/>
      <c r="W57" s="7"/>
      <c r="X57" s="7"/>
      <c r="Y57" s="7"/>
      <c r="Z57" s="7"/>
      <c r="AA57" s="7"/>
      <c r="AB57" s="8"/>
    </row>
    <row r="58" spans="1:28" s="6" customFormat="1" x14ac:dyDescent="0.2">
      <c r="A58" s="11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  <c r="P58" s="9"/>
      <c r="Q58" s="9"/>
      <c r="R58" s="9"/>
      <c r="S58" s="9"/>
      <c r="T58" s="7"/>
      <c r="U58" s="7"/>
      <c r="V58" s="7"/>
      <c r="W58" s="7"/>
      <c r="X58" s="7"/>
      <c r="Y58" s="7"/>
      <c r="Z58" s="7"/>
      <c r="AA58" s="7"/>
      <c r="AB58" s="8"/>
    </row>
    <row r="59" spans="1:28" s="6" customFormat="1" x14ac:dyDescent="0.2">
      <c r="A59" s="11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  <c r="P59" s="9"/>
      <c r="Q59" s="9"/>
      <c r="R59" s="9"/>
      <c r="S59" s="9"/>
      <c r="T59" s="7"/>
      <c r="U59" s="7"/>
      <c r="V59" s="7"/>
      <c r="W59" s="7"/>
      <c r="X59" s="7"/>
      <c r="Y59" s="7"/>
      <c r="Z59" s="7"/>
      <c r="AA59" s="7"/>
      <c r="AB59" s="8"/>
    </row>
    <row r="60" spans="1:28" s="2" customFormat="1" x14ac:dyDescent="0.2">
      <c r="A60" s="6"/>
      <c r="O60" s="5"/>
      <c r="T60" s="7"/>
      <c r="U60" s="7"/>
      <c r="V60" s="7"/>
      <c r="W60" s="7"/>
      <c r="X60" s="7"/>
      <c r="Y60" s="7"/>
      <c r="Z60" s="7"/>
      <c r="AA60" s="7"/>
      <c r="AB60" s="7"/>
    </row>
    <row r="61" spans="1:28" s="2" customFormat="1" x14ac:dyDescent="0.2">
      <c r="A61" s="6"/>
      <c r="O61" s="5"/>
      <c r="T61" s="7"/>
      <c r="U61" s="7"/>
      <c r="V61" s="7"/>
      <c r="W61" s="7"/>
      <c r="X61" s="7"/>
      <c r="Y61" s="7"/>
      <c r="Z61" s="7"/>
      <c r="AA61" s="7"/>
      <c r="AB61" s="7"/>
    </row>
    <row r="62" spans="1:28" s="2" customFormat="1" x14ac:dyDescent="0.2">
      <c r="A62" s="6"/>
      <c r="O62" s="5"/>
      <c r="T62" s="7"/>
      <c r="U62" s="7"/>
      <c r="V62" s="7"/>
      <c r="W62" s="7"/>
      <c r="X62" s="7"/>
      <c r="Y62" s="7"/>
      <c r="Z62" s="7"/>
      <c r="AA62" s="7"/>
      <c r="AB62" s="7"/>
    </row>
    <row r="63" spans="1:28" s="2" customFormat="1" x14ac:dyDescent="0.2">
      <c r="A63" s="6"/>
      <c r="O63" s="5"/>
      <c r="T63" s="7"/>
      <c r="U63" s="7"/>
      <c r="V63" s="7"/>
      <c r="W63" s="7"/>
      <c r="X63" s="7"/>
      <c r="Y63" s="7"/>
      <c r="Z63" s="7"/>
      <c r="AA63" s="7"/>
      <c r="AB63" s="7"/>
    </row>
    <row r="64" spans="1:28" s="2" customFormat="1" x14ac:dyDescent="0.2">
      <c r="A64" s="6"/>
      <c r="O64" s="5"/>
      <c r="T64" s="7"/>
      <c r="U64" s="7"/>
      <c r="V64" s="7"/>
      <c r="W64" s="7"/>
      <c r="X64" s="7"/>
      <c r="Y64" s="7"/>
      <c r="Z64" s="7"/>
      <c r="AA64" s="7"/>
      <c r="AB64" s="7"/>
    </row>
    <row r="65" spans="1:28" s="2" customFormat="1" x14ac:dyDescent="0.2">
      <c r="A65" s="6"/>
      <c r="O65" s="5"/>
      <c r="T65" s="7"/>
      <c r="U65" s="7"/>
      <c r="V65" s="7"/>
      <c r="W65" s="7"/>
      <c r="X65" s="7"/>
      <c r="Y65" s="7"/>
      <c r="Z65" s="7"/>
      <c r="AA65" s="7"/>
      <c r="AB65" s="7"/>
    </row>
    <row r="66" spans="1:28" s="2" customFormat="1" x14ac:dyDescent="0.2">
      <c r="A66" s="6"/>
      <c r="O66" s="5"/>
      <c r="T66" s="7"/>
      <c r="U66" s="7"/>
      <c r="V66" s="7"/>
      <c r="W66" s="7"/>
      <c r="X66" s="7"/>
      <c r="Y66" s="7"/>
      <c r="Z66" s="7"/>
      <c r="AA66" s="7"/>
      <c r="AB66" s="7"/>
    </row>
    <row r="67" spans="1:28" s="2" customFormat="1" x14ac:dyDescent="0.2">
      <c r="A67" s="6"/>
      <c r="O67" s="5"/>
      <c r="T67" s="7"/>
      <c r="U67" s="7"/>
      <c r="V67" s="7"/>
      <c r="W67" s="7"/>
      <c r="X67" s="7"/>
      <c r="Y67" s="7"/>
      <c r="Z67" s="7"/>
      <c r="AA67" s="7"/>
      <c r="AB67" s="7"/>
    </row>
    <row r="68" spans="1:28" s="2" customFormat="1" x14ac:dyDescent="0.2">
      <c r="A68" s="6"/>
      <c r="O68" s="5"/>
      <c r="T68" s="7"/>
      <c r="U68" s="7"/>
      <c r="V68" s="7"/>
      <c r="W68" s="7"/>
      <c r="X68" s="7"/>
      <c r="Y68" s="7"/>
      <c r="Z68" s="7"/>
      <c r="AA68" s="7"/>
      <c r="AB68" s="7"/>
    </row>
    <row r="69" spans="1:28" s="2" customFormat="1" x14ac:dyDescent="0.2">
      <c r="A69" s="6"/>
      <c r="O69" s="5"/>
      <c r="T69" s="7"/>
      <c r="U69" s="7"/>
      <c r="V69" s="7"/>
      <c r="W69" s="7"/>
      <c r="X69" s="7"/>
      <c r="Y69" s="7"/>
      <c r="Z69" s="7"/>
      <c r="AA69" s="7"/>
      <c r="AB69" s="7"/>
    </row>
    <row r="70" spans="1:28" s="2" customFormat="1" x14ac:dyDescent="0.2">
      <c r="A70" s="6"/>
      <c r="O70" s="5"/>
      <c r="T70" s="7"/>
      <c r="U70" s="7"/>
      <c r="V70" s="7"/>
      <c r="W70" s="7"/>
      <c r="X70" s="7"/>
      <c r="Y70" s="7"/>
      <c r="Z70" s="7"/>
      <c r="AA70" s="7"/>
      <c r="AB70" s="7"/>
    </row>
    <row r="71" spans="1:28" s="2" customFormat="1" x14ac:dyDescent="0.2">
      <c r="A71" s="6"/>
      <c r="O71" s="5"/>
      <c r="T71" s="7"/>
      <c r="U71" s="7"/>
      <c r="V71" s="7"/>
      <c r="W71" s="7"/>
      <c r="X71" s="7"/>
      <c r="Y71" s="7"/>
      <c r="Z71" s="7"/>
      <c r="AA71" s="7"/>
      <c r="AB71" s="7"/>
    </row>
    <row r="72" spans="1:28" s="2" customFormat="1" x14ac:dyDescent="0.2">
      <c r="A72" s="6"/>
      <c r="O72" s="5"/>
      <c r="T72" s="7"/>
      <c r="U72" s="7"/>
      <c r="V72" s="7"/>
      <c r="W72" s="7"/>
      <c r="X72" s="7"/>
      <c r="Y72" s="7"/>
      <c r="Z72" s="7"/>
      <c r="AA72" s="7"/>
      <c r="AB72" s="7"/>
    </row>
    <row r="73" spans="1:28" s="2" customFormat="1" x14ac:dyDescent="0.2">
      <c r="A73" s="6"/>
      <c r="O73" s="5"/>
      <c r="T73" s="7"/>
      <c r="U73" s="7"/>
      <c r="V73" s="7"/>
      <c r="W73" s="7"/>
      <c r="X73" s="7"/>
      <c r="Y73" s="7"/>
      <c r="Z73" s="7"/>
      <c r="AA73" s="7"/>
      <c r="AB73" s="7"/>
    </row>
    <row r="74" spans="1:28" s="2" customFormat="1" x14ac:dyDescent="0.2">
      <c r="A74" s="6"/>
      <c r="O74" s="5"/>
      <c r="T74" s="7"/>
      <c r="U74" s="7"/>
      <c r="V74" s="7"/>
      <c r="W74" s="7"/>
      <c r="X74" s="7"/>
      <c r="Y74" s="7"/>
      <c r="Z74" s="7"/>
      <c r="AA74" s="7"/>
      <c r="AB74" s="7"/>
    </row>
    <row r="75" spans="1:28" s="2" customFormat="1" x14ac:dyDescent="0.2">
      <c r="A75" s="6"/>
      <c r="O75" s="5"/>
      <c r="T75" s="7"/>
      <c r="U75" s="7"/>
      <c r="V75" s="7"/>
      <c r="W75" s="7"/>
      <c r="X75" s="7"/>
      <c r="Y75" s="7"/>
      <c r="Z75" s="7"/>
      <c r="AA75" s="7"/>
      <c r="AB75" s="7"/>
    </row>
    <row r="76" spans="1:28" s="2" customFormat="1" x14ac:dyDescent="0.2">
      <c r="A76" s="6"/>
      <c r="O76" s="5"/>
      <c r="T76" s="7"/>
      <c r="U76" s="7"/>
      <c r="V76" s="7"/>
      <c r="W76" s="7"/>
      <c r="X76" s="7"/>
      <c r="Y76" s="7"/>
      <c r="Z76" s="7"/>
      <c r="AA76" s="7"/>
      <c r="AB76" s="7"/>
    </row>
    <row r="77" spans="1:28" s="2" customFormat="1" x14ac:dyDescent="0.2">
      <c r="A77" s="6"/>
      <c r="O77" s="5"/>
      <c r="T77" s="7"/>
      <c r="U77" s="7"/>
      <c r="V77" s="7"/>
      <c r="W77" s="7"/>
      <c r="X77" s="7"/>
      <c r="Y77" s="7"/>
      <c r="Z77" s="7"/>
      <c r="AA77" s="7"/>
      <c r="AB77" s="7"/>
    </row>
    <row r="78" spans="1:28" s="2" customFormat="1" x14ac:dyDescent="0.2">
      <c r="A78" s="6"/>
      <c r="O78" s="5"/>
      <c r="T78" s="7"/>
      <c r="U78" s="7"/>
      <c r="V78" s="7"/>
      <c r="W78" s="7"/>
      <c r="X78" s="7"/>
      <c r="Y78" s="7"/>
      <c r="Z78" s="7"/>
      <c r="AA78" s="7"/>
      <c r="AB78" s="7"/>
    </row>
    <row r="79" spans="1:28" s="2" customFormat="1" x14ac:dyDescent="0.2">
      <c r="A79" s="6"/>
      <c r="O79" s="5"/>
      <c r="T79" s="7"/>
      <c r="U79" s="7"/>
      <c r="V79" s="7"/>
      <c r="W79" s="7"/>
      <c r="X79" s="7"/>
      <c r="Y79" s="7"/>
      <c r="Z79" s="7"/>
      <c r="AA79" s="7"/>
      <c r="AB79" s="7"/>
    </row>
    <row r="80" spans="1:28" s="2" customFormat="1" x14ac:dyDescent="0.2">
      <c r="A80" s="6"/>
      <c r="O80" s="5"/>
      <c r="T80" s="7"/>
      <c r="U80" s="7"/>
      <c r="V80" s="7"/>
      <c r="W80" s="7"/>
      <c r="X80" s="7"/>
      <c r="Y80" s="7"/>
      <c r="Z80" s="7"/>
      <c r="AA80" s="7"/>
      <c r="AB80" s="7"/>
    </row>
    <row r="81" spans="1:28" s="2" customFormat="1" x14ac:dyDescent="0.2">
      <c r="A81" s="6"/>
      <c r="O81" s="5"/>
      <c r="T81" s="7"/>
      <c r="U81" s="7"/>
      <c r="V81" s="7"/>
      <c r="W81" s="7"/>
      <c r="X81" s="7"/>
      <c r="Y81" s="7"/>
      <c r="Z81" s="7"/>
      <c r="AA81" s="7"/>
      <c r="AB81" s="7"/>
    </row>
    <row r="82" spans="1:28" s="2" customFormat="1" x14ac:dyDescent="0.2">
      <c r="A82" s="6"/>
      <c r="O82" s="5"/>
      <c r="T82" s="7"/>
      <c r="U82" s="7"/>
      <c r="V82" s="7"/>
      <c r="W82" s="7"/>
      <c r="X82" s="7"/>
      <c r="Y82" s="7"/>
      <c r="Z82" s="7"/>
      <c r="AA82" s="7"/>
      <c r="AB82" s="7"/>
    </row>
    <row r="83" spans="1:28" s="2" customFormat="1" x14ac:dyDescent="0.2">
      <c r="A83" s="6"/>
      <c r="O83" s="5"/>
      <c r="T83" s="7"/>
      <c r="U83" s="7"/>
      <c r="V83" s="7"/>
      <c r="W83" s="7"/>
      <c r="X83" s="7"/>
      <c r="Y83" s="7"/>
      <c r="Z83" s="7"/>
      <c r="AA83" s="7"/>
      <c r="AB83" s="7"/>
    </row>
    <row r="84" spans="1:28" s="2" customFormat="1" x14ac:dyDescent="0.2">
      <c r="A84" s="6"/>
      <c r="O84" s="5"/>
      <c r="T84" s="7"/>
      <c r="U84" s="7"/>
      <c r="V84" s="7"/>
      <c r="W84" s="7"/>
      <c r="X84" s="7"/>
      <c r="Y84" s="7"/>
      <c r="Z84" s="7"/>
      <c r="AA84" s="7"/>
      <c r="AB84" s="7"/>
    </row>
    <row r="85" spans="1:28" s="2" customFormat="1" x14ac:dyDescent="0.2">
      <c r="A85" s="6"/>
      <c r="O85" s="5"/>
      <c r="T85" s="7"/>
      <c r="U85" s="7"/>
      <c r="V85" s="7"/>
      <c r="W85" s="7"/>
      <c r="X85" s="7"/>
      <c r="Y85" s="7"/>
      <c r="Z85" s="7"/>
      <c r="AA85" s="7"/>
      <c r="AB85" s="7"/>
    </row>
    <row r="86" spans="1:28" s="2" customFormat="1" x14ac:dyDescent="0.2">
      <c r="A86" s="6"/>
      <c r="O86" s="5"/>
      <c r="T86" s="7"/>
      <c r="U86" s="7"/>
      <c r="V86" s="7"/>
      <c r="W86" s="7"/>
      <c r="X86" s="7"/>
      <c r="Y86" s="7"/>
      <c r="Z86" s="7"/>
      <c r="AA86" s="7"/>
      <c r="AB86" s="7"/>
    </row>
    <row r="87" spans="1:28" s="2" customFormat="1" x14ac:dyDescent="0.2">
      <c r="A87" s="6"/>
      <c r="O87" s="5"/>
      <c r="T87" s="7"/>
      <c r="U87" s="7"/>
      <c r="V87" s="7"/>
      <c r="W87" s="7"/>
      <c r="X87" s="7"/>
      <c r="Y87" s="7"/>
      <c r="Z87" s="7"/>
      <c r="AA87" s="7"/>
      <c r="AB87" s="7"/>
    </row>
    <row r="88" spans="1:28" s="2" customFormat="1" x14ac:dyDescent="0.2">
      <c r="A88" s="6"/>
      <c r="O88" s="5"/>
      <c r="T88" s="7"/>
      <c r="U88" s="7"/>
      <c r="V88" s="7"/>
      <c r="W88" s="7"/>
      <c r="X88" s="7"/>
      <c r="Y88" s="7"/>
      <c r="Z88" s="7"/>
      <c r="AA88" s="7"/>
      <c r="AB88" s="7"/>
    </row>
    <row r="89" spans="1:28" s="2" customFormat="1" x14ac:dyDescent="0.2">
      <c r="A89" s="6"/>
      <c r="O89" s="5"/>
      <c r="T89" s="7"/>
      <c r="U89" s="7"/>
      <c r="V89" s="7"/>
      <c r="W89" s="7"/>
      <c r="X89" s="7"/>
      <c r="Y89" s="7"/>
      <c r="Z89" s="7"/>
      <c r="AA89" s="7"/>
      <c r="AB89" s="7"/>
    </row>
    <row r="90" spans="1:28" s="2" customFormat="1" x14ac:dyDescent="0.2">
      <c r="A90" s="6"/>
      <c r="O90" s="5"/>
      <c r="T90" s="7"/>
      <c r="U90" s="7"/>
      <c r="V90" s="7"/>
      <c r="W90" s="7"/>
      <c r="X90" s="7"/>
      <c r="Y90" s="7"/>
      <c r="Z90" s="7"/>
      <c r="AA90" s="7"/>
      <c r="AB90" s="7"/>
    </row>
    <row r="91" spans="1:28" s="2" customFormat="1" x14ac:dyDescent="0.2">
      <c r="A91" s="6"/>
      <c r="O91" s="5"/>
    </row>
    <row r="92" spans="1:28" s="2" customFormat="1" x14ac:dyDescent="0.2">
      <c r="A92" s="6"/>
      <c r="O92" s="5"/>
    </row>
    <row r="93" spans="1:28" s="2" customFormat="1" x14ac:dyDescent="0.2">
      <c r="A93" s="6"/>
      <c r="O93" s="5"/>
    </row>
    <row r="94" spans="1:28" s="2" customFormat="1" x14ac:dyDescent="0.2">
      <c r="A94" s="6"/>
      <c r="O94" s="5"/>
    </row>
    <row r="95" spans="1:28" s="2" customFormat="1" x14ac:dyDescent="0.2">
      <c r="A95" s="6"/>
      <c r="O95" s="5"/>
    </row>
    <row r="96" spans="1:28" s="2" customFormat="1" x14ac:dyDescent="0.2">
      <c r="A96" s="6"/>
      <c r="O96" s="5"/>
    </row>
    <row r="97" spans="1:15" s="2" customFormat="1" x14ac:dyDescent="0.2">
      <c r="A97" s="6"/>
      <c r="O97" s="5"/>
    </row>
    <row r="98" spans="1:15" s="2" customFormat="1" x14ac:dyDescent="0.2">
      <c r="A98" s="6"/>
      <c r="O98" s="5"/>
    </row>
    <row r="99" spans="1:15" s="2" customFormat="1" x14ac:dyDescent="0.2">
      <c r="A99" s="6"/>
      <c r="O99" s="5"/>
    </row>
    <row r="100" spans="1:15" s="2" customFormat="1" x14ac:dyDescent="0.2">
      <c r="A100" s="6"/>
      <c r="O100" s="5"/>
    </row>
    <row r="101" spans="1:15" s="2" customFormat="1" x14ac:dyDescent="0.2">
      <c r="A101" s="6"/>
      <c r="O101" s="5"/>
    </row>
    <row r="102" spans="1:15" s="2" customFormat="1" x14ac:dyDescent="0.2">
      <c r="A102" s="6"/>
      <c r="O102" s="5"/>
    </row>
    <row r="103" spans="1:15" s="2" customFormat="1" x14ac:dyDescent="0.2">
      <c r="A103" s="6"/>
      <c r="O103" s="5"/>
    </row>
    <row r="104" spans="1:15" s="2" customFormat="1" x14ac:dyDescent="0.2">
      <c r="A104" s="6"/>
      <c r="O104" s="5"/>
    </row>
    <row r="105" spans="1:15" s="2" customFormat="1" x14ac:dyDescent="0.2">
      <c r="A105" s="6"/>
      <c r="O105" s="5"/>
    </row>
    <row r="106" spans="1:15" s="2" customFormat="1" x14ac:dyDescent="0.2">
      <c r="A106" s="6"/>
      <c r="O106" s="5"/>
    </row>
    <row r="107" spans="1:15" s="2" customFormat="1" x14ac:dyDescent="0.2">
      <c r="A107" s="6"/>
      <c r="O107" s="5"/>
    </row>
    <row r="108" spans="1:15" s="2" customFormat="1" x14ac:dyDescent="0.2">
      <c r="A108" s="6"/>
      <c r="O108" s="5"/>
    </row>
    <row r="109" spans="1:15" s="2" customFormat="1" x14ac:dyDescent="0.2">
      <c r="A109" s="6"/>
      <c r="O109" s="5"/>
    </row>
    <row r="110" spans="1:15" s="2" customFormat="1" x14ac:dyDescent="0.2">
      <c r="A110" s="6"/>
      <c r="O110" s="5"/>
    </row>
    <row r="111" spans="1:15" s="2" customFormat="1" x14ac:dyDescent="0.2">
      <c r="A111" s="6"/>
      <c r="O111" s="5"/>
    </row>
    <row r="112" spans="1:15" s="2" customFormat="1" x14ac:dyDescent="0.2">
      <c r="A112" s="6"/>
      <c r="O112" s="5"/>
    </row>
    <row r="113" spans="1:15" s="2" customFormat="1" x14ac:dyDescent="0.2">
      <c r="A113" s="6"/>
      <c r="O113" s="5"/>
    </row>
    <row r="114" spans="1:15" s="2" customFormat="1" x14ac:dyDescent="0.2">
      <c r="A114" s="6"/>
      <c r="O114" s="5"/>
    </row>
    <row r="115" spans="1:15" s="2" customFormat="1" x14ac:dyDescent="0.2">
      <c r="A115" s="6"/>
      <c r="O115" s="5"/>
    </row>
    <row r="116" spans="1:15" s="2" customFormat="1" x14ac:dyDescent="0.2">
      <c r="A116" s="6"/>
      <c r="O116" s="5"/>
    </row>
    <row r="117" spans="1:15" s="2" customFormat="1" x14ac:dyDescent="0.2">
      <c r="A117" s="6"/>
      <c r="O117" s="5"/>
    </row>
    <row r="118" spans="1:15" s="2" customFormat="1" x14ac:dyDescent="0.2">
      <c r="A118" s="6"/>
      <c r="O118" s="5"/>
    </row>
    <row r="119" spans="1:15" s="2" customFormat="1" x14ac:dyDescent="0.2">
      <c r="A119" s="6"/>
      <c r="O119" s="5"/>
    </row>
    <row r="120" spans="1:15" s="2" customFormat="1" x14ac:dyDescent="0.2">
      <c r="A120" s="6"/>
      <c r="O120" s="5"/>
    </row>
    <row r="121" spans="1:15" s="2" customFormat="1" x14ac:dyDescent="0.2">
      <c r="A121" s="6"/>
      <c r="O121" s="5"/>
    </row>
    <row r="122" spans="1:15" s="2" customFormat="1" x14ac:dyDescent="0.2">
      <c r="A122" s="6"/>
      <c r="O122" s="5"/>
    </row>
    <row r="123" spans="1:15" s="2" customFormat="1" x14ac:dyDescent="0.2">
      <c r="A123" s="6"/>
      <c r="O123" s="5"/>
    </row>
    <row r="124" spans="1:15" s="2" customFormat="1" x14ac:dyDescent="0.2">
      <c r="A124" s="6"/>
      <c r="O124" s="5"/>
    </row>
    <row r="125" spans="1:15" s="2" customFormat="1" x14ac:dyDescent="0.2">
      <c r="A125" s="6"/>
      <c r="O125" s="5"/>
    </row>
    <row r="126" spans="1:15" s="2" customFormat="1" x14ac:dyDescent="0.2">
      <c r="A126" s="6"/>
      <c r="O126" s="5"/>
    </row>
    <row r="127" spans="1:15" s="2" customFormat="1" x14ac:dyDescent="0.2">
      <c r="A127" s="6"/>
      <c r="O127" s="5"/>
    </row>
    <row r="128" spans="1:15" s="2" customFormat="1" x14ac:dyDescent="0.2">
      <c r="A128" s="6"/>
      <c r="O128" s="5"/>
    </row>
    <row r="129" spans="1:15" s="2" customFormat="1" x14ac:dyDescent="0.2">
      <c r="A129" s="6"/>
      <c r="O129" s="5"/>
    </row>
    <row r="130" spans="1:15" s="2" customFormat="1" x14ac:dyDescent="0.2">
      <c r="A130" s="6"/>
      <c r="O130" s="5"/>
    </row>
    <row r="131" spans="1:15" s="2" customFormat="1" x14ac:dyDescent="0.2">
      <c r="A131" s="6"/>
      <c r="O131" s="5"/>
    </row>
    <row r="132" spans="1:15" s="2" customFormat="1" x14ac:dyDescent="0.2">
      <c r="A132" s="6"/>
      <c r="O132" s="5"/>
    </row>
    <row r="133" spans="1:15" s="2" customFormat="1" x14ac:dyDescent="0.2">
      <c r="A133" s="6"/>
      <c r="O133" s="5"/>
    </row>
  </sheetData>
  <mergeCells count="137">
    <mergeCell ref="O20:P20"/>
    <mergeCell ref="O11:P11"/>
    <mergeCell ref="B24:B25"/>
    <mergeCell ref="A24:A25"/>
    <mergeCell ref="C28:E28"/>
    <mergeCell ref="C29:E29"/>
    <mergeCell ref="C34:E34"/>
    <mergeCell ref="C35:E35"/>
    <mergeCell ref="C36:E38"/>
    <mergeCell ref="G36:I38"/>
    <mergeCell ref="K36:M38"/>
    <mergeCell ref="K35:M35"/>
    <mergeCell ref="G35:I35"/>
    <mergeCell ref="G34:I34"/>
    <mergeCell ref="K34:M34"/>
    <mergeCell ref="C32:D32"/>
    <mergeCell ref="G32:H32"/>
    <mergeCell ref="K32:L32"/>
    <mergeCell ref="P32:Q32"/>
    <mergeCell ref="A28:B29"/>
    <mergeCell ref="G28:H28"/>
    <mergeCell ref="K28:L28"/>
    <mergeCell ref="O28:O29"/>
    <mergeCell ref="P28:Q29"/>
    <mergeCell ref="A39:B39"/>
    <mergeCell ref="A40:R40"/>
    <mergeCell ref="A41:R46"/>
    <mergeCell ref="P34:Q34"/>
    <mergeCell ref="P35:Q37"/>
    <mergeCell ref="A36:B36"/>
    <mergeCell ref="C39:E39"/>
    <mergeCell ref="G39:I39"/>
    <mergeCell ref="K39:M39"/>
    <mergeCell ref="A34:B35"/>
    <mergeCell ref="O34:O37"/>
    <mergeCell ref="A37:B37"/>
    <mergeCell ref="Y32:Z32"/>
    <mergeCell ref="C33:D33"/>
    <mergeCell ref="G33:H33"/>
    <mergeCell ref="K33:L33"/>
    <mergeCell ref="P33:Q33"/>
    <mergeCell ref="Y33:Z33"/>
    <mergeCell ref="C30:F30"/>
    <mergeCell ref="G30:J30"/>
    <mergeCell ref="K30:N30"/>
    <mergeCell ref="P30:Q30"/>
    <mergeCell ref="C31:D31"/>
    <mergeCell ref="G31:H31"/>
    <mergeCell ref="K31:L31"/>
    <mergeCell ref="P31:Q31"/>
    <mergeCell ref="Y31:Z31"/>
    <mergeCell ref="G29:H29"/>
    <mergeCell ref="K29:L29"/>
    <mergeCell ref="C27:D27"/>
    <mergeCell ref="G27:H27"/>
    <mergeCell ref="K27:L27"/>
    <mergeCell ref="P27:Q27"/>
    <mergeCell ref="Y27:Z27"/>
    <mergeCell ref="Y24:Z25"/>
    <mergeCell ref="C25:D25"/>
    <mergeCell ref="G25:H25"/>
    <mergeCell ref="K25:L25"/>
    <mergeCell ref="C26:D26"/>
    <mergeCell ref="G26:H26"/>
    <mergeCell ref="K26:L26"/>
    <mergeCell ref="Y26:Z26"/>
    <mergeCell ref="C24:F24"/>
    <mergeCell ref="O26:P26"/>
    <mergeCell ref="G24:J24"/>
    <mergeCell ref="K24:N24"/>
    <mergeCell ref="O24:O25"/>
    <mergeCell ref="P24:Q25"/>
    <mergeCell ref="R24:R25"/>
    <mergeCell ref="A22:B23"/>
    <mergeCell ref="C22:D22"/>
    <mergeCell ref="G22:H22"/>
    <mergeCell ref="K22:L22"/>
    <mergeCell ref="O22:Q23"/>
    <mergeCell ref="R22:R23"/>
    <mergeCell ref="C23:D23"/>
    <mergeCell ref="G23:H23"/>
    <mergeCell ref="K23:L23"/>
    <mergeCell ref="C20:D20"/>
    <mergeCell ref="G20:H20"/>
    <mergeCell ref="K20:L20"/>
    <mergeCell ref="C21:D21"/>
    <mergeCell ref="G21:H21"/>
    <mergeCell ref="K21:L21"/>
    <mergeCell ref="C17:D17"/>
    <mergeCell ref="G17:H17"/>
    <mergeCell ref="K17:L17"/>
    <mergeCell ref="C18:D18"/>
    <mergeCell ref="G18:H18"/>
    <mergeCell ref="K18:L18"/>
    <mergeCell ref="C19:D19"/>
    <mergeCell ref="G19:H19"/>
    <mergeCell ref="K19:L19"/>
    <mergeCell ref="C14:D14"/>
    <mergeCell ref="G14:H14"/>
    <mergeCell ref="K14:L14"/>
    <mergeCell ref="C15:D15"/>
    <mergeCell ref="G15:H15"/>
    <mergeCell ref="K15:L15"/>
    <mergeCell ref="C16:D16"/>
    <mergeCell ref="G16:H16"/>
    <mergeCell ref="K16:L16"/>
    <mergeCell ref="C11:D11"/>
    <mergeCell ref="G11:H11"/>
    <mergeCell ref="K11:L11"/>
    <mergeCell ref="C12:D12"/>
    <mergeCell ref="G12:H12"/>
    <mergeCell ref="K12:L12"/>
    <mergeCell ref="C13:D13"/>
    <mergeCell ref="G13:H13"/>
    <mergeCell ref="K13:L13"/>
    <mergeCell ref="A8:R8"/>
    <mergeCell ref="A9:A10"/>
    <mergeCell ref="B9:B10"/>
    <mergeCell ref="C9:F9"/>
    <mergeCell ref="G9:J9"/>
    <mergeCell ref="K9:N9"/>
    <mergeCell ref="O9:O10"/>
    <mergeCell ref="P9:P10"/>
    <mergeCell ref="Q9:Q10"/>
    <mergeCell ref="R9:R10"/>
    <mergeCell ref="C10:D10"/>
    <mergeCell ref="G10:H10"/>
    <mergeCell ref="K10:L10"/>
    <mergeCell ref="A1:B6"/>
    <mergeCell ref="C1:R4"/>
    <mergeCell ref="C5:O5"/>
    <mergeCell ref="P5:R5"/>
    <mergeCell ref="C6:O6"/>
    <mergeCell ref="P6:R6"/>
    <mergeCell ref="A7:B7"/>
    <mergeCell ref="C7:O7"/>
    <mergeCell ref="P7:R7"/>
  </mergeCells>
  <pageMargins left="0.25" right="0.25" top="0.75" bottom="0.75" header="0.3" footer="0.3"/>
  <pageSetup scale="33" fitToHeight="0" orientation="landscape" r:id="rId1"/>
  <colBreaks count="1" manualBreakCount="1">
    <brk id="18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7</vt:lpstr>
      <vt:lpstr>'FORMATO 7'!Área_de_impresión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Heymar Yilbei Rico Torres</dc:creator>
  <cp:lastModifiedBy>Diana</cp:lastModifiedBy>
  <cp:lastPrinted>2018-11-13T20:47:17Z</cp:lastPrinted>
  <dcterms:created xsi:type="dcterms:W3CDTF">2018-11-10T01:23:26Z</dcterms:created>
  <dcterms:modified xsi:type="dcterms:W3CDTF">2018-11-26T05:11:55Z</dcterms:modified>
</cp:coreProperties>
</file>