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LURUACO\2022\PROCESO COMPETITIVO PC-001-2022\"/>
    </mc:Choice>
  </mc:AlternateContent>
  <bookViews>
    <workbookView xWindow="0" yWindow="0" windowWidth="20490" windowHeight="7755"/>
  </bookViews>
  <sheets>
    <sheet name="Table 1" sheetId="1" r:id="rId1"/>
    <sheet name="Table 2" sheetId="2" r:id="rId2"/>
  </sheet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34" i="1" l="1"/>
  <c r="H31" i="1"/>
  <c r="H25" i="1"/>
  <c r="H32" i="1"/>
  <c r="H26" i="1"/>
  <c r="H30" i="1"/>
  <c r="H33" i="1" s="1"/>
  <c r="H23" i="1"/>
  <c r="H21" i="1" l="1"/>
  <c r="H20" i="1"/>
  <c r="H18" i="1"/>
  <c r="H17" i="1"/>
  <c r="H15" i="1"/>
  <c r="H13" i="1"/>
  <c r="H14" i="1"/>
  <c r="H11" i="1"/>
  <c r="H9" i="1"/>
  <c r="H7" i="1"/>
  <c r="H5" i="1"/>
  <c r="H27" i="1" s="1"/>
</calcChain>
</file>

<file path=xl/sharedStrings.xml><?xml version="1.0" encoding="utf-8"?>
<sst xmlns="http://schemas.openxmlformats.org/spreadsheetml/2006/main" count="94" uniqueCount="75">
  <si>
    <r>
      <rPr>
        <b/>
        <sz val="9"/>
        <rFont val="Cambria"/>
        <family val="1"/>
      </rPr>
      <t>VR. UNIT</t>
    </r>
  </si>
  <si>
    <r>
      <rPr>
        <b/>
        <sz val="9"/>
        <rFont val="Cambria"/>
        <family val="1"/>
      </rPr>
      <t>TIEMPO DE EJECUCIÓN</t>
    </r>
  </si>
  <si>
    <r>
      <rPr>
        <b/>
        <sz val="9"/>
        <rFont val="Cambria"/>
        <family val="1"/>
      </rPr>
      <t>VR. SUBTOTAL</t>
    </r>
  </si>
  <si>
    <r>
      <rPr>
        <b/>
        <sz val="9"/>
        <rFont val="Cambria"/>
        <family val="1"/>
      </rPr>
      <t>DESCRIPCION ACCIONES DE PREVENCION Y PROMOCION</t>
    </r>
  </si>
  <si>
    <r>
      <rPr>
        <b/>
        <sz val="9"/>
        <rFont val="Cambria"/>
        <family val="1"/>
      </rPr>
      <t>UND / TIPO</t>
    </r>
  </si>
  <si>
    <r>
      <rPr>
        <b/>
        <sz val="9"/>
        <rFont val="Cambria"/>
        <family val="1"/>
      </rPr>
      <t>No.</t>
    </r>
  </si>
  <si>
    <r>
      <rPr>
        <b/>
        <sz val="10"/>
        <rFont val="Cambria"/>
        <family val="1"/>
      </rPr>
      <t>GESTION DE LA INFORMACION PRIMARIA</t>
    </r>
  </si>
  <si>
    <r>
      <rPr>
        <b/>
        <sz val="9"/>
        <rFont val="Cambria"/>
        <family val="1"/>
      </rPr>
      <t>a.</t>
    </r>
  </si>
  <si>
    <r>
      <rPr>
        <b/>
        <sz val="9"/>
        <rFont val="Cambria"/>
        <family val="1"/>
      </rPr>
      <t>CONVOCATORIA DE ADULTOS MAYORES</t>
    </r>
  </si>
  <si>
    <r>
      <rPr>
        <sz val="9"/>
        <rFont val="Cambria"/>
        <family val="1"/>
      </rPr>
      <t>Convocatoria</t>
    </r>
  </si>
  <si>
    <r>
      <rPr>
        <sz val="9"/>
        <rFont val="Cambria"/>
        <family val="1"/>
      </rPr>
      <t>Mes</t>
    </r>
  </si>
  <si>
    <r>
      <rPr>
        <b/>
        <sz val="9"/>
        <rFont val="Cambria"/>
        <family val="1"/>
      </rPr>
      <t>b.</t>
    </r>
  </si>
  <si>
    <r>
      <rPr>
        <sz val="9"/>
        <rFont val="Cambria"/>
        <family val="1"/>
      </rPr>
      <t xml:space="preserve">Socialización del proyecto, Incluye la realización de 7  eventos  x  4  horas,  con  refrigerios,  hidratación, logística    de    sonido,    desplazamiento    en    casco
</t>
    </r>
    <r>
      <rPr>
        <sz val="9"/>
        <rFont val="Cambria"/>
        <family val="1"/>
      </rPr>
      <t>urbano, corregimientos y veredas y atención de autoridades Municipales.</t>
    </r>
  </si>
  <si>
    <r>
      <rPr>
        <sz val="9"/>
        <rFont val="Cambria"/>
        <family val="1"/>
      </rPr>
      <t>Socialización</t>
    </r>
  </si>
  <si>
    <r>
      <rPr>
        <b/>
        <sz val="10"/>
        <rFont val="Cambria"/>
        <family val="1"/>
      </rPr>
      <t>MEJORAMIENTO DE LA CALIDAD DE VIDA</t>
    </r>
  </si>
  <si>
    <r>
      <rPr>
        <b/>
        <sz val="9"/>
        <rFont val="Cambria"/>
        <family val="1"/>
      </rPr>
      <t>c.</t>
    </r>
  </si>
  <si>
    <r>
      <rPr>
        <b/>
        <sz val="9"/>
        <rFont val="Cambria"/>
        <family val="1"/>
      </rPr>
      <t>d.</t>
    </r>
  </si>
  <si>
    <r>
      <rPr>
        <b/>
        <sz val="9"/>
        <rFont val="Cambria"/>
        <family val="1"/>
      </rPr>
      <t>e.</t>
    </r>
  </si>
  <si>
    <r>
      <rPr>
        <b/>
        <sz val="9"/>
        <rFont val="Cambria"/>
        <family val="1"/>
      </rPr>
      <t>f.</t>
    </r>
  </si>
  <si>
    <r>
      <rPr>
        <sz val="9"/>
        <rFont val="Cambria"/>
        <family val="1"/>
      </rPr>
      <t>Nuestros abuelos entrenan</t>
    </r>
  </si>
  <si>
    <r>
      <rPr>
        <b/>
        <sz val="9"/>
        <rFont val="Cambria"/>
        <family val="1"/>
      </rPr>
      <t>g.</t>
    </r>
  </si>
  <si>
    <r>
      <rPr>
        <sz val="9"/>
        <rFont val="Cambria"/>
        <family val="1"/>
      </rPr>
      <t>Jornada de belleza</t>
    </r>
  </si>
  <si>
    <r>
      <rPr>
        <b/>
        <sz val="9"/>
        <rFont val="Cambria"/>
        <family val="1"/>
      </rPr>
      <t>h.</t>
    </r>
  </si>
  <si>
    <r>
      <rPr>
        <sz val="9"/>
        <rFont val="Cambria"/>
        <family val="1"/>
      </rPr>
      <t>Talleres</t>
    </r>
  </si>
  <si>
    <r>
      <rPr>
        <sz val="9"/>
        <rFont val="Cambria"/>
        <family val="1"/>
      </rPr>
      <t>Día del adulto mayor</t>
    </r>
  </si>
  <si>
    <r>
      <rPr>
        <b/>
        <sz val="10"/>
        <rFont val="Cambria"/>
        <family val="1"/>
      </rPr>
      <t>FORTALECIMIENTO ACADEMICO</t>
    </r>
  </si>
  <si>
    <r>
      <rPr>
        <sz val="9"/>
        <rFont val="Cambria"/>
        <family val="1"/>
      </rPr>
      <t>Material didáctico</t>
    </r>
  </si>
  <si>
    <r>
      <rPr>
        <sz val="9"/>
        <rFont val="Cambria"/>
        <family val="1"/>
      </rPr>
      <t>Jornadas</t>
    </r>
  </si>
  <si>
    <r>
      <rPr>
        <sz val="9"/>
        <rFont val="Cambria"/>
        <family val="1"/>
      </rPr>
      <t>a.</t>
    </r>
  </si>
  <si>
    <r>
      <rPr>
        <sz val="9"/>
        <rFont val="Cambria"/>
        <family val="1"/>
      </rPr>
      <t>b.</t>
    </r>
  </si>
  <si>
    <r>
      <rPr>
        <b/>
        <sz val="10"/>
        <rFont val="Cambria"/>
        <family val="1"/>
      </rPr>
      <t>FORTALECIMIENTO DEL POTENCIAL PRODUCTIVO</t>
    </r>
  </si>
  <si>
    <r>
      <rPr>
        <b/>
        <sz val="10"/>
        <rFont val="Cambria"/>
        <family val="1"/>
      </rPr>
      <t>GASTOS PERSONAL</t>
    </r>
  </si>
  <si>
    <r>
      <rPr>
        <sz val="9"/>
        <rFont val="Cambria"/>
        <family val="1"/>
      </rPr>
      <t>Director de proyecto</t>
    </r>
  </si>
  <si>
    <r>
      <rPr>
        <sz val="9"/>
        <rFont val="Cambria"/>
        <family val="1"/>
      </rPr>
      <t>Director</t>
    </r>
  </si>
  <si>
    <r>
      <rPr>
        <sz val="9"/>
        <rFont val="Cambria"/>
        <family val="1"/>
      </rPr>
      <t>Coordinador de eventos</t>
    </r>
  </si>
  <si>
    <r>
      <rPr>
        <sz val="9"/>
        <rFont val="Cambria"/>
        <family val="1"/>
      </rPr>
      <t>Coordinador</t>
    </r>
  </si>
  <si>
    <r>
      <rPr>
        <sz val="9"/>
        <rFont val="Cambria"/>
        <family val="1"/>
      </rPr>
      <t>Auxiliar Bachiller con formación pedagógica</t>
    </r>
  </si>
  <si>
    <r>
      <rPr>
        <sz val="9"/>
        <rFont val="Cambria"/>
        <family val="1"/>
      </rPr>
      <t>Bachiller</t>
    </r>
  </si>
  <si>
    <r>
      <rPr>
        <sz val="9"/>
        <rFont val="Cambria"/>
        <family val="1"/>
      </rPr>
      <t>Profesional Área Social</t>
    </r>
  </si>
  <si>
    <r>
      <rPr>
        <sz val="9"/>
        <rFont val="Cambria"/>
        <family val="1"/>
      </rPr>
      <t>Profesional</t>
    </r>
  </si>
  <si>
    <t>Comunicación  y  notificación a los beneficiarios del programa "Nuestros Abuelos Cuentan", para el inicio de la Segunda Etapa del Programa.  Incluye llamada personalizada y visita al domicilio para verificacion de estado de salud de  los 400 beneficiarios. Actividad realizable con 4 encuestadores X 5 días.</t>
  </si>
  <si>
    <t>SOCIALIZACION</t>
  </si>
  <si>
    <t>1.</t>
  </si>
  <si>
    <t xml:space="preserve">2. </t>
  </si>
  <si>
    <r>
      <rPr>
        <b/>
        <sz val="9"/>
        <rFont val="Cambria"/>
        <family val="1"/>
      </rPr>
      <t>Nuestros Abuelos son Prioridad</t>
    </r>
    <r>
      <rPr>
        <sz val="9"/>
        <rFont val="Cambria"/>
        <family val="1"/>
      </rPr>
      <t>:</t>
    </r>
  </si>
  <si>
    <t>Reconocimiento fisico y actividades de mejoramiento personal: Charla de autocuidado, higiene postural, aseo personal, buenos hábitos de alimentación e inversión del tiempo. Entrega de Kit de cuidado personal que incluye: cepillo de diente, pasta dental, jabón, shampoo, enjuague, colonia, peinilla, espejo, crema hidratante, paños húmedos. Merienda Saludable. Incluye 7 Eventos con alquiler del salón, sonido, sillas, mesas, video beam, transporte para 400 adultos mayores, Profesional Capacitador (1), Personal Logistico (5).</t>
  </si>
  <si>
    <t>Nuestros Abuelos Saludables y Productivos</t>
  </si>
  <si>
    <t>Nuestros Abuelos son Prioridad</t>
  </si>
  <si>
    <t xml:space="preserve">SONRISAS DE NUESTROS ABUELOS </t>
  </si>
  <si>
    <t>Sonrisas de nuestros Abuelos</t>
  </si>
  <si>
    <t>Protesis Dental</t>
  </si>
  <si>
    <t xml:space="preserve">Examen, Evaluación, Elaboración y Colocación de Protesis Dental (Total y/o Parcial). Incluye: Transporte para 100 adultos mayores, Refrigeración para 100 adultos mayores. </t>
  </si>
  <si>
    <r>
      <rPr>
        <b/>
        <sz val="9"/>
        <rFont val="Cambria"/>
        <family val="1"/>
      </rPr>
      <t>Nuestros Abuelos Entrenan</t>
    </r>
    <r>
      <rPr>
        <sz val="9"/>
        <rFont val="Cambria"/>
        <family val="1"/>
      </rPr>
      <t>.
Ejercicios de estiramiento, estimulación a la caminata, Juegos tradicionales. Incluye:  charla teórica practica de acondicionamiento físico (1), Refrigerios Saludables (400), Entrenador Físico (2).</t>
    </r>
  </si>
  <si>
    <r>
      <rPr>
        <b/>
        <sz val="9"/>
        <rFont val="Cambria"/>
        <family val="1"/>
      </rPr>
      <t xml:space="preserve">Nuestros Abuelos Son Hermosos:
</t>
    </r>
    <r>
      <rPr>
        <sz val="9"/>
        <rFont val="Cambria"/>
        <family val="1"/>
      </rPr>
      <t>Incluye Jornada de belleza de Corte de Cabello y Arreglo de Uñas, Merienda Saludable para 80 adultos mayores.</t>
    </r>
  </si>
  <si>
    <r>
      <rPr>
        <b/>
        <sz val="9"/>
        <rFont val="Cambria"/>
        <family val="1"/>
      </rPr>
      <t xml:space="preserve">Nuestros Abuelos Aprenden:
</t>
    </r>
    <r>
      <rPr>
        <sz val="9"/>
        <rFont val="Cambria"/>
        <family val="1"/>
      </rPr>
      <t xml:space="preserve">Talleres formativos experienciales básicos en danzas folcloricas. Incluye instructor de danza (1). Incluye 50 Refrigerios Saludables. </t>
    </r>
  </si>
  <si>
    <r>
      <rPr>
        <b/>
        <sz val="9"/>
        <rFont val="Cambria"/>
        <family val="1"/>
      </rPr>
      <t xml:space="preserve">Celebración Del Día Del Adulto Mayor: </t>
    </r>
    <r>
      <rPr>
        <sz val="9"/>
        <rFont val="Cambria"/>
        <family val="1"/>
      </rPr>
      <t>Incluye presentación artística, entrega de reconocimientos, premios. Incluye 1Evento con alquiler del salón, sonido, sillas, mesas, video beam, transporte para 400 adultos mayores, Profesional Capacitador (1), Personal Logistico (10)Refrigerios Saludables para 400 adultos mayores.</t>
    </r>
  </si>
  <si>
    <t>Preparación Académica de la Segunda Etapa Programa de Alfabetización para 100 adultos mayores focalizados del Municipio de Luruaco Atlantico. Incluye kit material didáctico (1 libreta, 1 Borrador, 1 sacapuntas, 1 Lápiz, cartillas de apoyo).</t>
  </si>
  <si>
    <t xml:space="preserve">Ejecución de la Segunda Etapa Programa de Alfabetización para 100 adultos mayores focalizados del Municipio de Luruaco Atlantico. Incluye: 4 horas diarias de jornada pedagógica X 3 veces a la semana  por  3  meses. Incluye: Merienda  Reforzada (100), alquiler del salón, sonido, sillas, mesas, video beam, transporte para 100 adultos mayores, Profesional Alfabetización (2), Personal Logistico (10). </t>
  </si>
  <si>
    <t>4.</t>
  </si>
  <si>
    <t>Visitas Unidades Productivas</t>
  </si>
  <si>
    <t>Seguimiento, Asistencia Tecnica y Entrega de Insumos de Mantenimiento de Actividades Productivas de  50     adultos mayores. Incluye: Comida para Aves, Asistencia Tecnica (1).</t>
  </si>
  <si>
    <t>3.</t>
  </si>
  <si>
    <t>5.</t>
  </si>
  <si>
    <t>c.</t>
  </si>
  <si>
    <t>d.</t>
  </si>
  <si>
    <t>e.</t>
  </si>
  <si>
    <t>Entrenador Fisico</t>
  </si>
  <si>
    <t>Entrenador</t>
  </si>
  <si>
    <t>ITEM</t>
  </si>
  <si>
    <t>ACCIONES</t>
  </si>
  <si>
    <t>VALOR TOTAL CONVENIO</t>
  </si>
  <si>
    <t>APORTES DE LA ESAL</t>
  </si>
  <si>
    <t>VALOR TOTAL DEL APORTE</t>
  </si>
  <si>
    <t>VALOR TOTAL DEL CONVENIO</t>
  </si>
  <si>
    <r>
      <rPr>
        <b/>
        <sz val="9"/>
        <rFont val="Cambria"/>
        <family val="1"/>
      </rPr>
      <t xml:space="preserve">Conversatorio Vejez Saludable y Productiva: </t>
    </r>
    <r>
      <rPr>
        <sz val="9"/>
        <rFont val="Cambria"/>
        <family val="1"/>
      </rPr>
      <t>Lanzamiento de la Segunda Etapa del programa, Charla Salud y Productividad en la Vejez, entrega de Kit del proyecto:  Tula (1), Gorra (1), Camisetas (2), Sudadera (1) y termo (1). Merienda Saludable. Incluye 7 Eventos con alquiler del salón, sonido, sillas, mesas, video beam, transporte para 400 adultos mayores, Profesional Capacitador (1), Personal Logistico (5).</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</si>
</sst>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0."/>
  </numFmts>
  <fonts count="13" x14ac:knownFonts="1">
    <font>
      <sz val="10"/>
      <color rgb="FF000000"/>
      <name val="Times New Roman"/>
      <charset val="204"/>
    </font>
    <font>
      <b/>
      <sz val="9"/>
      <name val="Cambria"/>
      <family val="1"/>
    </font>
    <font>
      <b/>
      <sz val="9"/>
      <color rgb="FF000000"/>
      <name val="Cambria"/>
      <family val="2"/>
    </font>
    <font>
      <b/>
      <sz val="10"/>
      <name val="Cambria"/>
      <family val="1"/>
    </font>
    <font>
      <sz val="9"/>
      <name val="Cambria"/>
      <family val="1"/>
    </font>
    <font>
      <sz val="9"/>
      <color rgb="FF000000"/>
      <name val="Cambria"/>
      <family val="2"/>
    </font>
    <font>
      <b/>
      <sz val="10"/>
      <color rgb="FF000000"/>
      <name val="Cambria"/>
      <family val="2"/>
    </font>
    <font>
      <b/>
      <sz val="9"/>
      <name val="Cambria"/>
      <family val="1"/>
    </font>
    <font>
      <b/>
      <sz val="10"/>
      <name val="Cambria"/>
      <family val="1"/>
    </font>
    <font>
      <sz val="9"/>
      <name val="Cambria"/>
      <family val="1"/>
    </font>
    <font>
      <sz val="10"/>
      <color rgb="FF000000"/>
      <name val="Times New Roman"/>
      <family val="1"/>
    </font>
    <font>
      <sz val="10"/>
      <color rgb="FF000000"/>
      <name val="Times New Roman"/>
      <family val="1"/>
    </font>
    <font>
      <b/>
      <sz val="10"/>
      <color rgb="FF000000"/>
      <name val="Times New Roman"/>
      <family val="1"/>
    </font>
  </fonts>
  <fills count="11">
    <fill>
      <patternFill patternType="none"/>
    </fill>
    <fill>
      <patternFill patternType="gray125"/>
    </fill>
    <fill>
      <patternFill patternType="solid">
        <fgColor rgb="FFD99392"/>
      </patternFill>
    </fill>
    <fill>
      <patternFill patternType="solid">
        <fgColor rgb="FFBBD4EC"/>
      </patternFill>
    </fill>
    <fill>
      <patternFill patternType="solid">
        <fgColor rgb="FFB09FC5"/>
      </patternFill>
    </fill>
    <fill>
      <patternFill patternType="solid">
        <fgColor rgb="FF528DD2"/>
      </patternFill>
    </fill>
    <fill>
      <patternFill patternType="solid">
        <fgColor rgb="FF4F81BB"/>
      </patternFill>
    </fill>
    <fill>
      <patternFill patternType="solid">
        <fgColor rgb="FFB4C5E7"/>
      </patternFill>
    </fill>
    <fill>
      <patternFill patternType="solid">
        <fgColor rgb="FFC5DFB3"/>
      </patternFill>
    </fill>
    <fill>
      <patternFill patternType="solid">
        <fgColor theme="5" tint="0.39997558519241921"/>
        <bgColor indexed="64"/>
      </patternFill>
    </fill>
    <fill>
      <patternFill patternType="solid">
        <fgColor rgb="FFFFFF0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2">
    <xf numFmtId="0" fontId="0" fillId="0" borderId="0"/>
    <xf numFmtId="44" fontId="10" fillId="0" borderId="0" applyFont="0" applyFill="0" applyBorder="0" applyAlignment="0" applyProtection="0"/>
  </cellStyleXfs>
  <cellXfs count="89">
    <xf numFmtId="0" fontId="0" fillId="0" borderId="0" xfId="0" applyFill="1" applyBorder="1" applyAlignment="1">
      <alignment horizontal="left" vertical="top"/>
    </xf>
    <xf numFmtId="0" fontId="1" fillId="2" borderId="1" xfId="0" applyFont="1" applyFill="1" applyBorder="1" applyAlignment="1">
      <alignment horizontal="left" vertical="top" wrapText="1"/>
    </xf>
    <xf numFmtId="0" fontId="1" fillId="2" borderId="1" xfId="0" applyFont="1" applyFill="1" applyBorder="1" applyAlignment="1">
      <alignment horizontal="left" vertical="top" wrapText="1" indent="2"/>
    </xf>
    <xf numFmtId="0" fontId="1" fillId="2" borderId="1" xfId="0" applyFont="1" applyFill="1" applyBorder="1" applyAlignment="1">
      <alignment horizontal="left" vertical="top" wrapText="1" indent="1"/>
    </xf>
    <xf numFmtId="164" fontId="2" fillId="3" borderId="1" xfId="0" applyNumberFormat="1" applyFont="1" applyFill="1" applyBorder="1" applyAlignment="1">
      <alignment horizontal="right" vertical="top" shrinkToFit="1"/>
    </xf>
    <xf numFmtId="0" fontId="1" fillId="0" borderId="1" xfId="0" applyFont="1" applyFill="1" applyBorder="1" applyAlignment="1">
      <alignment horizontal="right" vertical="top" wrapText="1"/>
    </xf>
    <xf numFmtId="0" fontId="1" fillId="0" borderId="1" xfId="0" applyFont="1" applyFill="1" applyBorder="1" applyAlignment="1">
      <alignment horizontal="left" vertical="top" wrapText="1"/>
    </xf>
    <xf numFmtId="0" fontId="0" fillId="0" borderId="1" xfId="0" applyFill="1" applyBorder="1" applyAlignment="1">
      <alignment horizontal="left" vertical="top" wrapText="1"/>
    </xf>
    <xf numFmtId="0" fontId="4" fillId="0" borderId="1" xfId="0" applyFont="1" applyFill="1" applyBorder="1" applyAlignment="1">
      <alignment horizontal="right" vertical="center" wrapText="1" indent="2"/>
    </xf>
    <xf numFmtId="1" fontId="5" fillId="0" borderId="1" xfId="0" applyNumberFormat="1" applyFont="1" applyFill="1" applyBorder="1" applyAlignment="1">
      <alignment horizontal="center" vertical="center" shrinkToFit="1"/>
    </xf>
    <xf numFmtId="0" fontId="4" fillId="0" borderId="1" xfId="0" applyFont="1" applyFill="1" applyBorder="1" applyAlignment="1">
      <alignment horizontal="right" vertical="center" wrapText="1"/>
    </xf>
    <xf numFmtId="1" fontId="5" fillId="0" borderId="1" xfId="0" applyNumberFormat="1" applyFont="1" applyFill="1" applyBorder="1" applyAlignment="1">
      <alignment horizontal="left" vertical="center" indent="2" shrinkToFit="1"/>
    </xf>
    <xf numFmtId="0" fontId="0" fillId="0" borderId="1" xfId="0" applyFill="1" applyBorder="1" applyAlignment="1">
      <alignment horizontal="left" wrapText="1"/>
    </xf>
    <xf numFmtId="0" fontId="4" fillId="0" borderId="1" xfId="0" applyFont="1" applyFill="1" applyBorder="1" applyAlignment="1">
      <alignment horizontal="right" vertical="top" wrapText="1" indent="2"/>
    </xf>
    <xf numFmtId="1" fontId="5" fillId="0" borderId="1" xfId="0" applyNumberFormat="1" applyFont="1" applyFill="1" applyBorder="1" applyAlignment="1">
      <alignment horizontal="left" vertical="center" indent="1" shrinkToFit="1"/>
    </xf>
    <xf numFmtId="164" fontId="2" fillId="4" borderId="1" xfId="0" applyNumberFormat="1" applyFont="1" applyFill="1" applyBorder="1" applyAlignment="1">
      <alignment horizontal="right" vertical="top" shrinkToFit="1"/>
    </xf>
    <xf numFmtId="0" fontId="3" fillId="4" borderId="1" xfId="0" applyFont="1" applyFill="1" applyBorder="1" applyAlignment="1">
      <alignment horizontal="left" vertical="top" wrapText="1"/>
    </xf>
    <xf numFmtId="0" fontId="0" fillId="4" borderId="1" xfId="0" applyFill="1" applyBorder="1" applyAlignment="1">
      <alignment horizontal="left" wrapText="1"/>
    </xf>
    <xf numFmtId="0" fontId="4" fillId="0" borderId="1" xfId="0" applyFont="1" applyFill="1" applyBorder="1" applyAlignment="1">
      <alignment horizontal="left" vertical="top" wrapText="1"/>
    </xf>
    <xf numFmtId="1" fontId="5" fillId="0" borderId="1" xfId="0" applyNumberFormat="1" applyFont="1" applyFill="1" applyBorder="1" applyAlignment="1">
      <alignment horizontal="left" vertical="top" indent="1" shrinkToFit="1"/>
    </xf>
    <xf numFmtId="0" fontId="4" fillId="0" borderId="1" xfId="0" applyFont="1" applyFill="1" applyBorder="1" applyAlignment="1">
      <alignment horizontal="right" vertical="top" wrapText="1"/>
    </xf>
    <xf numFmtId="0" fontId="1" fillId="0" borderId="1" xfId="0" applyFont="1" applyFill="1" applyBorder="1" applyAlignment="1">
      <alignment horizontal="center" vertical="top" wrapText="1"/>
    </xf>
    <xf numFmtId="0" fontId="4" fillId="0" borderId="1" xfId="0" applyFont="1" applyFill="1" applyBorder="1" applyAlignment="1">
      <alignment horizontal="left" vertical="top" wrapText="1" indent="1"/>
    </xf>
    <xf numFmtId="0" fontId="0" fillId="0" borderId="1" xfId="0" applyFill="1" applyBorder="1" applyAlignment="1">
      <alignment horizontal="left" vertical="center" wrapText="1"/>
    </xf>
    <xf numFmtId="0" fontId="4" fillId="0" borderId="1" xfId="0" applyFont="1" applyFill="1" applyBorder="1" applyAlignment="1">
      <alignment horizontal="left" vertical="center" wrapText="1" indent="1"/>
    </xf>
    <xf numFmtId="0" fontId="1" fillId="0" borderId="1" xfId="0" applyFont="1" applyFill="1" applyBorder="1" applyAlignment="1">
      <alignment horizontal="left" vertical="center" wrapText="1" indent="1"/>
    </xf>
    <xf numFmtId="0" fontId="4" fillId="0" borderId="1" xfId="0" applyFont="1" applyFill="1" applyBorder="1" applyAlignment="1">
      <alignment horizontal="center" vertical="center" wrapText="1"/>
    </xf>
    <xf numFmtId="1" fontId="5" fillId="0" borderId="1" xfId="0" applyNumberFormat="1" applyFont="1" applyFill="1" applyBorder="1" applyAlignment="1">
      <alignment horizontal="center" vertical="top" shrinkToFit="1"/>
    </xf>
    <xf numFmtId="164" fontId="2" fillId="5" borderId="1" xfId="0" applyNumberFormat="1" applyFont="1" applyFill="1" applyBorder="1" applyAlignment="1">
      <alignment horizontal="right" vertical="top" shrinkToFit="1"/>
    </xf>
    <xf numFmtId="0" fontId="0" fillId="6" borderId="10" xfId="0" applyFill="1" applyBorder="1" applyAlignment="1">
      <alignment horizontal="left" wrapText="1"/>
    </xf>
    <xf numFmtId="0" fontId="4" fillId="0" borderId="1" xfId="0" applyFont="1" applyFill="1" applyBorder="1" applyAlignment="1">
      <alignment horizontal="left" vertical="top" wrapText="1" indent="3"/>
    </xf>
    <xf numFmtId="164" fontId="2" fillId="7" borderId="1" xfId="0" applyNumberFormat="1" applyFont="1" applyFill="1" applyBorder="1" applyAlignment="1">
      <alignment horizontal="left" vertical="top" indent="1" shrinkToFit="1"/>
    </xf>
    <xf numFmtId="0" fontId="3" fillId="7" borderId="1" xfId="0" applyFont="1" applyFill="1" applyBorder="1" applyAlignment="1">
      <alignment horizontal="left" vertical="top" wrapText="1"/>
    </xf>
    <xf numFmtId="0" fontId="0" fillId="7" borderId="1" xfId="0" applyFill="1" applyBorder="1" applyAlignment="1">
      <alignment horizontal="left" vertical="top" wrapText="1"/>
    </xf>
    <xf numFmtId="0" fontId="0" fillId="2" borderId="1" xfId="0" applyFill="1" applyBorder="1" applyAlignment="1">
      <alignment horizontal="left" wrapText="1"/>
    </xf>
    <xf numFmtId="0" fontId="3" fillId="2" borderId="1" xfId="0" applyFont="1" applyFill="1" applyBorder="1" applyAlignment="1">
      <alignment horizontal="left" vertical="top" wrapText="1"/>
    </xf>
    <xf numFmtId="0" fontId="4" fillId="0" borderId="1" xfId="0" applyFont="1" applyFill="1" applyBorder="1" applyAlignment="1">
      <alignment horizontal="left" vertical="top" wrapText="1" indent="2"/>
    </xf>
    <xf numFmtId="0" fontId="9" fillId="0" borderId="1" xfId="0" applyFont="1" applyFill="1" applyBorder="1" applyAlignment="1">
      <alignment horizontal="left" vertical="top" wrapText="1"/>
    </xf>
    <xf numFmtId="44" fontId="5" fillId="0" borderId="1" xfId="1" applyFont="1" applyFill="1" applyBorder="1" applyAlignment="1">
      <alignment horizontal="center" vertical="center" shrinkToFit="1"/>
    </xf>
    <xf numFmtId="44" fontId="5" fillId="0" borderId="1" xfId="1" applyFont="1" applyFill="1" applyBorder="1" applyAlignment="1">
      <alignment horizontal="left" vertical="center" indent="8" shrinkToFit="1"/>
    </xf>
    <xf numFmtId="0" fontId="9" fillId="0" borderId="1" xfId="0" applyFont="1" applyFill="1" applyBorder="1" applyAlignment="1">
      <alignment horizontal="center" vertical="top" wrapText="1"/>
    </xf>
    <xf numFmtId="44" fontId="5" fillId="0" borderId="1" xfId="1" applyFont="1" applyFill="1" applyBorder="1" applyAlignment="1">
      <alignment horizontal="center" vertical="top" shrinkToFit="1"/>
    </xf>
    <xf numFmtId="44" fontId="5" fillId="0" borderId="1" xfId="1" applyFont="1" applyFill="1" applyBorder="1" applyAlignment="1">
      <alignment horizontal="left" vertical="center" indent="7" shrinkToFit="1"/>
    </xf>
    <xf numFmtId="44" fontId="5" fillId="0" borderId="1" xfId="1" applyFont="1" applyFill="1" applyBorder="1" applyAlignment="1">
      <alignment horizontal="left" vertical="center" indent="2" shrinkToFit="1"/>
    </xf>
    <xf numFmtId="0" fontId="1" fillId="0" borderId="1" xfId="0" applyFont="1" applyFill="1" applyBorder="1" applyAlignment="1">
      <alignment horizontal="right" vertical="center" wrapText="1"/>
    </xf>
    <xf numFmtId="0" fontId="9" fillId="0" borderId="1" xfId="0" applyFont="1" applyFill="1" applyBorder="1" applyAlignment="1">
      <alignment horizontal="left" vertical="center" wrapText="1"/>
    </xf>
    <xf numFmtId="1" fontId="5" fillId="0" borderId="1" xfId="0" applyNumberFormat="1" applyFont="1" applyFill="1" applyBorder="1" applyAlignment="1">
      <alignment horizontal="left" vertical="center" shrinkToFit="1"/>
    </xf>
    <xf numFmtId="44" fontId="5" fillId="0" borderId="1" xfId="1" applyFont="1" applyFill="1" applyBorder="1" applyAlignment="1">
      <alignment horizontal="left" vertical="center" shrinkToFit="1"/>
    </xf>
    <xf numFmtId="0" fontId="1" fillId="0" borderId="1" xfId="0" applyFont="1" applyFill="1" applyBorder="1" applyAlignment="1">
      <alignment horizontal="center" vertical="center" wrapText="1"/>
    </xf>
    <xf numFmtId="0" fontId="7" fillId="0" borderId="1" xfId="0" applyFont="1" applyFill="1" applyBorder="1" applyAlignment="1">
      <alignment horizontal="left" vertical="top" wrapText="1"/>
    </xf>
    <xf numFmtId="0" fontId="9" fillId="0" borderId="1" xfId="0" applyFont="1" applyFill="1" applyBorder="1" applyAlignment="1">
      <alignment horizontal="left" vertical="center" wrapText="1" indent="1"/>
    </xf>
    <xf numFmtId="44" fontId="5" fillId="0" borderId="1" xfId="1" applyFont="1" applyFill="1" applyBorder="1" applyAlignment="1">
      <alignment horizontal="left" vertical="center" indent="3" shrinkToFit="1"/>
    </xf>
    <xf numFmtId="44" fontId="5" fillId="0" borderId="2" xfId="1" applyFont="1" applyFill="1" applyBorder="1" applyAlignment="1">
      <alignment horizontal="center" vertical="top" shrinkToFit="1"/>
    </xf>
    <xf numFmtId="0" fontId="12" fillId="2" borderId="1" xfId="0" applyFont="1" applyFill="1" applyBorder="1" applyAlignment="1">
      <alignment horizontal="center" wrapText="1"/>
    </xf>
    <xf numFmtId="0" fontId="9" fillId="0" borderId="1" xfId="0" applyFont="1" applyFill="1" applyBorder="1" applyAlignment="1">
      <alignment horizontal="right" vertical="top" wrapText="1"/>
    </xf>
    <xf numFmtId="0" fontId="9" fillId="0" borderId="1" xfId="0" applyFont="1" applyFill="1" applyBorder="1" applyAlignment="1">
      <alignment horizontal="left" vertical="top" wrapText="1" indent="2"/>
    </xf>
    <xf numFmtId="0" fontId="11" fillId="0" borderId="1" xfId="0" applyFont="1" applyFill="1" applyBorder="1" applyAlignment="1">
      <alignment horizontal="right" vertical="center" wrapText="1"/>
    </xf>
    <xf numFmtId="44" fontId="6" fillId="8" borderId="1" xfId="1" applyFont="1" applyFill="1" applyBorder="1" applyAlignment="1">
      <alignment horizontal="center" vertical="center" shrinkToFit="1"/>
    </xf>
    <xf numFmtId="44" fontId="6" fillId="10" borderId="1" xfId="1" applyFont="1" applyFill="1" applyBorder="1" applyAlignment="1">
      <alignment horizontal="center" vertical="center" shrinkToFit="1"/>
    </xf>
    <xf numFmtId="0" fontId="4" fillId="0" borderId="1" xfId="0" applyFont="1" applyFill="1" applyBorder="1" applyAlignment="1">
      <alignment horizontal="left" vertical="center" wrapText="1"/>
    </xf>
    <xf numFmtId="0" fontId="7"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7" fillId="2" borderId="4"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2" borderId="2" xfId="0" applyFont="1" applyFill="1" applyBorder="1" applyAlignment="1">
      <alignment horizontal="left" vertical="center" wrapText="1" indent="2"/>
    </xf>
    <xf numFmtId="0" fontId="1" fillId="2" borderId="3" xfId="0" applyFont="1" applyFill="1" applyBorder="1" applyAlignment="1">
      <alignment horizontal="left" vertical="center" wrapText="1" indent="2"/>
    </xf>
    <xf numFmtId="0" fontId="1" fillId="2" borderId="7"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9"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2" xfId="0" applyFont="1" applyFill="1" applyBorder="1" applyAlignment="1">
      <alignment horizontal="left" vertical="center" wrapText="1" indent="6"/>
    </xf>
    <xf numFmtId="0" fontId="1" fillId="2" borderId="3" xfId="0" applyFont="1" applyFill="1" applyBorder="1" applyAlignment="1">
      <alignment horizontal="left" vertical="center" wrapText="1" indent="6"/>
    </xf>
    <xf numFmtId="0" fontId="8" fillId="9" borderId="4"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8" fillId="8" borderId="5"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10" borderId="4" xfId="0" applyFont="1" applyFill="1" applyBorder="1" applyAlignment="1">
      <alignment horizontal="center" vertical="center" wrapText="1"/>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3" fillId="3" borderId="4" xfId="0" applyFont="1" applyFill="1" applyBorder="1" applyAlignment="1">
      <alignment horizontal="left" vertical="top" wrapText="1"/>
    </xf>
    <xf numFmtId="0" fontId="3" fillId="3" borderId="5" xfId="0" applyFont="1" applyFill="1" applyBorder="1" applyAlignment="1">
      <alignment horizontal="left" vertical="top" wrapText="1"/>
    </xf>
    <xf numFmtId="0" fontId="3" fillId="3" borderId="6"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5" xfId="0" applyFont="1" applyFill="1" applyBorder="1" applyAlignment="1">
      <alignment horizontal="left" vertical="top" wrapText="1"/>
    </xf>
    <xf numFmtId="0" fontId="1" fillId="0" borderId="6" xfId="0" applyFont="1" applyFill="1" applyBorder="1" applyAlignment="1">
      <alignment horizontal="left" vertical="top" wrapText="1"/>
    </xf>
    <xf numFmtId="0" fontId="3" fillId="5" borderId="4" xfId="0" applyFont="1" applyFill="1" applyBorder="1" applyAlignment="1">
      <alignment horizontal="left" vertical="top" wrapText="1"/>
    </xf>
    <xf numFmtId="0" fontId="3" fillId="5" borderId="5" xfId="0" applyFont="1" applyFill="1" applyBorder="1" applyAlignment="1">
      <alignment horizontal="left" vertical="top"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535304</xdr:colOff>
      <xdr:row>6</xdr:row>
      <xdr:rowOff>0</xdr:rowOff>
    </xdr:from>
    <xdr:ext cx="7974965" cy="5080"/>
    <xdr:sp macro="" textlink="">
      <xdr:nvSpPr>
        <xdr:cNvPr id="2" name="Shape 2">
          <a:extLst>
            <a:ext uri="{FF2B5EF4-FFF2-40B4-BE49-F238E27FC236}">
              <a16:creationId xmlns:a16="http://schemas.microsoft.com/office/drawing/2014/main" xmlns="" id="{00000000-0008-0000-0100-000002000000}"/>
            </a:ext>
          </a:extLst>
        </xdr:cNvPr>
        <xdr:cNvSpPr/>
      </xdr:nvSpPr>
      <xdr:spPr>
        <a:xfrm>
          <a:off x="0" y="0"/>
          <a:ext cx="7974965" cy="5080"/>
        </a:xfrm>
        <a:custGeom>
          <a:avLst/>
          <a:gdLst/>
          <a:ahLst/>
          <a:cxnLst/>
          <a:rect l="0" t="0" r="0" b="0"/>
          <a:pathLst>
            <a:path w="7974965" h="5080">
              <a:moveTo>
                <a:pt x="7974965" y="0"/>
              </a:moveTo>
              <a:lnTo>
                <a:pt x="0" y="0"/>
              </a:lnTo>
              <a:lnTo>
                <a:pt x="0" y="5080"/>
              </a:lnTo>
              <a:lnTo>
                <a:pt x="7974965" y="5080"/>
              </a:lnTo>
              <a:lnTo>
                <a:pt x="7974965" y="0"/>
              </a:lnTo>
              <a:close/>
            </a:path>
          </a:pathLst>
        </a:custGeom>
        <a:solidFill>
          <a:srgbClr val="000000"/>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abSelected="1" topLeftCell="A21" zoomScaleNormal="100" workbookViewId="0">
      <selection activeCell="B9" sqref="B9"/>
    </sheetView>
  </sheetViews>
  <sheetFormatPr baseColWidth="10" defaultColWidth="9.33203125" defaultRowHeight="12.75" x14ac:dyDescent="0.2"/>
  <cols>
    <col min="1" max="1" width="6.5" customWidth="1"/>
    <col min="2" max="2" width="47.83203125" customWidth="1"/>
    <col min="3" max="3" width="18.1640625" customWidth="1"/>
    <col min="4" max="4" width="6.83203125" customWidth="1"/>
    <col min="5" max="5" width="16.5" customWidth="1"/>
    <col min="6" max="6" width="6" customWidth="1"/>
    <col min="7" max="7" width="7.33203125" customWidth="1"/>
    <col min="8" max="8" width="36.1640625" customWidth="1"/>
  </cols>
  <sheetData>
    <row r="1" spans="1:8" ht="14.1" customHeight="1" x14ac:dyDescent="0.2">
      <c r="A1" s="60" t="s">
        <v>68</v>
      </c>
      <c r="B1" s="62" t="s">
        <v>69</v>
      </c>
      <c r="C1" s="63"/>
      <c r="D1" s="64"/>
      <c r="E1" s="65" t="s">
        <v>0</v>
      </c>
      <c r="F1" s="67" t="s">
        <v>1</v>
      </c>
      <c r="G1" s="68"/>
      <c r="H1" s="71" t="s">
        <v>2</v>
      </c>
    </row>
    <row r="2" spans="1:8" ht="25.7" customHeight="1" x14ac:dyDescent="0.2">
      <c r="A2" s="61"/>
      <c r="B2" s="2" t="s">
        <v>3</v>
      </c>
      <c r="C2" s="1" t="s">
        <v>4</v>
      </c>
      <c r="D2" s="3" t="s">
        <v>5</v>
      </c>
      <c r="E2" s="66"/>
      <c r="F2" s="69"/>
      <c r="G2" s="70"/>
      <c r="H2" s="72"/>
    </row>
    <row r="3" spans="1:8" ht="14.25" customHeight="1" x14ac:dyDescent="0.2">
      <c r="A3" s="4" t="s">
        <v>42</v>
      </c>
      <c r="B3" s="81" t="s">
        <v>6</v>
      </c>
      <c r="C3" s="82"/>
      <c r="D3" s="82"/>
      <c r="E3" s="82"/>
      <c r="F3" s="82"/>
      <c r="G3" s="82"/>
      <c r="H3" s="83"/>
    </row>
    <row r="4" spans="1:8" ht="14.1" customHeight="1" x14ac:dyDescent="0.2">
      <c r="A4" s="5" t="s">
        <v>7</v>
      </c>
      <c r="B4" s="84" t="s">
        <v>8</v>
      </c>
      <c r="C4" s="85"/>
      <c r="D4" s="85"/>
      <c r="E4" s="85"/>
      <c r="F4" s="85"/>
      <c r="G4" s="85"/>
      <c r="H4" s="86"/>
    </row>
    <row r="5" spans="1:8" ht="71.25" customHeight="1" x14ac:dyDescent="0.2">
      <c r="A5" s="7"/>
      <c r="B5" s="37" t="s">
        <v>40</v>
      </c>
      <c r="C5" s="8" t="s">
        <v>9</v>
      </c>
      <c r="D5" s="9">
        <v>1</v>
      </c>
      <c r="E5" s="38">
        <v>2000000</v>
      </c>
      <c r="F5" s="10" t="s">
        <v>10</v>
      </c>
      <c r="G5" s="11">
        <v>1</v>
      </c>
      <c r="H5" s="39">
        <f>E5*D5</f>
        <v>2000000</v>
      </c>
    </row>
    <row r="6" spans="1:8" ht="15.75" customHeight="1" x14ac:dyDescent="0.2">
      <c r="A6" s="5" t="s">
        <v>11</v>
      </c>
      <c r="B6" s="6" t="s">
        <v>41</v>
      </c>
      <c r="C6" s="12"/>
      <c r="D6" s="12"/>
      <c r="E6" s="12"/>
      <c r="F6" s="12"/>
      <c r="G6" s="12"/>
      <c r="H6" s="39"/>
    </row>
    <row r="7" spans="1:8" ht="60" customHeight="1" x14ac:dyDescent="0.2">
      <c r="A7" s="7"/>
      <c r="B7" s="7" t="s">
        <v>12</v>
      </c>
      <c r="C7" s="13" t="s">
        <v>13</v>
      </c>
      <c r="D7" s="14">
        <v>7</v>
      </c>
      <c r="E7" s="38">
        <v>3800000</v>
      </c>
      <c r="F7" s="10" t="s">
        <v>10</v>
      </c>
      <c r="G7" s="11">
        <v>1</v>
      </c>
      <c r="H7" s="39">
        <f t="shared" ref="H7" si="0">E7*D7</f>
        <v>26600000</v>
      </c>
    </row>
    <row r="8" spans="1:8" ht="14.25" customHeight="1" x14ac:dyDescent="0.2">
      <c r="A8" s="15" t="s">
        <v>43</v>
      </c>
      <c r="B8" s="16" t="s">
        <v>14</v>
      </c>
      <c r="C8" s="17"/>
      <c r="D8" s="17"/>
      <c r="E8" s="17"/>
      <c r="F8" s="17"/>
      <c r="G8" s="17"/>
      <c r="H8" s="17"/>
    </row>
    <row r="9" spans="1:8" ht="125.25" customHeight="1" x14ac:dyDescent="0.2">
      <c r="A9" s="44" t="s">
        <v>15</v>
      </c>
      <c r="B9" s="59" t="s">
        <v>74</v>
      </c>
      <c r="C9" s="45" t="s">
        <v>46</v>
      </c>
      <c r="D9" s="9">
        <v>7</v>
      </c>
      <c r="E9" s="38">
        <v>5200000</v>
      </c>
      <c r="F9" s="10" t="s">
        <v>10</v>
      </c>
      <c r="G9" s="46">
        <v>1</v>
      </c>
      <c r="H9" s="47">
        <f>E9*D9</f>
        <v>36400000</v>
      </c>
    </row>
    <row r="10" spans="1:8" ht="12.75" customHeight="1" x14ac:dyDescent="0.2">
      <c r="A10" s="48" t="s">
        <v>16</v>
      </c>
      <c r="B10" s="45" t="s">
        <v>44</v>
      </c>
      <c r="C10" s="23"/>
      <c r="D10" s="23"/>
      <c r="E10" s="23"/>
      <c r="F10" s="23"/>
      <c r="G10" s="23"/>
      <c r="H10" s="23"/>
    </row>
    <row r="11" spans="1:8" ht="132" x14ac:dyDescent="0.2">
      <c r="A11" s="23"/>
      <c r="B11" s="45" t="s">
        <v>45</v>
      </c>
      <c r="C11" s="45" t="s">
        <v>47</v>
      </c>
      <c r="D11" s="9">
        <v>7</v>
      </c>
      <c r="E11" s="47">
        <v>11450000</v>
      </c>
      <c r="F11" s="10" t="s">
        <v>10</v>
      </c>
      <c r="G11" s="46">
        <v>1</v>
      </c>
      <c r="H11" s="47">
        <f>E11*D11</f>
        <v>80150000</v>
      </c>
    </row>
    <row r="12" spans="1:8" ht="24" x14ac:dyDescent="0.2">
      <c r="A12" s="21" t="s">
        <v>17</v>
      </c>
      <c r="B12" s="49" t="s">
        <v>48</v>
      </c>
      <c r="C12" s="40" t="s">
        <v>49</v>
      </c>
      <c r="D12" s="7"/>
      <c r="E12" s="7"/>
      <c r="F12" s="7"/>
      <c r="G12" s="7"/>
      <c r="H12" s="7"/>
    </row>
    <row r="13" spans="1:8" ht="48" x14ac:dyDescent="0.2">
      <c r="A13" s="23"/>
      <c r="B13" s="37" t="s">
        <v>51</v>
      </c>
      <c r="C13" s="50" t="s">
        <v>50</v>
      </c>
      <c r="D13" s="14">
        <v>100</v>
      </c>
      <c r="E13" s="43">
        <v>600000</v>
      </c>
      <c r="F13" s="10" t="s">
        <v>10</v>
      </c>
      <c r="G13" s="11">
        <v>5</v>
      </c>
      <c r="H13" s="42">
        <f>E13*D13</f>
        <v>60000000</v>
      </c>
    </row>
    <row r="14" spans="1:8" ht="60" x14ac:dyDescent="0.2">
      <c r="A14" s="21" t="s">
        <v>18</v>
      </c>
      <c r="B14" s="37" t="s">
        <v>52</v>
      </c>
      <c r="C14" s="24" t="s">
        <v>19</v>
      </c>
      <c r="D14" s="9">
        <v>7</v>
      </c>
      <c r="E14" s="43">
        <v>3500000</v>
      </c>
      <c r="F14" s="10" t="s">
        <v>10</v>
      </c>
      <c r="G14" s="11">
        <v>5</v>
      </c>
      <c r="H14" s="42">
        <f>E14*D14</f>
        <v>24500000</v>
      </c>
    </row>
    <row r="15" spans="1:8" ht="48" x14ac:dyDescent="0.2">
      <c r="A15" s="21" t="s">
        <v>20</v>
      </c>
      <c r="B15" s="37" t="s">
        <v>53</v>
      </c>
      <c r="C15" s="10" t="s">
        <v>21</v>
      </c>
      <c r="D15" s="14">
        <v>80</v>
      </c>
      <c r="E15" s="51">
        <v>65000</v>
      </c>
      <c r="F15" s="10" t="s">
        <v>10</v>
      </c>
      <c r="G15" s="11">
        <v>5</v>
      </c>
      <c r="H15" s="39">
        <f>E15*D15</f>
        <v>5200000</v>
      </c>
    </row>
    <row r="17" spans="1:8" ht="48" x14ac:dyDescent="0.2">
      <c r="A17" s="25" t="s">
        <v>22</v>
      </c>
      <c r="B17" s="37" t="s">
        <v>54</v>
      </c>
      <c r="C17" s="26" t="s">
        <v>23</v>
      </c>
      <c r="D17" s="9">
        <v>6</v>
      </c>
      <c r="E17" s="38">
        <v>3000000</v>
      </c>
      <c r="F17" s="10" t="s">
        <v>10</v>
      </c>
      <c r="G17" s="14">
        <v>5</v>
      </c>
      <c r="H17" s="38">
        <f>E17*D17</f>
        <v>18000000</v>
      </c>
    </row>
    <row r="18" spans="1:8" ht="84" x14ac:dyDescent="0.2">
      <c r="A18" s="7"/>
      <c r="B18" s="37" t="s">
        <v>55</v>
      </c>
      <c r="C18" s="22" t="s">
        <v>24</v>
      </c>
      <c r="D18" s="27">
        <v>1</v>
      </c>
      <c r="E18" s="41">
        <v>10000000</v>
      </c>
      <c r="F18" s="20" t="s">
        <v>10</v>
      </c>
      <c r="G18" s="19">
        <v>1</v>
      </c>
      <c r="H18" s="52">
        <f>E18*D18</f>
        <v>10000000</v>
      </c>
    </row>
    <row r="19" spans="1:8" x14ac:dyDescent="0.2">
      <c r="A19" s="28" t="s">
        <v>61</v>
      </c>
      <c r="B19" s="87" t="s">
        <v>25</v>
      </c>
      <c r="C19" s="88"/>
      <c r="D19" s="88"/>
      <c r="E19" s="88"/>
      <c r="F19" s="88"/>
      <c r="G19" s="88"/>
      <c r="H19" s="29"/>
    </row>
    <row r="20" spans="1:8" ht="60" x14ac:dyDescent="0.2">
      <c r="A20" s="5" t="s">
        <v>11</v>
      </c>
      <c r="B20" s="37" t="s">
        <v>56</v>
      </c>
      <c r="C20" s="26" t="s">
        <v>26</v>
      </c>
      <c r="D20" s="9">
        <v>100</v>
      </c>
      <c r="E20" s="38">
        <v>50000</v>
      </c>
      <c r="F20" s="10" t="s">
        <v>10</v>
      </c>
      <c r="G20" s="14">
        <v>3</v>
      </c>
      <c r="H20" s="38">
        <f>E20*D20</f>
        <v>5000000</v>
      </c>
    </row>
    <row r="21" spans="1:8" ht="96" x14ac:dyDescent="0.2">
      <c r="A21" s="5" t="s">
        <v>15</v>
      </c>
      <c r="B21" s="37" t="s">
        <v>57</v>
      </c>
      <c r="C21" s="26" t="s">
        <v>27</v>
      </c>
      <c r="D21" s="9">
        <v>36</v>
      </c>
      <c r="E21" s="38">
        <v>2700000</v>
      </c>
      <c r="F21" s="10" t="s">
        <v>10</v>
      </c>
      <c r="G21" s="14">
        <v>3</v>
      </c>
      <c r="H21" s="38">
        <f>E21*D21</f>
        <v>97200000</v>
      </c>
    </row>
    <row r="22" spans="1:8" ht="25.5" x14ac:dyDescent="0.2">
      <c r="A22" s="31" t="s">
        <v>58</v>
      </c>
      <c r="B22" s="32" t="s">
        <v>30</v>
      </c>
      <c r="C22" s="33"/>
      <c r="D22" s="33"/>
      <c r="E22" s="33"/>
      <c r="F22" s="33"/>
      <c r="G22" s="33"/>
      <c r="H22" s="33"/>
    </row>
    <row r="23" spans="1:8" ht="48" x14ac:dyDescent="0.2">
      <c r="A23" s="22" t="s">
        <v>28</v>
      </c>
      <c r="B23" s="37" t="s">
        <v>60</v>
      </c>
      <c r="C23" s="40" t="s">
        <v>59</v>
      </c>
      <c r="D23" s="27">
        <v>10</v>
      </c>
      <c r="E23" s="41">
        <v>1475000</v>
      </c>
      <c r="F23" s="20" t="s">
        <v>10</v>
      </c>
      <c r="G23" s="27">
        <v>5</v>
      </c>
      <c r="H23" s="41">
        <f>E23*D23</f>
        <v>14750000</v>
      </c>
    </row>
    <row r="24" spans="1:8" x14ac:dyDescent="0.2">
      <c r="A24" s="53" t="s">
        <v>62</v>
      </c>
      <c r="B24" s="35" t="s">
        <v>31</v>
      </c>
      <c r="C24" s="34"/>
      <c r="D24" s="34"/>
      <c r="E24" s="34"/>
      <c r="F24" s="34"/>
      <c r="G24" s="34"/>
      <c r="H24" s="34"/>
    </row>
    <row r="25" spans="1:8" x14ac:dyDescent="0.2">
      <c r="A25" s="56" t="s">
        <v>63</v>
      </c>
      <c r="B25" s="18" t="s">
        <v>36</v>
      </c>
      <c r="C25" s="30" t="s">
        <v>37</v>
      </c>
      <c r="D25" s="27">
        <v>4</v>
      </c>
      <c r="E25" s="41">
        <v>2100000</v>
      </c>
      <c r="F25" s="20" t="s">
        <v>10</v>
      </c>
      <c r="G25" s="27">
        <v>3</v>
      </c>
      <c r="H25" s="41">
        <f t="shared" ref="H25:H26" si="1">E25*D25*G25</f>
        <v>25200000</v>
      </c>
    </row>
    <row r="26" spans="1:8" x14ac:dyDescent="0.2">
      <c r="A26" s="54" t="s">
        <v>65</v>
      </c>
      <c r="B26" s="37" t="s">
        <v>66</v>
      </c>
      <c r="C26" s="55" t="s">
        <v>67</v>
      </c>
      <c r="D26" s="27">
        <v>2</v>
      </c>
      <c r="E26" s="41">
        <v>2100000</v>
      </c>
      <c r="F26" s="20" t="s">
        <v>10</v>
      </c>
      <c r="G26" s="27">
        <v>5</v>
      </c>
      <c r="H26" s="41">
        <f t="shared" si="1"/>
        <v>21000000</v>
      </c>
    </row>
    <row r="27" spans="1:8" ht="12.75" customHeight="1" x14ac:dyDescent="0.2">
      <c r="A27" s="75" t="s">
        <v>70</v>
      </c>
      <c r="B27" s="76"/>
      <c r="C27" s="76"/>
      <c r="D27" s="76"/>
      <c r="E27" s="76"/>
      <c r="F27" s="76"/>
      <c r="G27" s="77"/>
      <c r="H27" s="57">
        <f>H26+H25+H23+H21+H20+H18+H17+H15+H14+H13+H11+H9+H7+H5</f>
        <v>426000000</v>
      </c>
    </row>
    <row r="29" spans="1:8" ht="12.75" customHeight="1" x14ac:dyDescent="0.2">
      <c r="A29" s="73" t="s">
        <v>71</v>
      </c>
      <c r="B29" s="74"/>
      <c r="C29" s="74"/>
      <c r="D29" s="74"/>
      <c r="E29" s="74"/>
      <c r="F29" s="74"/>
      <c r="G29" s="74"/>
      <c r="H29" s="74"/>
    </row>
    <row r="30" spans="1:8" x14ac:dyDescent="0.2">
      <c r="A30" s="20" t="s">
        <v>28</v>
      </c>
      <c r="B30" s="18" t="s">
        <v>32</v>
      </c>
      <c r="C30" s="30" t="s">
        <v>33</v>
      </c>
      <c r="D30" s="27">
        <v>1</v>
      </c>
      <c r="E30" s="41">
        <v>4000000</v>
      </c>
      <c r="F30" s="20" t="s">
        <v>10</v>
      </c>
      <c r="G30" s="27">
        <v>5</v>
      </c>
      <c r="H30" s="41">
        <f>E30*D30*G30</f>
        <v>20000000</v>
      </c>
    </row>
    <row r="31" spans="1:8" x14ac:dyDescent="0.2">
      <c r="A31" s="20" t="s">
        <v>29</v>
      </c>
      <c r="B31" s="18" t="s">
        <v>34</v>
      </c>
      <c r="C31" s="36" t="s">
        <v>35</v>
      </c>
      <c r="D31" s="27">
        <v>2</v>
      </c>
      <c r="E31" s="41">
        <v>1500000</v>
      </c>
      <c r="F31" s="20" t="s">
        <v>10</v>
      </c>
      <c r="G31" s="27">
        <v>5</v>
      </c>
      <c r="H31" s="41">
        <f>E31*D31*G31</f>
        <v>15000000</v>
      </c>
    </row>
    <row r="32" spans="1:8" x14ac:dyDescent="0.2">
      <c r="A32" s="54" t="s">
        <v>64</v>
      </c>
      <c r="B32" s="18" t="s">
        <v>38</v>
      </c>
      <c r="C32" s="36" t="s">
        <v>39</v>
      </c>
      <c r="D32" s="27">
        <v>1</v>
      </c>
      <c r="E32" s="41">
        <v>3000000</v>
      </c>
      <c r="F32" s="20" t="s">
        <v>10</v>
      </c>
      <c r="G32" s="27">
        <v>5</v>
      </c>
      <c r="H32" s="41">
        <f>E32*D32*G32</f>
        <v>15000000</v>
      </c>
    </row>
    <row r="33" spans="1:8" x14ac:dyDescent="0.2">
      <c r="A33" s="75" t="s">
        <v>72</v>
      </c>
      <c r="B33" s="76"/>
      <c r="C33" s="76"/>
      <c r="D33" s="76"/>
      <c r="E33" s="76"/>
      <c r="F33" s="76"/>
      <c r="G33" s="77"/>
      <c r="H33" s="57">
        <f>SUM(H30:H32)</f>
        <v>50000000</v>
      </c>
    </row>
    <row r="34" spans="1:8" x14ac:dyDescent="0.2">
      <c r="A34" s="78" t="s">
        <v>73</v>
      </c>
      <c r="B34" s="79"/>
      <c r="C34" s="79"/>
      <c r="D34" s="79"/>
      <c r="E34" s="79"/>
      <c r="F34" s="79"/>
      <c r="G34" s="80"/>
      <c r="H34" s="58">
        <f>H27+H33</f>
        <v>476000000</v>
      </c>
    </row>
  </sheetData>
  <mergeCells count="12">
    <mergeCell ref="A29:H29"/>
    <mergeCell ref="A33:G33"/>
    <mergeCell ref="A34:G34"/>
    <mergeCell ref="B3:H3"/>
    <mergeCell ref="B4:H4"/>
    <mergeCell ref="B19:G19"/>
    <mergeCell ref="A27:G27"/>
    <mergeCell ref="A1:A2"/>
    <mergeCell ref="B1:D1"/>
    <mergeCell ref="E1:E2"/>
    <mergeCell ref="F1:G2"/>
    <mergeCell ref="H1: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election sqref="A1:H30"/>
    </sheetView>
  </sheetViews>
  <sheetFormatPr baseColWidth="10" defaultColWidth="9.33203125" defaultRowHeight="12.75" x14ac:dyDescent="0.2"/>
  <cols>
    <col min="1" max="1" width="6.5" customWidth="1"/>
    <col min="2" max="2" width="47.83203125" customWidth="1"/>
    <col min="3" max="3" width="18.6640625" customWidth="1"/>
    <col min="4" max="4" width="6.83203125" customWidth="1"/>
    <col min="5" max="5" width="16.1640625" customWidth="1"/>
    <col min="6" max="6" width="6.5" customWidth="1"/>
    <col min="7" max="7" width="6.83203125" customWidth="1"/>
    <col min="8" max="8" width="36.1640625" customWidth="1"/>
  </cols>
  <sheetData>
    <row r="1" ht="116.85" customHeight="1" x14ac:dyDescent="0.2"/>
    <row r="2" ht="42.75" customHeight="1" x14ac:dyDescent="0.2"/>
    <row r="3" ht="32.1" customHeight="1" x14ac:dyDescent="0.2"/>
    <row r="4" ht="32.25" customHeight="1" x14ac:dyDescent="0.2"/>
    <row r="5" ht="63.75" customHeight="1" x14ac:dyDescent="0.2"/>
    <row r="6" ht="42.95" customHeight="1" x14ac:dyDescent="0.2"/>
    <row r="7" ht="0.95" customHeight="1" x14ac:dyDescent="0.2"/>
    <row r="8" ht="74.45" customHeight="1" x14ac:dyDescent="0.2"/>
    <row r="9" ht="74.45" customHeight="1" x14ac:dyDescent="0.2"/>
    <row r="10" ht="43.5" customHeight="1" x14ac:dyDescent="0.2"/>
    <row r="11" ht="14.25" customHeight="1" x14ac:dyDescent="0.2"/>
    <row r="12" ht="32.25" customHeight="1" x14ac:dyDescent="0.2"/>
    <row r="13" ht="42.6" customHeight="1" x14ac:dyDescent="0.2"/>
    <row r="14" ht="53.45" customHeight="1" x14ac:dyDescent="0.2"/>
    <row r="15" ht="16.350000000000001" customHeight="1" x14ac:dyDescent="0.2"/>
    <row r="16" ht="32.1" customHeight="1" x14ac:dyDescent="0.2"/>
    <row r="17" ht="32.450000000000003" customHeight="1" x14ac:dyDescent="0.2"/>
    <row r="18" ht="32.25" customHeight="1" x14ac:dyDescent="0.2"/>
    <row r="19" ht="42.75" customHeight="1" x14ac:dyDescent="0.2"/>
    <row r="20" ht="41.85" customHeight="1" x14ac:dyDescent="0.2"/>
    <row r="21" ht="41.85" customHeight="1" x14ac:dyDescent="0.2"/>
    <row r="22" ht="42.95" customHeight="1" x14ac:dyDescent="0.2"/>
    <row r="23" ht="74.25" customHeight="1" x14ac:dyDescent="0.2"/>
    <row r="24" ht="14.25" customHeight="1" x14ac:dyDescent="0.2"/>
    <row r="25" ht="12.75" customHeight="1" x14ac:dyDescent="0.2"/>
    <row r="26" ht="12.75" customHeight="1" x14ac:dyDescent="0.2"/>
    <row r="27" ht="21.6" customHeight="1" x14ac:dyDescent="0.2"/>
    <row r="28" ht="21.6" customHeight="1" x14ac:dyDescent="0.2"/>
    <row r="29" ht="22.5" customHeight="1" x14ac:dyDescent="0.2"/>
    <row r="30" ht="31.5" customHeight="1"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Table 1</vt:lpstr>
      <vt:lpstr>Table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MGA</dc:creator>
  <cp:lastModifiedBy>User</cp:lastModifiedBy>
  <dcterms:created xsi:type="dcterms:W3CDTF">2022-01-20T11:33:52Z</dcterms:created>
  <dcterms:modified xsi:type="dcterms:W3CDTF">2022-01-24T19:38:21Z</dcterms:modified>
</cp:coreProperties>
</file>