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COORDINADOR\POA2022\CONTRATACION INSTRUCTORES\VIRTUAL\"/>
    </mc:Choice>
  </mc:AlternateContent>
  <xr:revisionPtr revIDLastSave="0" documentId="8_{4BD9902C-0C49-42F5-8FE0-A00F617C92EE}" xr6:coauthVersionLast="47" xr6:coauthVersionMax="47" xr10:uidLastSave="{00000000-0000-0000-0000-000000000000}"/>
  <bookViews>
    <workbookView xWindow="-120" yWindow="-120" windowWidth="20730" windowHeight="11160" xr2:uid="{3E3C02E3-8E03-490A-8E12-45941686C139}"/>
  </bookViews>
  <sheets>
    <sheet name=" ANEXO 2 VIRTUAL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 ANEXO 2 VIRTUAL'!$A$1:$R$30</definedName>
    <definedName name="A">#REF!</definedName>
    <definedName name="AAAAAA">#REF!</definedName>
    <definedName name="ACTUALIZADO">#REF!</definedName>
    <definedName name="APRE" localSheetId="0">#REF!</definedName>
    <definedName name="APRE">#REF!</definedName>
    <definedName name="APRENDICES" localSheetId="0">#REF!</definedName>
    <definedName name="APRENDICES">#REF!</definedName>
    <definedName name="aqw">#REF!</definedName>
    <definedName name="asd">#REF!</definedName>
    <definedName name="ASESORIA">#REF!</definedName>
    <definedName name="ASIS" localSheetId="0">#REF!</definedName>
    <definedName name="ASIS">#REF!</definedName>
    <definedName name="AUDIOVIDEO">#REF!</definedName>
    <definedName name="BASE">[2]BASE!$1:$1048576</definedName>
    <definedName name="BBBBBBB" localSheetId="0">#REF!</definedName>
    <definedName name="BBBBBBB">#REF!</definedName>
    <definedName name="CALIFICACION" localSheetId="0">#REF!</definedName>
    <definedName name="CALIFICACION">#REF!</definedName>
    <definedName name="ccc" localSheetId="0">#REF!</definedName>
    <definedName name="ccc">#REF!</definedName>
    <definedName name="CDE">#REF!</definedName>
    <definedName name="CENTR" localSheetId="0">#REF!</definedName>
    <definedName name="CENTR">#REF!</definedName>
    <definedName name="CENTRO" localSheetId="0">#REF!</definedName>
    <definedName name="CENTRO">#REF!</definedName>
    <definedName name="CENTROII">#REF!</definedName>
    <definedName name="COCI" localSheetId="0">#REF!</definedName>
    <definedName name="COCI">#REF!</definedName>
    <definedName name="COCINA" localSheetId="0">#REF!</definedName>
    <definedName name="COCINA">#REF!</definedName>
    <definedName name="COCITEC" localSheetId="0">#REF!</definedName>
    <definedName name="COCITEC">#REF!</definedName>
    <definedName name="COPIA">#REF!</definedName>
    <definedName name="CUPO" localSheetId="0">#REF!</definedName>
    <definedName name="CUPO">#REF!</definedName>
    <definedName name="CUPOS" localSheetId="0">#REF!</definedName>
    <definedName name="CUPOS">#REF!</definedName>
    <definedName name="D" localSheetId="0">#REF!</definedName>
    <definedName name="D">#REF!</definedName>
    <definedName name="datos" localSheetId="0">#REF!</definedName>
    <definedName name="datos">#REF!</definedName>
    <definedName name="DD" localSheetId="0">#REF!</definedName>
    <definedName name="DD">#REF!</definedName>
    <definedName name="DDDD" localSheetId="0">#REF!</definedName>
    <definedName name="DDDD">#REF!</definedName>
    <definedName name="DDF">#REF!</definedName>
    <definedName name="DEP" localSheetId="0">#REF!</definedName>
    <definedName name="DEP">#REF!</definedName>
    <definedName name="EDFGSDFG">#REF!</definedName>
    <definedName name="ELECRTICIDAD" localSheetId="0">#REF!</definedName>
    <definedName name="ELECRTICIDAD">#REF!</definedName>
    <definedName name="ELECTRICISDAD" localSheetId="0">#REF!</definedName>
    <definedName name="ELECTRICISDAD">#REF!</definedName>
    <definedName name="Excel_BuiltIn__FilterDatabase_6" localSheetId="0">#REF!</definedName>
    <definedName name="Excel_BuiltIn__FilterDatabase_6">#REF!</definedName>
    <definedName name="FFF">#REF!</definedName>
    <definedName name="FFFFFF">#REF!</definedName>
    <definedName name="FINANCIERA">#REF!</definedName>
    <definedName name="ggggggggggg" localSheetId="0">#REF!</definedName>
    <definedName name="ggggggggggg">#REF!</definedName>
    <definedName name="GHGH">#REF!</definedName>
    <definedName name="HUIIOOO" localSheetId="0">#REF!</definedName>
    <definedName name="HUIIOOO">#REF!</definedName>
    <definedName name="INFO" localSheetId="0">#REF!</definedName>
    <definedName name="INFO">#REF!</definedName>
    <definedName name="INFOR" localSheetId="0">#REF!</definedName>
    <definedName name="INFOR">#REF!</definedName>
    <definedName name="jjj" localSheetId="0">#REF!</definedName>
    <definedName name="jjj">#REF!</definedName>
    <definedName name="jjjikiku">#REF!</definedName>
    <definedName name="JJJJ" localSheetId="0">#REF!</definedName>
    <definedName name="JJJJ">#REF!</definedName>
    <definedName name="jjjjjjjgf">#REF!</definedName>
    <definedName name="LINDAA" localSheetId="0">#REF!</definedName>
    <definedName name="LINDAA">#REF!</definedName>
    <definedName name="lindaaaaaa">#REF!</definedName>
    <definedName name="lindayulieth" localSheetId="0">#REF!</definedName>
    <definedName name="lindayulieth">#REF!</definedName>
    <definedName name="LLINDAAAADUARTE" localSheetId="0">#REF!</definedName>
    <definedName name="LLINDAAAADUARTE">#REF!</definedName>
    <definedName name="MANJ" localSheetId="0">#REF!</definedName>
    <definedName name="MANJ">#REF!</definedName>
    <definedName name="MEC" localSheetId="0">#REF!</definedName>
    <definedName name="MEC">#REF!</definedName>
    <definedName name="nada">#REF!</definedName>
    <definedName name="NOMINA">#REF!</definedName>
    <definedName name="ÑÑÑÑ">#REF!</definedName>
    <definedName name="origen">[3]Hoja1!$D$3:$D$6</definedName>
    <definedName name="PECUATRO" localSheetId="0">#REF!</definedName>
    <definedName name="PECUATRO">#REF!</definedName>
    <definedName name="PERICO">#REF!</definedName>
    <definedName name="QWERT">#REF!</definedName>
    <definedName name="RED" localSheetId="0">#REF!</definedName>
    <definedName name="RED">#REF!</definedName>
    <definedName name="REGIONAL">#REF!</definedName>
    <definedName name="RESIDUOS">#REF!</definedName>
    <definedName name="rubros">[3]Hoja1!$A$3:$A$15</definedName>
    <definedName name="SC">#REF!</definedName>
    <definedName name="sssss">#REF!</definedName>
    <definedName name="SSSSSS" localSheetId="0">#REF!</definedName>
    <definedName name="SSSSSS">#REF!</definedName>
    <definedName name="TC" localSheetId="0">#REF!</definedName>
    <definedName name="TC">#REF!</definedName>
    <definedName name="UNIDADES" localSheetId="0">#REF!</definedName>
    <definedName name="UNIDADES">#REF!</definedName>
    <definedName name="UNIDOS" localSheetId="0">#REF!</definedName>
    <definedName name="UNIDOS">#REF!</definedName>
    <definedName name="vvvvvvvv">#REF!</definedName>
    <definedName name="yuliethhh" localSheetId="0">#REF!</definedName>
    <definedName name="yuliethhh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8" i="1" l="1"/>
  <c r="L30" i="1" s="1"/>
  <c r="L21" i="1"/>
  <c r="G21" i="1"/>
  <c r="L20" i="1"/>
  <c r="G20" i="1"/>
  <c r="L11" i="1"/>
  <c r="G11" i="1"/>
  <c r="L2" i="1"/>
  <c r="G2" i="1"/>
</calcChain>
</file>

<file path=xl/sharedStrings.xml><?xml version="1.0" encoding="utf-8"?>
<sst xmlns="http://schemas.openxmlformats.org/spreadsheetml/2006/main" count="74" uniqueCount="46">
  <si>
    <t>ITEM</t>
  </si>
  <si>
    <t>Nombre del Programa
(TE-TP-TGO)</t>
  </si>
  <si>
    <t>Nombre de la competencia a desarrollar</t>
  </si>
  <si>
    <t>No. De meses a contratar</t>
  </si>
  <si>
    <t>DIAS</t>
  </si>
  <si>
    <t>HORAS POR DIA</t>
  </si>
  <si>
    <t>No. De horas a contratar</t>
  </si>
  <si>
    <t>Jornada</t>
  </si>
  <si>
    <t>Inicio
 (D-M-A)</t>
  </si>
  <si>
    <t>Terminación
(D-M-A)</t>
  </si>
  <si>
    <t>Costo Hora o Costo Honorarios mes (Pesos)</t>
  </si>
  <si>
    <t>Costo Total</t>
  </si>
  <si>
    <t>OBSERVACIONES 
(PERFIL  DEL INSTRUCTOR) Y EXPERIENCIA</t>
  </si>
  <si>
    <t>MUNICIPIO</t>
  </si>
  <si>
    <t>ID VAVANTE</t>
  </si>
  <si>
    <t>INSTRUCTOR SELLECIONADO</t>
  </si>
  <si>
    <t>ID ASPIRANTE</t>
  </si>
  <si>
    <t>MES DE CONTRATACION</t>
  </si>
  <si>
    <t>OBSERVACIONES</t>
  </si>
  <si>
    <t>REVISION HOJAS DE VIDA</t>
  </si>
  <si>
    <t xml:space="preserve">institucional de la enseñanza de idiomas - Inglés vitual </t>
  </si>
  <si>
    <t>299900016 - Ingles Virtual</t>
  </si>
  <si>
    <t>MIXTA</t>
  </si>
  <si>
    <t>Título técnico profesional en cualquier núcleo básico de conocimiento.
 Nivel de lengua mínimo B2 de acuerdo al MCER. Los exámenes admitidos deben corresponder a la lista de exámenes aprobados por la NTC5580 - 2011 (Icontec-Men) (Tabla 1 según requerimiento de lengua), tener una vigencia de 2 años, corresponder a las 4 habilidades de dominio de lengua (Comprensión oral, Comprensión escrita, Producción oral, Producción escrita).
 Treinta y seis (36) meses de Experiencia relacionados con la docencia de lengua extranjera. Título tecnólogo en cualquier núcleo básico de conocimiento.
 Nivel de lengua mínimo B2 de acuerdo al MCER. Los exámenes admitidos deben corresponder a la lista de exámenes aprobados por la NTC5580 (Icontec-Men) (Tabla 1 según requerimiento de lengua), tener una vigencia de 2 años, corresponder a las 4 habilidades de dominio de lengua (Comprensión oral, Comprensión escrita, Producción oral, Producción escrita).
 Treinta (30) meses de Experiencia relacionados con la docencia de lengua extranjera. Título Profesional universitario en cualquier núcleo básico de conocimiento.
 Nivel de lengua mínimo B2 de acuerdo al MCER. Los exámenes admitidos deben corresponder a la lista de exámenes aprobados por la NTC5580 (Icontec-Men) (Tabla 1 según requerimiento de lengua) tener una vigencia de 2 años, corresponder a las 4 habilidades de dominio de lengua (Comprensión oral, Comprensión escrita, Producción oral, Producción escrita).
 Veinticuatro (24) meses de Experiencia relacionados con la docencia de lengua extranjera.</t>
  </si>
  <si>
    <t>VIRTUAL</t>
  </si>
  <si>
    <t>4717</t>
  </si>
  <si>
    <t>HELMAN ORTIZ USECHE</t>
  </si>
  <si>
    <t>32951</t>
  </si>
  <si>
    <t>FEBRERO</t>
  </si>
  <si>
    <t>ALEXANDER BASABE LLANOS</t>
  </si>
  <si>
    <t>45881</t>
  </si>
  <si>
    <t>CUENTAS CONTABLES (VIRTUAL)</t>
  </si>
  <si>
    <t>GENERAR LA INFORMACIÓN CONTABLE, FINANCIERA Y FISCAL SEGÚN NORMAS LEGALES Y POLÍTICAS ORGANIZACIONALES.</t>
  </si>
  <si>
    <t>Requisitos académicos: ¿profesional con título en contabilidad o administrador de empresas o tecnólogo contable experiencia laboral: ¿experiencia en formación en ambientes virtuales de aprendizaje ¿experiencia en registros contables y normatividad financiera</t>
  </si>
  <si>
    <t>6025</t>
  </si>
  <si>
    <t>LEONEL CABRERA GASCA</t>
  </si>
  <si>
    <t>27964</t>
  </si>
  <si>
    <t>ENERO</t>
  </si>
  <si>
    <t>ADITIVOS: ANALISIS Y CONTROL DE CALIDAD EN LA INDUSTRIA ALIMENTARIA</t>
  </si>
  <si>
    <t>REALIZAR EN ALIMENTOS ANÁLISIS FISICOQUÍMICO DE ACUERDO CON PROTOCOLO ESTABLECIDO.</t>
  </si>
  <si>
    <t xml:space="preserve">"Requisitos académicos: ingeniero agroindustrial, ingeniero químico, ingeniero de alimentos y áreas afines. Experiencia laboral: 6 meses en el área técnica6 meses en el área pedagógica6 meses como instructor virtual"
</t>
  </si>
  <si>
    <t>6011</t>
  </si>
  <si>
    <t>DIEGO LEÓN RAMIREZ BUILES</t>
  </si>
  <si>
    <t>46489</t>
  </si>
  <si>
    <t>SOLO TITULADA</t>
  </si>
  <si>
    <t>PRESUPUESTO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</si>
</sst>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164" formatCode="_(&quot;$&quot;* #,##0.00_);_(&quot;$&quot;* \(#,##0.00\);_(&quot;$&quot;* &quot;-&quot;??_);_(@_)"/>
    <numFmt numFmtId="165" formatCode="_(&quot;$&quot;\ * #,##0_);_(&quot;$&quot;\ * \(#,##0\);_(&quot;$&quot;\ * &quot;-&quot;??_);_(@_)"/>
    <numFmt numFmtId="166" formatCode="_(* #,##0.00_);_(* \(#,##0.00\);_(* &quot;-&quot;??_);_(@_)"/>
    <numFmt numFmtId="167" formatCode="_(* #,##0_);_(* \(#,##0\);_(* &quot;-&quot;??_);_(@_)"/>
    <numFmt numFmtId="168" formatCode="&quot;$&quot;\ #,##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b/>
      <sz val="8"/>
      <name val="Arial Narrow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indexed="8"/>
      <name val="Arial"/>
      <family val="2"/>
    </font>
    <font>
      <b/>
      <sz val="8"/>
      <color rgb="FF000000"/>
      <name val="Calibri"/>
      <family val="2"/>
    </font>
    <font>
      <b/>
      <sz val="12"/>
      <name val="Arial"/>
      <family val="2"/>
    </font>
    <font>
      <sz val="10"/>
      <color theme="1"/>
      <name val="Calibri"/>
      <family val="2"/>
      <scheme val="minor"/>
    </font>
    <font>
      <sz val="8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2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</cellStyleXfs>
  <cellXfs count="75">
    <xf numFmtId="0" fontId="0" fillId="0" borderId="0" xfId="0"/>
    <xf numFmtId="0" fontId="3" fillId="2" borderId="1" xfId="3" applyFont="1" applyFill="1" applyBorder="1" applyAlignment="1">
      <alignment horizontal="center" vertical="center" wrapText="1"/>
    </xf>
    <xf numFmtId="0" fontId="3" fillId="2" borderId="2" xfId="3" applyFont="1" applyFill="1" applyBorder="1" applyAlignment="1">
      <alignment horizontal="center" vertical="center" wrapText="1"/>
    </xf>
    <xf numFmtId="0" fontId="4" fillId="2" borderId="2" xfId="3" applyFont="1" applyFill="1" applyBorder="1" applyAlignment="1">
      <alignment horizontal="center" vertical="center"/>
    </xf>
    <xf numFmtId="0" fontId="4" fillId="2" borderId="2" xfId="3" applyFont="1" applyFill="1" applyBorder="1" applyAlignment="1">
      <alignment horizontal="center" vertical="center" wrapText="1"/>
    </xf>
    <xf numFmtId="165" fontId="3" fillId="2" borderId="2" xfId="1" applyNumberFormat="1" applyFont="1" applyFill="1" applyBorder="1" applyAlignment="1">
      <alignment horizontal="center" vertical="center" wrapText="1"/>
    </xf>
    <xf numFmtId="167" fontId="5" fillId="2" borderId="2" xfId="4" applyNumberFormat="1" applyFont="1" applyFill="1" applyBorder="1" applyAlignment="1">
      <alignment horizontal="center" vertical="center" wrapText="1"/>
    </xf>
    <xf numFmtId="0" fontId="6" fillId="2" borderId="2" xfId="3" applyFont="1" applyFill="1" applyBorder="1" applyAlignment="1">
      <alignment horizontal="left" vertical="center" wrapText="1"/>
    </xf>
    <xf numFmtId="0" fontId="6" fillId="2" borderId="2" xfId="3" applyFont="1" applyFill="1" applyBorder="1" applyAlignment="1">
      <alignment horizontal="center" vertical="center" wrapText="1"/>
    </xf>
    <xf numFmtId="0" fontId="7" fillId="2" borderId="2" xfId="3" applyFont="1" applyFill="1" applyBorder="1" applyAlignment="1">
      <alignment horizontal="center" vertical="center" wrapText="1"/>
    </xf>
    <xf numFmtId="0" fontId="7" fillId="2" borderId="0" xfId="3" applyFont="1" applyFill="1"/>
    <xf numFmtId="0" fontId="3" fillId="3" borderId="3" xfId="3" applyFont="1" applyFill="1" applyBorder="1" applyAlignment="1">
      <alignment horizontal="center" vertical="center" wrapText="1"/>
    </xf>
    <xf numFmtId="0" fontId="8" fillId="4" borderId="2" xfId="3" applyFont="1" applyFill="1" applyBorder="1" applyAlignment="1">
      <alignment horizontal="center" vertical="center" wrapText="1"/>
    </xf>
    <xf numFmtId="0" fontId="4" fillId="4" borderId="2" xfId="3" applyFont="1" applyFill="1" applyBorder="1" applyAlignment="1">
      <alignment vertical="center" wrapText="1"/>
    </xf>
    <xf numFmtId="0" fontId="3" fillId="4" borderId="2" xfId="3" applyFont="1" applyFill="1" applyBorder="1" applyAlignment="1">
      <alignment horizontal="center" vertical="center" wrapText="1"/>
    </xf>
    <xf numFmtId="0" fontId="4" fillId="4" borderId="2" xfId="3" applyFont="1" applyFill="1" applyBorder="1" applyAlignment="1">
      <alignment horizontal="center" vertical="center"/>
    </xf>
    <xf numFmtId="14" fontId="3" fillId="4" borderId="1" xfId="3" applyNumberFormat="1" applyFont="1" applyFill="1" applyBorder="1" applyAlignment="1">
      <alignment horizontal="center" vertical="center" wrapText="1"/>
    </xf>
    <xf numFmtId="14" fontId="4" fillId="4" borderId="2" xfId="3" applyNumberFormat="1" applyFont="1" applyFill="1" applyBorder="1" applyAlignment="1">
      <alignment horizontal="center" vertical="center"/>
    </xf>
    <xf numFmtId="165" fontId="4" fillId="4" borderId="2" xfId="1" applyNumberFormat="1" applyFont="1" applyFill="1" applyBorder="1" applyAlignment="1">
      <alignment horizontal="center" vertical="center"/>
    </xf>
    <xf numFmtId="165" fontId="4" fillId="4" borderId="2" xfId="3" applyNumberFormat="1" applyFont="1" applyFill="1" applyBorder="1" applyAlignment="1">
      <alignment horizontal="right" vertical="center" wrapText="1"/>
    </xf>
    <xf numFmtId="168" fontId="4" fillId="4" borderId="2" xfId="3" applyNumberFormat="1" applyFont="1" applyFill="1" applyBorder="1" applyAlignment="1">
      <alignment horizontal="center" vertical="center" wrapText="1"/>
    </xf>
    <xf numFmtId="49" fontId="3" fillId="4" borderId="1" xfId="4" applyNumberFormat="1" applyFont="1" applyFill="1" applyBorder="1" applyAlignment="1">
      <alignment horizontal="center" vertical="center" wrapText="1"/>
    </xf>
    <xf numFmtId="49" fontId="3" fillId="5" borderId="1" xfId="4" applyNumberFormat="1" applyFont="1" applyFill="1" applyBorder="1" applyAlignment="1">
      <alignment horizontal="center" vertical="center" wrapText="1"/>
    </xf>
    <xf numFmtId="49" fontId="3" fillId="2" borderId="1" xfId="4" applyNumberFormat="1" applyFont="1" applyFill="1" applyBorder="1" applyAlignment="1">
      <alignment horizontal="center" vertical="center" wrapText="1"/>
    </xf>
    <xf numFmtId="0" fontId="7" fillId="2" borderId="2" xfId="3" applyFont="1" applyFill="1" applyBorder="1" applyAlignment="1">
      <alignment horizontal="center"/>
    </xf>
    <xf numFmtId="14" fontId="3" fillId="4" borderId="4" xfId="3" applyNumberFormat="1" applyFont="1" applyFill="1" applyBorder="1" applyAlignment="1">
      <alignment horizontal="center" vertical="center" wrapText="1"/>
    </xf>
    <xf numFmtId="49" fontId="3" fillId="4" borderId="4" xfId="4" applyNumberFormat="1" applyFont="1" applyFill="1" applyBorder="1" applyAlignment="1">
      <alignment horizontal="center" vertical="center" wrapText="1"/>
    </xf>
    <xf numFmtId="49" fontId="3" fillId="5" borderId="4" xfId="4" applyNumberFormat="1" applyFont="1" applyFill="1" applyBorder="1" applyAlignment="1">
      <alignment horizontal="center" vertical="center" wrapText="1"/>
    </xf>
    <xf numFmtId="49" fontId="3" fillId="2" borderId="4" xfId="4" applyNumberFormat="1" applyFont="1" applyFill="1" applyBorder="1" applyAlignment="1">
      <alignment horizontal="center" vertical="center" wrapText="1"/>
    </xf>
    <xf numFmtId="0" fontId="3" fillId="6" borderId="3" xfId="3" applyFont="1" applyFill="1" applyBorder="1" applyAlignment="1">
      <alignment horizontal="center" vertical="center" wrapText="1"/>
    </xf>
    <xf numFmtId="0" fontId="8" fillId="4" borderId="1" xfId="3" applyFont="1" applyFill="1" applyBorder="1" applyAlignment="1">
      <alignment horizontal="center" vertical="center" wrapText="1"/>
    </xf>
    <xf numFmtId="14" fontId="3" fillId="4" borderId="5" xfId="3" applyNumberFormat="1" applyFont="1" applyFill="1" applyBorder="1" applyAlignment="1">
      <alignment horizontal="center" vertical="center" wrapText="1"/>
    </xf>
    <xf numFmtId="49" fontId="3" fillId="4" borderId="5" xfId="4" applyNumberFormat="1" applyFont="1" applyFill="1" applyBorder="1" applyAlignment="1">
      <alignment horizontal="center" vertical="center" wrapText="1"/>
    </xf>
    <xf numFmtId="49" fontId="3" fillId="5" borderId="5" xfId="4" applyNumberFormat="1" applyFont="1" applyFill="1" applyBorder="1" applyAlignment="1">
      <alignment horizontal="center" vertical="center" wrapText="1"/>
    </xf>
    <xf numFmtId="49" fontId="3" fillId="2" borderId="5" xfId="4" applyNumberFormat="1" applyFont="1" applyFill="1" applyBorder="1" applyAlignment="1">
      <alignment horizontal="center" vertical="center" wrapText="1"/>
    </xf>
    <xf numFmtId="0" fontId="8" fillId="4" borderId="4" xfId="3" applyFont="1" applyFill="1" applyBorder="1" applyAlignment="1">
      <alignment horizontal="center" vertical="center" wrapText="1"/>
    </xf>
    <xf numFmtId="49" fontId="3" fillId="4" borderId="2" xfId="4" applyNumberFormat="1" applyFont="1" applyFill="1" applyBorder="1" applyAlignment="1">
      <alignment horizontal="center" vertical="center" wrapText="1"/>
    </xf>
    <xf numFmtId="49" fontId="3" fillId="5" borderId="2" xfId="4" applyNumberFormat="1" applyFont="1" applyFill="1" applyBorder="1" applyAlignment="1">
      <alignment horizontal="center" vertical="center" wrapText="1"/>
    </xf>
    <xf numFmtId="49" fontId="3" fillId="2" borderId="2" xfId="4" applyNumberFormat="1" applyFont="1" applyFill="1" applyBorder="1" applyAlignment="1">
      <alignment horizontal="center" vertical="center" wrapText="1"/>
    </xf>
    <xf numFmtId="0" fontId="8" fillId="4" borderId="5" xfId="3" applyFont="1" applyFill="1" applyBorder="1" applyAlignment="1">
      <alignment horizontal="center" vertical="center" wrapText="1"/>
    </xf>
    <xf numFmtId="0" fontId="3" fillId="3" borderId="0" xfId="3" applyFont="1" applyFill="1" applyAlignment="1">
      <alignment horizontal="center" vertical="center" wrapText="1"/>
    </xf>
    <xf numFmtId="0" fontId="8" fillId="4" borderId="2" xfId="3" applyFont="1" applyFill="1" applyBorder="1" applyAlignment="1">
      <alignment horizontal="center" vertical="center" wrapText="1"/>
    </xf>
    <xf numFmtId="0" fontId="3" fillId="4" borderId="2" xfId="3" applyFont="1" applyFill="1" applyBorder="1" applyAlignment="1">
      <alignment horizontal="center" vertical="center" wrapText="1"/>
    </xf>
    <xf numFmtId="0" fontId="4" fillId="4" borderId="2" xfId="3" applyFont="1" applyFill="1" applyBorder="1" applyAlignment="1">
      <alignment horizontal="center" vertical="center"/>
    </xf>
    <xf numFmtId="14" fontId="4" fillId="4" borderId="2" xfId="3" applyNumberFormat="1" applyFont="1" applyFill="1" applyBorder="1" applyAlignment="1">
      <alignment horizontal="center" vertical="center"/>
    </xf>
    <xf numFmtId="165" fontId="4" fillId="4" borderId="2" xfId="1" applyNumberFormat="1" applyFont="1" applyFill="1" applyBorder="1" applyAlignment="1">
      <alignment horizontal="center" vertical="center"/>
    </xf>
    <xf numFmtId="165" fontId="4" fillId="4" borderId="2" xfId="3" applyNumberFormat="1" applyFont="1" applyFill="1" applyBorder="1" applyAlignment="1">
      <alignment horizontal="center" vertical="center" wrapText="1"/>
    </xf>
    <xf numFmtId="0" fontId="4" fillId="4" borderId="2" xfId="3" applyFont="1" applyFill="1" applyBorder="1" applyAlignment="1">
      <alignment horizontal="center" vertical="center" wrapText="1"/>
    </xf>
    <xf numFmtId="49" fontId="3" fillId="4" borderId="2" xfId="4" applyNumberFormat="1" applyFont="1" applyFill="1" applyBorder="1" applyAlignment="1">
      <alignment horizontal="center" vertical="center" wrapText="1"/>
    </xf>
    <xf numFmtId="49" fontId="3" fillId="5" borderId="2" xfId="4" applyNumberFormat="1" applyFont="1" applyFill="1" applyBorder="1" applyAlignment="1">
      <alignment horizontal="center" vertical="center" wrapText="1"/>
    </xf>
    <xf numFmtId="49" fontId="3" fillId="2" borderId="2" xfId="4" applyNumberFormat="1" applyFont="1" applyFill="1" applyBorder="1" applyAlignment="1">
      <alignment horizontal="center" vertical="center" wrapText="1"/>
    </xf>
    <xf numFmtId="0" fontId="9" fillId="4" borderId="1" xfId="3" applyFont="1" applyFill="1" applyBorder="1" applyAlignment="1">
      <alignment horizontal="center" vertical="center" wrapText="1"/>
    </xf>
    <xf numFmtId="42" fontId="4" fillId="4" borderId="2" xfId="2" applyFont="1" applyFill="1" applyBorder="1" applyAlignment="1">
      <alignment horizontal="center" vertical="center"/>
    </xf>
    <xf numFmtId="0" fontId="4" fillId="4" borderId="2" xfId="3" applyFont="1" applyFill="1" applyBorder="1" applyAlignment="1">
      <alignment horizontal="center" vertical="center" wrapText="1"/>
    </xf>
    <xf numFmtId="0" fontId="7" fillId="2" borderId="2" xfId="3" applyFont="1" applyFill="1" applyBorder="1" applyAlignment="1">
      <alignment horizontal="center" vertical="center" wrapText="1"/>
    </xf>
    <xf numFmtId="0" fontId="9" fillId="4" borderId="4" xfId="3" applyFont="1" applyFill="1" applyBorder="1" applyAlignment="1">
      <alignment horizontal="center" vertical="center" wrapText="1"/>
    </xf>
    <xf numFmtId="0" fontId="3" fillId="6" borderId="6" xfId="3" applyFont="1" applyFill="1" applyBorder="1" applyAlignment="1">
      <alignment horizontal="center" vertical="center" wrapText="1"/>
    </xf>
    <xf numFmtId="0" fontId="9" fillId="4" borderId="5" xfId="3" applyFont="1" applyFill="1" applyBorder="1" applyAlignment="1">
      <alignment horizontal="center" vertical="center" wrapText="1"/>
    </xf>
    <xf numFmtId="0" fontId="3" fillId="0" borderId="0" xfId="3" applyFont="1" applyAlignment="1">
      <alignment horizontal="center" vertical="center" wrapText="1"/>
    </xf>
    <xf numFmtId="0" fontId="3" fillId="0" borderId="2" xfId="3" applyFont="1" applyBorder="1" applyAlignment="1">
      <alignment horizontal="center" vertical="center" wrapText="1"/>
    </xf>
    <xf numFmtId="165" fontId="10" fillId="3" borderId="2" xfId="1" applyNumberFormat="1" applyFont="1" applyFill="1" applyBorder="1" applyAlignment="1">
      <alignment horizontal="center" vertical="center" wrapText="1"/>
    </xf>
    <xf numFmtId="167" fontId="3" fillId="2" borderId="2" xfId="4" applyNumberFormat="1" applyFont="1" applyFill="1" applyBorder="1" applyAlignment="1">
      <alignment horizontal="center" vertical="center" wrapText="1"/>
    </xf>
    <xf numFmtId="0" fontId="11" fillId="2" borderId="0" xfId="3" applyFont="1" applyFill="1" applyAlignment="1">
      <alignment horizontal="left"/>
    </xf>
    <xf numFmtId="0" fontId="3" fillId="2" borderId="0" xfId="3" applyFont="1" applyFill="1" applyAlignment="1">
      <alignment horizontal="center" vertical="center" wrapText="1"/>
    </xf>
    <xf numFmtId="0" fontId="4" fillId="2" borderId="0" xfId="3" applyFont="1" applyFill="1" applyAlignment="1">
      <alignment horizontal="center" vertical="center"/>
    </xf>
    <xf numFmtId="0" fontId="4" fillId="2" borderId="0" xfId="3" applyFont="1" applyFill="1" applyAlignment="1">
      <alignment horizontal="center" vertical="center" wrapText="1"/>
    </xf>
    <xf numFmtId="165" fontId="3" fillId="2" borderId="0" xfId="1" applyNumberFormat="1" applyFont="1" applyFill="1" applyBorder="1" applyAlignment="1">
      <alignment horizontal="center" vertical="center" wrapText="1"/>
    </xf>
    <xf numFmtId="165" fontId="10" fillId="3" borderId="0" xfId="1" applyNumberFormat="1" applyFont="1" applyFill="1" applyBorder="1" applyAlignment="1">
      <alignment horizontal="center" vertical="center" wrapText="1"/>
    </xf>
    <xf numFmtId="167" fontId="3" fillId="2" borderId="0" xfId="4" applyNumberFormat="1" applyFont="1" applyFill="1" applyBorder="1" applyAlignment="1">
      <alignment horizontal="center" vertical="center" wrapText="1"/>
    </xf>
    <xf numFmtId="0" fontId="6" fillId="2" borderId="0" xfId="3" applyFont="1" applyFill="1" applyAlignment="1">
      <alignment horizontal="center" vertical="center" wrapText="1"/>
    </xf>
    <xf numFmtId="165" fontId="10" fillId="7" borderId="0" xfId="1" applyNumberFormat="1" applyFont="1" applyFill="1" applyBorder="1" applyAlignment="1">
      <alignment horizontal="center" vertical="center" wrapText="1"/>
    </xf>
    <xf numFmtId="0" fontId="7" fillId="2" borderId="0" xfId="3" applyFont="1" applyFill="1" applyAlignment="1">
      <alignment horizontal="center" vertical="center"/>
    </xf>
    <xf numFmtId="0" fontId="6" fillId="2" borderId="0" xfId="3" applyFont="1" applyFill="1" applyAlignment="1">
      <alignment horizontal="center"/>
    </xf>
    <xf numFmtId="0" fontId="12" fillId="2" borderId="0" xfId="3" applyFont="1" applyFill="1" applyAlignment="1">
      <alignment horizontal="center" vertical="center"/>
    </xf>
    <xf numFmtId="0" fontId="7" fillId="2" borderId="0" xfId="3" applyFont="1" applyFill="1" applyAlignment="1">
      <alignment horizontal="left" vertical="center" wrapText="1"/>
    </xf>
  </cellXfs>
  <cellStyles count="5">
    <cellStyle name="Millares 10" xfId="4" xr:uid="{20410E83-6A5B-4E98-AD1A-6397DB4BC2C8}"/>
    <cellStyle name="Moneda" xfId="1" builtinId="4"/>
    <cellStyle name="Moneda [0]" xfId="2" builtinId="7"/>
    <cellStyle name="Normal" xfId="0" builtinId="0"/>
    <cellStyle name="Normal 14" xfId="3" xr:uid="{54346201-18C4-4E69-90F2-8D2824B8DD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ORDINADOR/POA2022/CONTRATACION%20INSTRUCTORES/TITULADA/ANEXO%202%20GENERAL%20TITULADA%20-%20-%20VIRTUAL-FIC%20202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SUPERVISOR\2011\CUENTAS\FORMATO%20RECIBO%20DE%20CUENTAS%2020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dcapacho\AppData\Local\Microsoft\Windows\Temporary%20Internet%20Files\Content.Outlook\BNSDRFEX\F001-P006-GFPI%20Proyecto%20formativo%20577614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ANEXO 2 TIT COMP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-2011"/>
      <sheetName val="BASE"/>
      <sheetName val="DATOS"/>
      <sheetName val="Gastos_(3)"/>
      <sheetName val="Gastos (3)"/>
      <sheetName val="Gastos_(3)3"/>
      <sheetName val="Gastos_(3)1"/>
      <sheetName val="Gastos_(3)2"/>
      <sheetName val="Gastos_(3)4"/>
    </sheetNames>
    <sheetDataSet>
      <sheetData sheetId="0"/>
      <sheetData sheetId="1">
        <row r="1">
          <cell r="A1" t="str">
            <v>CPS</v>
          </cell>
          <cell r="B1" t="str">
            <v>FECHA</v>
          </cell>
          <cell r="C1" t="str">
            <v>AREA</v>
          </cell>
          <cell r="D1" t="str">
            <v>CODIGO GESTION</v>
          </cell>
          <cell r="E1" t="str">
            <v>PROGRAMA EDUCATIVO F.P.I.</v>
          </cell>
          <cell r="F1" t="str">
            <v>ACCION DE FORMACION</v>
          </cell>
          <cell r="G1" t="str">
            <v>COMPETENCIAS</v>
          </cell>
          <cell r="H1" t="str">
            <v>IDENTIFICACION</v>
          </cell>
          <cell r="I1" t="str">
            <v>INSTRUCTOR</v>
          </cell>
          <cell r="J1" t="str">
            <v>MUNICIPIO</v>
          </cell>
          <cell r="K1" t="str">
            <v>PLAZO</v>
          </cell>
          <cell r="L1" t="str">
            <v>T/H ODT</v>
          </cell>
          <cell r="M1" t="str">
            <v>V/H</v>
          </cell>
          <cell r="N1" t="str">
            <v>VALOR ODT</v>
          </cell>
          <cell r="O1" t="str">
            <v>CUENTA BANCARIA</v>
          </cell>
          <cell r="P1" t="str">
            <v>BANCO</v>
          </cell>
        </row>
        <row r="2">
          <cell r="A2">
            <v>15</v>
          </cell>
          <cell r="B2">
            <v>40562</v>
          </cell>
          <cell r="C2">
            <v>953010</v>
          </cell>
          <cell r="D2">
            <v>2112010304</v>
          </cell>
          <cell r="E2" t="str">
            <v>LINEA TECNOLOGICA DE CLIENTES</v>
          </cell>
          <cell r="F2" t="str">
            <v>FORMACION TITULADA Y COMPLEMENTARIA</v>
          </cell>
          <cell r="G2" t="str">
            <v>INTEGRACION EDUCION MEDIA</v>
          </cell>
          <cell r="H2">
            <v>68245109</v>
          </cell>
          <cell r="I2" t="str">
            <v>ELLA PATRICIA ARDILA MARTINEZ</v>
          </cell>
          <cell r="J2" t="str">
            <v>SARAVENA</v>
          </cell>
          <cell r="K2" t="str">
            <v>5 MESES Y 6 DIAS</v>
          </cell>
          <cell r="L2">
            <v>450</v>
          </cell>
          <cell r="M2">
            <v>28634</v>
          </cell>
          <cell r="N2">
            <v>12885300</v>
          </cell>
          <cell r="O2">
            <v>506100015755</v>
          </cell>
          <cell r="P2" t="str">
            <v>DAVIVIENDA</v>
          </cell>
        </row>
        <row r="3">
          <cell r="A3">
            <v>16</v>
          </cell>
          <cell r="B3">
            <v>40562</v>
          </cell>
          <cell r="C3">
            <v>953010</v>
          </cell>
          <cell r="D3">
            <v>2112010304</v>
          </cell>
          <cell r="E3" t="str">
            <v>LINEA TECNOLOGICA DE PRODUCCION Y TRANSFORMACION</v>
          </cell>
          <cell r="F3" t="str">
            <v>FORMACION TITULADA Y COMPLEMENTARIA</v>
          </cell>
          <cell r="G3" t="str">
            <v>FORMACION TITULADA Y COMPLEMENTARIA</v>
          </cell>
          <cell r="H3">
            <v>71373492</v>
          </cell>
          <cell r="I3" t="str">
            <v>JUAN DAVID ARAQUE LARGO</v>
          </cell>
          <cell r="J3" t="str">
            <v>SARAVENA</v>
          </cell>
          <cell r="K3" t="str">
            <v>5 MESES Y 6 DIAS</v>
          </cell>
          <cell r="L3">
            <v>5.2</v>
          </cell>
          <cell r="M3">
            <v>3321750</v>
          </cell>
          <cell r="N3">
            <v>17273100</v>
          </cell>
          <cell r="O3">
            <v>37915213279</v>
          </cell>
          <cell r="P3" t="str">
            <v>BANCOLOMBIA</v>
          </cell>
        </row>
        <row r="4">
          <cell r="A4">
            <v>17</v>
          </cell>
          <cell r="B4">
            <v>40562</v>
          </cell>
          <cell r="C4">
            <v>953010</v>
          </cell>
          <cell r="D4">
            <v>2112010304</v>
          </cell>
          <cell r="E4" t="str">
            <v>LINEA TECNOLOGICA DE GESTION DE DE LA    I NFORMACION</v>
          </cell>
          <cell r="F4" t="str">
            <v>FORMACION TITULADA Y COMPLEMENTARIA</v>
          </cell>
          <cell r="G4" t="str">
            <v>FORMACION TITULADA Y COMPLEMENTARIA</v>
          </cell>
          <cell r="H4">
            <v>96125361</v>
          </cell>
          <cell r="I4" t="str">
            <v>JOSE LEONARDO CARVAJAL MENDEZ</v>
          </cell>
          <cell r="J4" t="str">
            <v>SARAVENA</v>
          </cell>
          <cell r="K4" t="str">
            <v>5 MESES Y 6 DIAS</v>
          </cell>
          <cell r="L4">
            <v>330</v>
          </cell>
          <cell r="M4">
            <v>28634</v>
          </cell>
          <cell r="N4">
            <v>9449220</v>
          </cell>
          <cell r="O4">
            <v>31749623147</v>
          </cell>
          <cell r="P4" t="str">
            <v>BANCOLOMBIA</v>
          </cell>
        </row>
        <row r="5">
          <cell r="A5">
            <v>18</v>
          </cell>
          <cell r="B5">
            <v>40562</v>
          </cell>
          <cell r="C5">
            <v>953010</v>
          </cell>
          <cell r="D5">
            <v>2112010304</v>
          </cell>
          <cell r="E5" t="str">
            <v>LINEA TECNOLOGICA MATERIALES Y HERRAMIENTAS</v>
          </cell>
          <cell r="F5" t="str">
            <v>FORMACION TITULADA Y COMPLEMENTARIA</v>
          </cell>
          <cell r="G5" t="str">
            <v>FORMACION TITULADA Y COMPLEMENTARIA</v>
          </cell>
          <cell r="H5">
            <v>3262390</v>
          </cell>
          <cell r="I5" t="str">
            <v>MAURICIO BRAVO GARCIA</v>
          </cell>
          <cell r="J5" t="str">
            <v>SARAVENA</v>
          </cell>
          <cell r="K5" t="str">
            <v>5 MESES Y 6 DIAS</v>
          </cell>
          <cell r="L5">
            <v>5.2</v>
          </cell>
          <cell r="M5">
            <v>3321750</v>
          </cell>
          <cell r="N5">
            <v>17273100</v>
          </cell>
          <cell r="O5">
            <v>506100064951</v>
          </cell>
          <cell r="P5" t="str">
            <v>DAVIVIENDA</v>
          </cell>
        </row>
        <row r="6">
          <cell r="A6">
            <v>19</v>
          </cell>
          <cell r="B6">
            <v>40562</v>
          </cell>
          <cell r="C6">
            <v>953010</v>
          </cell>
          <cell r="D6">
            <v>2112010304</v>
          </cell>
          <cell r="E6" t="str">
            <v>LINEA TECNOLOGICA MATERIALES Y HERRAMIENTAS</v>
          </cell>
          <cell r="F6" t="str">
            <v>FORMACION TITULADA Y COMPLEMENTARIA</v>
          </cell>
          <cell r="G6" t="str">
            <v>FORMACION TITULADA Y COMPLEMENTARIA</v>
          </cell>
          <cell r="H6">
            <v>88033881</v>
          </cell>
          <cell r="I6" t="str">
            <v>DAYRON ADALFER QUINTERO GELVIS</v>
          </cell>
          <cell r="J6" t="str">
            <v>SARAVENA</v>
          </cell>
          <cell r="K6" t="str">
            <v>3 MESES</v>
          </cell>
          <cell r="L6">
            <v>160</v>
          </cell>
          <cell r="M6">
            <v>28634</v>
          </cell>
          <cell r="N6">
            <v>4581440</v>
          </cell>
          <cell r="O6">
            <v>473603026719</v>
          </cell>
          <cell r="P6" t="str">
            <v>BANCO AGRARIO</v>
          </cell>
        </row>
        <row r="7">
          <cell r="A7">
            <v>20</v>
          </cell>
          <cell r="B7">
            <v>40562</v>
          </cell>
          <cell r="C7">
            <v>953010</v>
          </cell>
          <cell r="D7">
            <v>2112010304</v>
          </cell>
          <cell r="E7" t="str">
            <v>LINEA TECNOLOGICA DE CLIENTES</v>
          </cell>
          <cell r="F7" t="str">
            <v>FORMACION TITULADA Y COMPLEMENTARIA</v>
          </cell>
          <cell r="G7" t="str">
            <v>FORMACION TITULADA Y COMPLEMENTARIA</v>
          </cell>
          <cell r="H7">
            <v>5497852</v>
          </cell>
          <cell r="I7" t="str">
            <v>GERMAN AUGUSTO RAMIREZ GOMEZ</v>
          </cell>
          <cell r="J7" t="str">
            <v>SARAVENA</v>
          </cell>
          <cell r="K7" t="str">
            <v>5 MESES Y 6 DIAS</v>
          </cell>
          <cell r="L7">
            <v>5.2</v>
          </cell>
          <cell r="M7">
            <v>3321750</v>
          </cell>
          <cell r="N7">
            <v>17273100</v>
          </cell>
          <cell r="O7">
            <v>473600003408</v>
          </cell>
          <cell r="P7" t="str">
            <v>BANCO AGRARIO</v>
          </cell>
        </row>
        <row r="8">
          <cell r="A8">
            <v>21</v>
          </cell>
          <cell r="B8">
            <v>40562</v>
          </cell>
          <cell r="C8">
            <v>953010</v>
          </cell>
          <cell r="D8">
            <v>2112010304</v>
          </cell>
          <cell r="E8" t="str">
            <v>LINEA TECNOLOGICA DE CLIENTES</v>
          </cell>
          <cell r="F8" t="str">
            <v>FORMACION TITULADA Y COMPLEMENTARIA</v>
          </cell>
          <cell r="G8" t="str">
            <v>FORMACION TITULADA Y COMPLEMENTARIA</v>
          </cell>
          <cell r="H8">
            <v>24248860</v>
          </cell>
          <cell r="I8" t="str">
            <v>ELISABETH SANTOS</v>
          </cell>
          <cell r="J8" t="str">
            <v>SARAVENA</v>
          </cell>
          <cell r="K8" t="str">
            <v xml:space="preserve">5 MESES Y 6 DIAS </v>
          </cell>
          <cell r="L8">
            <v>556</v>
          </cell>
          <cell r="M8">
            <v>28634</v>
          </cell>
          <cell r="N8">
            <v>15920504</v>
          </cell>
          <cell r="O8">
            <v>73600132684</v>
          </cell>
          <cell r="P8" t="str">
            <v>BANCO AGRARIO</v>
          </cell>
        </row>
        <row r="9">
          <cell r="A9">
            <v>23</v>
          </cell>
          <cell r="B9">
            <v>40562</v>
          </cell>
          <cell r="C9">
            <v>953010</v>
          </cell>
          <cell r="D9">
            <v>2112010304</v>
          </cell>
          <cell r="E9" t="str">
            <v>LINEA TECNOLOGICA DE GESTION DE LA INFORMACION</v>
          </cell>
          <cell r="F9" t="str">
            <v>FORMACION TITULADA Y COMPLEMENTARIA</v>
          </cell>
          <cell r="G9" t="str">
            <v>FORMACION TITULADA Y COMPLEMENTARIA</v>
          </cell>
          <cell r="H9">
            <v>13724860</v>
          </cell>
          <cell r="I9" t="str">
            <v>EZEQUIEL DE JESUS ROJAS VARGAS</v>
          </cell>
          <cell r="J9" t="str">
            <v>SARAVENA</v>
          </cell>
          <cell r="K9" t="str">
            <v xml:space="preserve">5 MESES Y 6 DIAS </v>
          </cell>
          <cell r="L9">
            <v>5.2</v>
          </cell>
          <cell r="M9">
            <v>3321750</v>
          </cell>
          <cell r="N9">
            <v>17273100</v>
          </cell>
          <cell r="O9">
            <v>31725136300</v>
          </cell>
          <cell r="P9" t="str">
            <v>BANCOLOMBIA</v>
          </cell>
        </row>
        <row r="10">
          <cell r="A10">
            <v>26</v>
          </cell>
          <cell r="B10">
            <v>40562</v>
          </cell>
          <cell r="C10">
            <v>953010</v>
          </cell>
          <cell r="D10">
            <v>2112010304</v>
          </cell>
          <cell r="E10" t="str">
            <v>LINEA TECNOLOGICA DE CLIENTES</v>
          </cell>
          <cell r="F10" t="str">
            <v>FORMACION TITULADA Y COMPLEMENTARIA</v>
          </cell>
          <cell r="G10" t="str">
            <v>FORMACION TITULADA Y COMPLEMENTARIA</v>
          </cell>
          <cell r="H10">
            <v>88203116</v>
          </cell>
          <cell r="I10" t="str">
            <v>OSCAR CACERES GIL</v>
          </cell>
          <cell r="J10" t="str">
            <v>SARAVENA</v>
          </cell>
          <cell r="K10" t="str">
            <v xml:space="preserve">5 MESES Y 6 DIAS </v>
          </cell>
          <cell r="L10">
            <v>334</v>
          </cell>
          <cell r="M10">
            <v>28634</v>
          </cell>
          <cell r="N10">
            <v>9563756</v>
          </cell>
          <cell r="O10">
            <v>506100022447</v>
          </cell>
          <cell r="P10" t="str">
            <v>DAVIVIENDA</v>
          </cell>
        </row>
        <row r="11">
          <cell r="A11">
            <v>28</v>
          </cell>
          <cell r="B11">
            <v>40562</v>
          </cell>
          <cell r="C11">
            <v>953010</v>
          </cell>
          <cell r="D11">
            <v>2112010304</v>
          </cell>
          <cell r="E11" t="str">
            <v>LINEA TECNOLOGICA DE CLIENTES</v>
          </cell>
          <cell r="F11" t="str">
            <v>FORMACION TITULADA Y COMPLEMENTARIA</v>
          </cell>
          <cell r="G11" t="str">
            <v>FORMACION TITULADA Y COMPLEMENTARIA</v>
          </cell>
          <cell r="H11">
            <v>63538935</v>
          </cell>
          <cell r="I11" t="str">
            <v>LIZBETH ARIANA SANCHEZ MAZUERA</v>
          </cell>
          <cell r="J11" t="str">
            <v>SARAVENA</v>
          </cell>
          <cell r="K11" t="str">
            <v xml:space="preserve">5 MESES Y 6 DIAS </v>
          </cell>
          <cell r="L11">
            <v>290</v>
          </cell>
          <cell r="M11">
            <v>28634</v>
          </cell>
          <cell r="N11">
            <v>8303860</v>
          </cell>
          <cell r="O11">
            <v>506100022587</v>
          </cell>
          <cell r="P11" t="str">
            <v>DAVIVIENDA</v>
          </cell>
        </row>
        <row r="12">
          <cell r="A12">
            <v>29</v>
          </cell>
          <cell r="B12">
            <v>40562</v>
          </cell>
          <cell r="C12">
            <v>953010</v>
          </cell>
          <cell r="D12">
            <v>2112010304</v>
          </cell>
          <cell r="E12" t="str">
            <v>LINEA TECNOLOGICA DE CLIENTES</v>
          </cell>
          <cell r="F12" t="str">
            <v>FORMACION TITULADA Y COMPLEMENTARIA</v>
          </cell>
          <cell r="G12" t="str">
            <v>FORMACION TITULADA Y COMPLEMENTARIA</v>
          </cell>
          <cell r="H12">
            <v>11229178</v>
          </cell>
          <cell r="I12" t="str">
            <v>JAIR ORLANDO DOMINGUEZ CARRANZA</v>
          </cell>
          <cell r="J12" t="str">
            <v>FORTUL</v>
          </cell>
          <cell r="K12" t="str">
            <v xml:space="preserve">5 MESES Y 6 DIAS </v>
          </cell>
          <cell r="L12">
            <v>335</v>
          </cell>
          <cell r="M12">
            <v>28634</v>
          </cell>
          <cell r="N12">
            <v>9592390</v>
          </cell>
          <cell r="O12">
            <v>473150015915</v>
          </cell>
          <cell r="P12" t="str">
            <v>BANCO AGRARIO</v>
          </cell>
        </row>
        <row r="13">
          <cell r="A13">
            <v>30</v>
          </cell>
          <cell r="B13">
            <v>40562</v>
          </cell>
          <cell r="C13">
            <v>953010</v>
          </cell>
          <cell r="D13">
            <v>2112010304</v>
          </cell>
          <cell r="E13" t="str">
            <v>LINEA TECNOLOGICA DE PRODUCCION Y TRANSFORMACION</v>
          </cell>
          <cell r="F13" t="str">
            <v>FORMACION TITULADA Y COMPLEMENTARIA</v>
          </cell>
          <cell r="G13" t="str">
            <v>FORMACION TITULADA Y COMPLEMENTARIA</v>
          </cell>
          <cell r="H13">
            <v>1090429712</v>
          </cell>
          <cell r="I13" t="str">
            <v>JULIETH PAOLA GELVEZ RIVERA</v>
          </cell>
          <cell r="J13" t="str">
            <v>SARAVENA</v>
          </cell>
          <cell r="K13" t="str">
            <v xml:space="preserve">5 MESES Y 6 DIAS </v>
          </cell>
          <cell r="L13">
            <v>5.2</v>
          </cell>
          <cell r="M13">
            <v>3321750</v>
          </cell>
          <cell r="N13">
            <v>17273100</v>
          </cell>
          <cell r="O13">
            <v>506100059423</v>
          </cell>
          <cell r="P13" t="str">
            <v>DAVIVIENDA</v>
          </cell>
        </row>
        <row r="14">
          <cell r="A14">
            <v>31</v>
          </cell>
          <cell r="B14">
            <v>40562</v>
          </cell>
          <cell r="C14">
            <v>953010</v>
          </cell>
          <cell r="D14">
            <v>2112010304</v>
          </cell>
          <cell r="E14" t="str">
            <v>LINEA TECNOLOGICA DE CLIENTES</v>
          </cell>
          <cell r="F14" t="str">
            <v>FORMACION TITULADA Y COMPLEMENTARIA</v>
          </cell>
          <cell r="G14" t="str">
            <v>FORMACION TITULADA Y COMPLEMENTARIA</v>
          </cell>
          <cell r="H14">
            <v>63509735</v>
          </cell>
          <cell r="I14" t="str">
            <v>MARICELY BARON CONTRERAS</v>
          </cell>
          <cell r="J14" t="str">
            <v>SARAVENA</v>
          </cell>
          <cell r="K14" t="str">
            <v xml:space="preserve">5 MESES Y 6 DIAS </v>
          </cell>
          <cell r="L14">
            <v>300</v>
          </cell>
          <cell r="M14">
            <v>28634</v>
          </cell>
          <cell r="N14">
            <v>8590200</v>
          </cell>
          <cell r="O14">
            <v>506100026752</v>
          </cell>
          <cell r="P14" t="str">
            <v>DAVIVIENDA</v>
          </cell>
        </row>
        <row r="15">
          <cell r="A15">
            <v>33</v>
          </cell>
          <cell r="B15">
            <v>40562</v>
          </cell>
          <cell r="C15">
            <v>953010</v>
          </cell>
          <cell r="D15">
            <v>2112010304</v>
          </cell>
          <cell r="E15" t="str">
            <v>LINEA TECNOLOGICA DE CLIENTES</v>
          </cell>
          <cell r="F15" t="str">
            <v>FORMACION TITULADA Y COMPLEMENTARIA</v>
          </cell>
          <cell r="G15" t="str">
            <v>FORMACION TITULADA Y COMPLEMENTARIA</v>
          </cell>
          <cell r="H15">
            <v>52208700</v>
          </cell>
          <cell r="I15" t="str">
            <v>GLORIA INES SANCHEZ ACUÑA</v>
          </cell>
          <cell r="J15" t="str">
            <v>SARAVENA</v>
          </cell>
          <cell r="K15" t="str">
            <v xml:space="preserve">5 MESES Y 7  DIAS </v>
          </cell>
          <cell r="L15">
            <v>353</v>
          </cell>
          <cell r="M15">
            <v>28634</v>
          </cell>
          <cell r="N15">
            <v>10107802</v>
          </cell>
          <cell r="O15">
            <v>473600009139</v>
          </cell>
          <cell r="P15" t="str">
            <v>BANCO AGRARIO</v>
          </cell>
        </row>
        <row r="16">
          <cell r="A16">
            <v>34</v>
          </cell>
          <cell r="B16">
            <v>40562</v>
          </cell>
          <cell r="C16">
            <v>953010</v>
          </cell>
          <cell r="D16">
            <v>2112010304</v>
          </cell>
          <cell r="E16" t="str">
            <v>LINEA TECNOLOGICA DE CLIENTES</v>
          </cell>
          <cell r="F16" t="str">
            <v>FORMACION TITULADA Y COMPLEMENTARIA</v>
          </cell>
          <cell r="G16" t="str">
            <v>FORMACION TITULADA Y COMPLEMENTARIA</v>
          </cell>
          <cell r="H16">
            <v>92517719</v>
          </cell>
          <cell r="I16" t="str">
            <v>JORGE ALBERTO POSADA BARRIOS</v>
          </cell>
          <cell r="J16" t="str">
            <v>SARAVENA</v>
          </cell>
          <cell r="K16" t="str">
            <v xml:space="preserve">5 MESES Y 6 DIAS </v>
          </cell>
          <cell r="L16">
            <v>230</v>
          </cell>
          <cell r="M16">
            <v>28634</v>
          </cell>
          <cell r="N16">
            <v>6585820</v>
          </cell>
          <cell r="O16">
            <v>31745034392</v>
          </cell>
          <cell r="P16" t="str">
            <v>BANCOLOMBIA</v>
          </cell>
        </row>
        <row r="17">
          <cell r="A17">
            <v>35</v>
          </cell>
          <cell r="B17">
            <v>40562</v>
          </cell>
          <cell r="C17">
            <v>953010</v>
          </cell>
          <cell r="D17">
            <v>2112010304</v>
          </cell>
          <cell r="E17" t="str">
            <v>LINEA TECNOLOGICA DE CLIENTES</v>
          </cell>
          <cell r="F17" t="str">
            <v>FORMACION TITULADA Y COMPLEMENTARIA</v>
          </cell>
          <cell r="G17" t="str">
            <v>FORMACION TITULADA Y COMPLEMENTARIA</v>
          </cell>
          <cell r="H17">
            <v>37753592</v>
          </cell>
          <cell r="I17" t="str">
            <v>GLORIA AMPARO PARRA SANABRIA</v>
          </cell>
          <cell r="J17" t="str">
            <v>SARAVENA</v>
          </cell>
          <cell r="K17" t="str">
            <v>3 MESES</v>
          </cell>
          <cell r="L17">
            <v>130</v>
          </cell>
          <cell r="M17">
            <v>28634</v>
          </cell>
          <cell r="N17">
            <v>3722420</v>
          </cell>
          <cell r="O17">
            <v>506100008545</v>
          </cell>
          <cell r="P17" t="str">
            <v>DAVIVIENDA</v>
          </cell>
        </row>
        <row r="18">
          <cell r="A18">
            <v>36</v>
          </cell>
          <cell r="B18">
            <v>40562</v>
          </cell>
          <cell r="C18">
            <v>953010</v>
          </cell>
          <cell r="D18">
            <v>2112010304</v>
          </cell>
          <cell r="E18" t="str">
            <v>LINEA TECNOLOGICA DE CLIENTES</v>
          </cell>
          <cell r="F18" t="str">
            <v>FORMACION TITULADA Y COMPLEMENTARIA</v>
          </cell>
          <cell r="G18" t="str">
            <v>FORMACION TITULADA Y COMPLEMENTARIA</v>
          </cell>
          <cell r="H18">
            <v>32869301</v>
          </cell>
          <cell r="I18" t="str">
            <v>PAOLA SUAREZ VERDUGO</v>
          </cell>
          <cell r="J18" t="str">
            <v>SARAVENA</v>
          </cell>
          <cell r="K18" t="str">
            <v xml:space="preserve">5 MESES Y 6 DIAS </v>
          </cell>
          <cell r="L18">
            <v>368</v>
          </cell>
          <cell r="M18">
            <v>28634</v>
          </cell>
          <cell r="N18">
            <v>10537312</v>
          </cell>
          <cell r="O18">
            <v>473050021047</v>
          </cell>
          <cell r="P18" t="str">
            <v>BANCO AGRARIO</v>
          </cell>
        </row>
        <row r="19">
          <cell r="A19">
            <v>37</v>
          </cell>
          <cell r="B19">
            <v>40562</v>
          </cell>
          <cell r="C19">
            <v>953010</v>
          </cell>
          <cell r="D19">
            <v>2112010304</v>
          </cell>
          <cell r="E19" t="str">
            <v>LINEA TECNOLOGICA DE CLIENTES</v>
          </cell>
          <cell r="F19" t="str">
            <v>FORMACION TITULADA Y COMPLEMENTARIA</v>
          </cell>
          <cell r="G19" t="str">
            <v>FORMACION TITULADA Y COMPLEMENTARIA</v>
          </cell>
          <cell r="H19">
            <v>86047295</v>
          </cell>
          <cell r="I19" t="str">
            <v>NELSON ENRIQUE CONTRERAS PARRA</v>
          </cell>
          <cell r="J19" t="str">
            <v>ARAUQUITA</v>
          </cell>
          <cell r="K19" t="str">
            <v xml:space="preserve">5 MESES Y 6 DIAS </v>
          </cell>
          <cell r="L19">
            <v>5.2</v>
          </cell>
          <cell r="M19">
            <v>3321750</v>
          </cell>
          <cell r="N19">
            <v>17273100</v>
          </cell>
          <cell r="O19">
            <v>473700037687</v>
          </cell>
          <cell r="P19" t="str">
            <v>BANCO AGRARIO</v>
          </cell>
        </row>
        <row r="20">
          <cell r="A20">
            <v>38</v>
          </cell>
          <cell r="B20">
            <v>40562</v>
          </cell>
          <cell r="C20">
            <v>953010</v>
          </cell>
          <cell r="D20">
            <v>2112010304</v>
          </cell>
          <cell r="E20" t="str">
            <v>LINEA TECNOLOGICA DE CLIENTES</v>
          </cell>
          <cell r="F20" t="str">
            <v>FORMACION TITULADA Y COMPLEMENTARIA</v>
          </cell>
          <cell r="G20" t="str">
            <v>FORMACION TITULADA Y COMPLEMENTARIA</v>
          </cell>
          <cell r="H20">
            <v>47434785</v>
          </cell>
          <cell r="I20" t="str">
            <v>SANDRA MILENA ROJAS ROA</v>
          </cell>
          <cell r="J20" t="str">
            <v>ARAUQUITA</v>
          </cell>
          <cell r="K20" t="str">
            <v xml:space="preserve">5 MESES Y 6 DIAS </v>
          </cell>
          <cell r="L20">
            <v>270</v>
          </cell>
          <cell r="M20">
            <v>28634</v>
          </cell>
          <cell r="N20">
            <v>7731180</v>
          </cell>
          <cell r="O20">
            <v>473050024100</v>
          </cell>
          <cell r="P20" t="str">
            <v>BANCO AGRARIO</v>
          </cell>
        </row>
        <row r="21">
          <cell r="A21">
            <v>39</v>
          </cell>
          <cell r="B21">
            <v>40562</v>
          </cell>
          <cell r="C21">
            <v>953010</v>
          </cell>
          <cell r="D21">
            <v>2112010304</v>
          </cell>
          <cell r="E21" t="str">
            <v>LINEA TECNOLOGICA DE PRODUCCION Y TRANSFORMACION</v>
          </cell>
          <cell r="F21" t="str">
            <v>FORMACION TITULADA Y COMPLEMENTARIA</v>
          </cell>
          <cell r="G21" t="str">
            <v>FORMACION TITULADA Y COMPLEMENTARIA</v>
          </cell>
          <cell r="H21">
            <v>24246707</v>
          </cell>
          <cell r="I21" t="str">
            <v>NELLY SOLANO GRISMALDOS</v>
          </cell>
          <cell r="J21" t="str">
            <v>ARAUQUITA</v>
          </cell>
          <cell r="K21" t="str">
            <v xml:space="preserve">5 MESES Y 6 DIAS </v>
          </cell>
          <cell r="L21">
            <v>335</v>
          </cell>
          <cell r="M21">
            <v>28634</v>
          </cell>
          <cell r="N21">
            <v>9592390</v>
          </cell>
          <cell r="O21">
            <v>31740759011</v>
          </cell>
          <cell r="P21" t="str">
            <v>BANCOLOMBIA</v>
          </cell>
        </row>
        <row r="22">
          <cell r="A22">
            <v>40</v>
          </cell>
          <cell r="B22">
            <v>40562</v>
          </cell>
          <cell r="C22">
            <v>953010</v>
          </cell>
          <cell r="D22">
            <v>2112010304</v>
          </cell>
          <cell r="E22" t="str">
            <v>LINEA TECNOLOGICA DE CLIENTES</v>
          </cell>
          <cell r="F22" t="str">
            <v>FORMACION TITULADA Y COMPLEMENTARIA</v>
          </cell>
          <cell r="G22" t="str">
            <v>FORMACION TITULADA Y COMPLEMENTARIA</v>
          </cell>
          <cell r="H22">
            <v>33377778</v>
          </cell>
          <cell r="I22" t="str">
            <v>YENNY LILIANA FUQUEN SANABRIA</v>
          </cell>
          <cell r="J22" t="str">
            <v>FORTUL</v>
          </cell>
          <cell r="K22" t="str">
            <v xml:space="preserve">5 MESES Y 6 DIAS </v>
          </cell>
          <cell r="L22">
            <v>301</v>
          </cell>
          <cell r="M22">
            <v>28634</v>
          </cell>
          <cell r="N22">
            <v>8618834</v>
          </cell>
          <cell r="O22">
            <v>473150011057</v>
          </cell>
          <cell r="P22" t="str">
            <v>BANCO AGRARIO</v>
          </cell>
        </row>
        <row r="23">
          <cell r="A23">
            <v>41</v>
          </cell>
          <cell r="B23">
            <v>40562</v>
          </cell>
          <cell r="C23">
            <v>953010</v>
          </cell>
          <cell r="D23">
            <v>2112010304</v>
          </cell>
          <cell r="E23" t="str">
            <v>LINEA TECNOLOGICA DE CLIENTES</v>
          </cell>
          <cell r="F23" t="str">
            <v>FORMACION TITULADA Y COMPLEMENTARIA</v>
          </cell>
          <cell r="G23" t="str">
            <v>FORMACION TITULADA Y COMPLEMENTARIA</v>
          </cell>
          <cell r="H23">
            <v>46376947</v>
          </cell>
          <cell r="I23" t="str">
            <v>NIDIA NAYIVE LEON PRIETO</v>
          </cell>
          <cell r="J23" t="str">
            <v>FORTUL</v>
          </cell>
          <cell r="K23" t="str">
            <v xml:space="preserve">5 MESES Y 6 DIAS </v>
          </cell>
          <cell r="L23">
            <v>442</v>
          </cell>
          <cell r="M23">
            <v>28634</v>
          </cell>
          <cell r="N23">
            <v>12656228</v>
          </cell>
          <cell r="O23">
            <v>473150015680</v>
          </cell>
          <cell r="P23" t="str">
            <v>BANCO AGRARIO</v>
          </cell>
        </row>
        <row r="24">
          <cell r="A24">
            <v>42</v>
          </cell>
          <cell r="B24">
            <v>40562</v>
          </cell>
          <cell r="C24">
            <v>953010</v>
          </cell>
          <cell r="D24">
            <v>2112010304</v>
          </cell>
          <cell r="E24" t="str">
            <v>LINEA TECNOLOGICA DE PRODUCCION Y TRANSFORMACION</v>
          </cell>
          <cell r="F24" t="str">
            <v>FORMACION TITULADA Y COMPLEMENTARIA</v>
          </cell>
          <cell r="G24" t="str">
            <v>FORMACION TITULADA Y COMPLEMENTARIA</v>
          </cell>
          <cell r="H24">
            <v>37271102</v>
          </cell>
          <cell r="I24" t="str">
            <v>KARINA JEANETTE GUERRA CARDENAS</v>
          </cell>
          <cell r="J24" t="str">
            <v>ARAUQUITA</v>
          </cell>
          <cell r="K24" t="str">
            <v xml:space="preserve">5 MESES Y 6 DIAS </v>
          </cell>
          <cell r="L24">
            <v>334</v>
          </cell>
          <cell r="M24">
            <v>28634</v>
          </cell>
          <cell r="N24">
            <v>9563756</v>
          </cell>
          <cell r="O24" t="str">
            <v>O8862457120</v>
          </cell>
          <cell r="P24" t="str">
            <v>BANCOLOMBIA</v>
          </cell>
        </row>
        <row r="25">
          <cell r="A25">
            <v>43</v>
          </cell>
          <cell r="B25">
            <v>40562</v>
          </cell>
          <cell r="C25">
            <v>953010</v>
          </cell>
          <cell r="D25">
            <v>2112010304</v>
          </cell>
          <cell r="E25" t="str">
            <v>LINEA TECNOLOGICA DE CLIENTES</v>
          </cell>
          <cell r="F25" t="str">
            <v>FORMACION TITULADA Y COMPLEMENTARIA</v>
          </cell>
          <cell r="G25" t="str">
            <v>FORMACION TITULADA Y COMPLEMENTARIA</v>
          </cell>
          <cell r="H25">
            <v>1094240153</v>
          </cell>
          <cell r="I25" t="str">
            <v>KAREN SALINAS DURAN</v>
          </cell>
          <cell r="J25" t="str">
            <v>SARAVENA</v>
          </cell>
          <cell r="K25" t="str">
            <v xml:space="preserve">5 MESES Y 6 DIAS </v>
          </cell>
          <cell r="L25">
            <v>440</v>
          </cell>
          <cell r="M25">
            <v>28634</v>
          </cell>
          <cell r="N25">
            <v>12598960</v>
          </cell>
          <cell r="O25">
            <v>506100003926</v>
          </cell>
          <cell r="P25" t="str">
            <v>DAVIVIENDA</v>
          </cell>
        </row>
        <row r="26">
          <cell r="A26">
            <v>53</v>
          </cell>
          <cell r="B26">
            <v>40563</v>
          </cell>
          <cell r="C26">
            <v>953010</v>
          </cell>
          <cell r="D26">
            <v>2112010304</v>
          </cell>
          <cell r="E26" t="str">
            <v>LINEA TECNOLOGICA DE DISEÑO</v>
          </cell>
          <cell r="F26" t="str">
            <v>FORMACION TITULADA Y COMPLEMENTARIA</v>
          </cell>
          <cell r="G26" t="str">
            <v>FORMACION TITULADA Y COMPLEMENTARIA</v>
          </cell>
          <cell r="H26">
            <v>91524469</v>
          </cell>
          <cell r="I26" t="str">
            <v>NEYDER WILFREDO CALDERON VER</v>
          </cell>
          <cell r="J26" t="str">
            <v>SARAVENA</v>
          </cell>
          <cell r="K26" t="str">
            <v xml:space="preserve">5 MESES Y 5 DIAS </v>
          </cell>
          <cell r="L26">
            <v>290</v>
          </cell>
          <cell r="M26">
            <v>28634</v>
          </cell>
          <cell r="N26">
            <v>8303860</v>
          </cell>
          <cell r="O26">
            <v>31763115634</v>
          </cell>
          <cell r="P26" t="str">
            <v>BANCOLOMBIA</v>
          </cell>
        </row>
        <row r="27">
          <cell r="A27">
            <v>56</v>
          </cell>
          <cell r="B27">
            <v>40564</v>
          </cell>
          <cell r="C27">
            <v>953010</v>
          </cell>
          <cell r="D27">
            <v>2112010304</v>
          </cell>
          <cell r="E27" t="str">
            <v>LINEA TECNOLOGICA DE MAQUINAS Y HERRRAMIENTAS</v>
          </cell>
          <cell r="F27" t="str">
            <v>FORMACION TITULADA Y COMPLEMENTARIA</v>
          </cell>
          <cell r="G27" t="str">
            <v>FORMACION TITULADA Y COMPLEMENTARIA</v>
          </cell>
          <cell r="H27">
            <v>1052946137</v>
          </cell>
          <cell r="I27" t="str">
            <v>OSCAR JAIME VILLALBA GARCIA</v>
          </cell>
          <cell r="J27" t="str">
            <v>SARAVENA</v>
          </cell>
          <cell r="K27" t="str">
            <v xml:space="preserve">5 MESES Y 5 DIAS </v>
          </cell>
          <cell r="L27">
            <v>444</v>
          </cell>
          <cell r="M27">
            <v>28634</v>
          </cell>
          <cell r="N27">
            <v>12713496</v>
          </cell>
          <cell r="O27">
            <v>31766275349</v>
          </cell>
          <cell r="P27" t="str">
            <v>BANCOLOMBIA</v>
          </cell>
        </row>
        <row r="28">
          <cell r="A28">
            <v>78</v>
          </cell>
          <cell r="B28">
            <v>40574</v>
          </cell>
          <cell r="C28">
            <v>953099</v>
          </cell>
          <cell r="D28">
            <v>2112010304</v>
          </cell>
          <cell r="E28" t="str">
            <v>LINEA TECNOLOGICA DE PRODUCCION Y TRANSFORMACION</v>
          </cell>
          <cell r="F28" t="str">
            <v>DESARROLLAR EL COMPONENTE TECNICO Y EMPRESARIAL PARA EL MONTAJE Y PUESTA EN MARCHA COMO MINIMO DOS UNIDADES PRODUCTIVAS</v>
          </cell>
          <cell r="G28" t="str">
            <v>JOVENES RURALES EMPRENDEDORES</v>
          </cell>
          <cell r="H28">
            <v>91519910</v>
          </cell>
          <cell r="I28" t="str">
            <v>HECTOR EZEQUIEL BRAGAGNINI DIAZ</v>
          </cell>
          <cell r="J28" t="str">
            <v>ARAUQUITA</v>
          </cell>
          <cell r="K28" t="str">
            <v>4.5 MESES</v>
          </cell>
          <cell r="L28">
            <v>4.5</v>
          </cell>
          <cell r="M28">
            <v>2245600</v>
          </cell>
          <cell r="N28">
            <v>10105200</v>
          </cell>
          <cell r="O28">
            <v>195001656</v>
          </cell>
          <cell r="P28" t="str">
            <v>BBVA</v>
          </cell>
        </row>
        <row r="29">
          <cell r="A29">
            <v>81</v>
          </cell>
          <cell r="B29">
            <v>40576</v>
          </cell>
          <cell r="C29">
            <v>953010</v>
          </cell>
          <cell r="D29">
            <v>2112010304</v>
          </cell>
          <cell r="E29" t="str">
            <v>LINEA TECNOLOGICA DE PRODUCCION Y TRANSFORMACION</v>
          </cell>
          <cell r="F29" t="str">
            <v>FORMACION TITULADA Y COMPLEMENTARIA</v>
          </cell>
          <cell r="G29" t="str">
            <v>FORMACION TITULADA Y COMPLEMENTARIA</v>
          </cell>
          <cell r="H29">
            <v>96185644</v>
          </cell>
          <cell r="I29" t="str">
            <v>ALIRIO RAMIREZ VELAZQUEZ</v>
          </cell>
          <cell r="J29" t="str">
            <v>SARAVENA</v>
          </cell>
          <cell r="K29" t="str">
            <v>4.5 MESES</v>
          </cell>
          <cell r="L29">
            <v>457</v>
          </cell>
          <cell r="M29">
            <v>28634</v>
          </cell>
          <cell r="N29">
            <v>13085738</v>
          </cell>
          <cell r="O29">
            <v>31762400416</v>
          </cell>
          <cell r="P29" t="str">
            <v>BANCOLOMBIA</v>
          </cell>
        </row>
        <row r="30">
          <cell r="A30">
            <v>91</v>
          </cell>
          <cell r="B30">
            <v>40578</v>
          </cell>
          <cell r="C30">
            <v>953099</v>
          </cell>
          <cell r="D30">
            <v>2112010304</v>
          </cell>
          <cell r="E30" t="str">
            <v>LINEA TECNOLOGICA DE PRODUCCION Y TRANSFORMACION</v>
          </cell>
          <cell r="F30" t="str">
            <v>DESARROLLAR EL COMPONENTE TECNICO Y EMPRESARIAL PARA EL MONTAJE Y PUESTA EN MARCHA COMO MINIMO DOS UNIDADES PRODUCTIVAS</v>
          </cell>
          <cell r="G30" t="str">
            <v>JOVENES RURALES EMPRENDEDORES</v>
          </cell>
          <cell r="H30">
            <v>96189686</v>
          </cell>
          <cell r="I30" t="str">
            <v>JOSE DIOFANOL AGUIRRE BECERRA</v>
          </cell>
          <cell r="J30" t="str">
            <v>SARAVENA</v>
          </cell>
          <cell r="K30" t="str">
            <v>4.5 MESES</v>
          </cell>
          <cell r="L30">
            <v>4.5</v>
          </cell>
          <cell r="M30">
            <v>2245600</v>
          </cell>
          <cell r="N30">
            <v>10105200</v>
          </cell>
        </row>
        <row r="31">
          <cell r="A31">
            <v>93</v>
          </cell>
          <cell r="B31">
            <v>40581</v>
          </cell>
          <cell r="C31">
            <v>953099</v>
          </cell>
          <cell r="D31">
            <v>2112010304</v>
          </cell>
          <cell r="E31" t="str">
            <v>LINEA TECNOLOGICA DE PRODUCCION Y TRANSFORMACION</v>
          </cell>
          <cell r="F31" t="str">
            <v>DESARROLLAR EL COMPONENTE TECNICO Y EMPRESARIAL PARA EL MONTAJE Y PUESTA EN MARCHA COMO MINIMO DOS UNIDADES PRODUCTIVAS</v>
          </cell>
          <cell r="G31" t="str">
            <v>JOVENES RURALES EMPRENDEDORES</v>
          </cell>
          <cell r="H31">
            <v>60267796</v>
          </cell>
          <cell r="I31" t="str">
            <v>MONICA ANDREA GALVIZ RIVERA</v>
          </cell>
          <cell r="J31" t="str">
            <v>SARAVENA</v>
          </cell>
          <cell r="K31" t="str">
            <v>4.5 MESES</v>
          </cell>
          <cell r="L31">
            <v>4.5</v>
          </cell>
          <cell r="M31">
            <v>2245600</v>
          </cell>
          <cell r="N31">
            <v>10105200</v>
          </cell>
        </row>
        <row r="32">
          <cell r="A32">
            <v>97</v>
          </cell>
          <cell r="B32">
            <v>40581</v>
          </cell>
          <cell r="C32">
            <v>953010</v>
          </cell>
          <cell r="D32">
            <v>2112010304</v>
          </cell>
          <cell r="E32" t="str">
            <v>LINEA TECNOLOGICA DE CLIENTES Y GESTION DE LA INFORMACION</v>
          </cell>
          <cell r="F32" t="str">
            <v>FORMACION TITULADA Y COMPLEMENTARIA</v>
          </cell>
          <cell r="G32" t="str">
            <v>FORMACION TITULADA Y COMPLEMENTARIA</v>
          </cell>
          <cell r="H32">
            <v>60263252</v>
          </cell>
          <cell r="I32" t="str">
            <v>YAQUELIN GALVIS RIVERA</v>
          </cell>
          <cell r="J32" t="str">
            <v>SARAVENA</v>
          </cell>
          <cell r="K32" t="str">
            <v>4.5 MESES</v>
          </cell>
          <cell r="L32">
            <v>430</v>
          </cell>
          <cell r="M32">
            <v>28634</v>
          </cell>
          <cell r="N32">
            <v>12312620</v>
          </cell>
          <cell r="O32">
            <v>506100015706</v>
          </cell>
          <cell r="P32" t="str">
            <v>DAVIVIENDA</v>
          </cell>
        </row>
        <row r="33">
          <cell r="A33">
            <v>132</v>
          </cell>
          <cell r="B33">
            <v>40665</v>
          </cell>
          <cell r="C33">
            <v>953010</v>
          </cell>
          <cell r="D33">
            <v>2112010304</v>
          </cell>
          <cell r="E33" t="str">
            <v>LINEA TECNOLOGICA DE PRODUCCION Y TRANSFORMACION</v>
          </cell>
          <cell r="F33" t="str">
            <v>FORMACION TITULADA Y COMPLEMENTARIA</v>
          </cell>
          <cell r="G33" t="str">
            <v>FORMACION TITULADA Y COMPLEMENTARIA</v>
          </cell>
          <cell r="H33">
            <v>17595014</v>
          </cell>
          <cell r="I33" t="str">
            <v>VICTOR OSCAR PINZON ROJAS</v>
          </cell>
          <cell r="J33" t="str">
            <v>ARAUQUITA</v>
          </cell>
          <cell r="K33" t="str">
            <v>2 MESES</v>
          </cell>
          <cell r="L33">
            <v>222</v>
          </cell>
          <cell r="M33">
            <v>23896</v>
          </cell>
          <cell r="N33">
            <v>5304912</v>
          </cell>
          <cell r="O33">
            <v>457800065890</v>
          </cell>
          <cell r="P33" t="str">
            <v>DAVIVIENDA</v>
          </cell>
        </row>
        <row r="34">
          <cell r="A34">
            <v>136</v>
          </cell>
          <cell r="B34">
            <v>40667</v>
          </cell>
          <cell r="C34">
            <v>953010</v>
          </cell>
          <cell r="D34">
            <v>2112010304</v>
          </cell>
          <cell r="E34" t="str">
            <v>LINEA TECNOLOGICA DE GESTION DE LA INFORMACION</v>
          </cell>
          <cell r="F34" t="str">
            <v>FORMACION TITULADA Y COMPLEMENTARIA</v>
          </cell>
          <cell r="G34" t="str">
            <v>FORMACION TITULADA Y COMPLEMENTARIA</v>
          </cell>
          <cell r="H34">
            <v>17590164</v>
          </cell>
          <cell r="I34" t="str">
            <v>LORENZO ORTEGA ARMIROLA</v>
          </cell>
          <cell r="J34" t="str">
            <v>ARAUQUITA</v>
          </cell>
          <cell r="K34" t="str">
            <v>1.5 MESES</v>
          </cell>
          <cell r="L34">
            <v>160</v>
          </cell>
          <cell r="M34">
            <v>21578</v>
          </cell>
          <cell r="N34">
            <v>3452480</v>
          </cell>
          <cell r="O34">
            <v>31706670974</v>
          </cell>
          <cell r="P34" t="str">
            <v>BANCOLOMBIA</v>
          </cell>
        </row>
        <row r="35">
          <cell r="A35">
            <v>141</v>
          </cell>
          <cell r="B35">
            <v>40687</v>
          </cell>
          <cell r="C35">
            <v>953010</v>
          </cell>
          <cell r="D35">
            <v>2112010304</v>
          </cell>
          <cell r="E35" t="str">
            <v>LINEA TECNOLOGICA DE PRODUCCION Y TRANSFORMACION</v>
          </cell>
          <cell r="F35" t="str">
            <v>FORMACION TITULADA Y COMPLEMENTARIA</v>
          </cell>
          <cell r="G35" t="str">
            <v>FORMACION TITULADA Y COMPLEMENTARIA</v>
          </cell>
          <cell r="H35">
            <v>91538148</v>
          </cell>
          <cell r="I35" t="str">
            <v>FABIAN LIBARDO BERNAL HOYOS</v>
          </cell>
          <cell r="J35" t="str">
            <v>SARAVENA</v>
          </cell>
          <cell r="K35" t="str">
            <v>1 MES</v>
          </cell>
          <cell r="L35">
            <v>96</v>
          </cell>
          <cell r="M35">
            <v>28634</v>
          </cell>
          <cell r="N35">
            <v>2748864</v>
          </cell>
        </row>
        <row r="36">
          <cell r="A36">
            <v>183</v>
          </cell>
          <cell r="B36">
            <v>40736</v>
          </cell>
          <cell r="C36">
            <v>953010</v>
          </cell>
          <cell r="D36">
            <v>2112010304</v>
          </cell>
          <cell r="E36" t="str">
            <v>LINEA  TECNOLOGICA DE CLIENTES</v>
          </cell>
          <cell r="F36" t="str">
            <v>FORMACION TITULADA Y COMPLEMENTARIA</v>
          </cell>
          <cell r="G36" t="str">
            <v>FORMACION TITULADA Y COMPLEMENTARIA</v>
          </cell>
          <cell r="H36">
            <v>13724860</v>
          </cell>
          <cell r="I36" t="str">
            <v>EZEQUIEL DE JESUS ROJAS VARGAS</v>
          </cell>
          <cell r="J36" t="str">
            <v>SARAVENA</v>
          </cell>
          <cell r="K36" t="str">
            <v>5 MESES</v>
          </cell>
          <cell r="L36">
            <v>319</v>
          </cell>
          <cell r="M36">
            <v>28634</v>
          </cell>
          <cell r="N36">
            <v>9134246</v>
          </cell>
          <cell r="O36">
            <v>31725136300</v>
          </cell>
          <cell r="P36" t="str">
            <v>BANCOLOMBIA</v>
          </cell>
        </row>
        <row r="37">
          <cell r="A37">
            <v>184</v>
          </cell>
          <cell r="B37">
            <v>40736</v>
          </cell>
          <cell r="C37">
            <v>953010</v>
          </cell>
          <cell r="D37">
            <v>2112010304</v>
          </cell>
          <cell r="E37" t="str">
            <v>LINEA TECNOLOGICA DE CLIENTES</v>
          </cell>
          <cell r="F37" t="str">
            <v>FORMACION TITULADA Y COMPLEMENTARIA</v>
          </cell>
          <cell r="G37" t="str">
            <v>FORMACION TITULADA Y COMPLEMENTARIA</v>
          </cell>
          <cell r="H37">
            <v>71373492</v>
          </cell>
          <cell r="I37" t="str">
            <v>JUAN DAVID ARAQUE LARGO</v>
          </cell>
          <cell r="J37" t="str">
            <v>SARAVENA</v>
          </cell>
          <cell r="K37" t="str">
            <v>5 MESES</v>
          </cell>
          <cell r="L37">
            <v>5</v>
          </cell>
          <cell r="M37">
            <v>3321750</v>
          </cell>
          <cell r="N37">
            <v>16608750</v>
          </cell>
          <cell r="O37">
            <v>37915213279</v>
          </cell>
          <cell r="P37" t="str">
            <v>BANCOLOMBIA</v>
          </cell>
        </row>
        <row r="38">
          <cell r="A38">
            <v>186</v>
          </cell>
          <cell r="B38">
            <v>40736</v>
          </cell>
          <cell r="C38">
            <v>953010</v>
          </cell>
          <cell r="D38">
            <v>2112010304</v>
          </cell>
          <cell r="E38" t="str">
            <v>LINEA TECNOLOGICA DE CLIENTES</v>
          </cell>
          <cell r="F38" t="str">
            <v>FORMACION TITULADA Y COMPLEMENTARIA</v>
          </cell>
          <cell r="G38" t="str">
            <v>FORMACION TITULADA Y COMPLEMENTARIA</v>
          </cell>
          <cell r="H38">
            <v>1094240153</v>
          </cell>
          <cell r="I38" t="str">
            <v>KAREN SALINAS DURAN</v>
          </cell>
          <cell r="J38" t="str">
            <v>SARAVENA</v>
          </cell>
          <cell r="K38" t="str">
            <v>5 MESES</v>
          </cell>
          <cell r="L38">
            <v>450</v>
          </cell>
          <cell r="M38">
            <v>23896</v>
          </cell>
          <cell r="N38">
            <v>10753200</v>
          </cell>
          <cell r="O38">
            <v>506100003926</v>
          </cell>
          <cell r="P38" t="str">
            <v>DAVIVIENDA</v>
          </cell>
        </row>
        <row r="39">
          <cell r="A39">
            <v>187</v>
          </cell>
          <cell r="B39">
            <v>40736</v>
          </cell>
          <cell r="C39">
            <v>953010</v>
          </cell>
          <cell r="D39">
            <v>2112010304</v>
          </cell>
          <cell r="E39" t="str">
            <v>LINEA TECNOLOGICA DE CLIENTES</v>
          </cell>
          <cell r="F39" t="str">
            <v>FORMACION TITULADA Y COMPLEMENTARIA</v>
          </cell>
          <cell r="G39" t="str">
            <v>FORMACION TITULADA Y COMPLEMENTARIA</v>
          </cell>
          <cell r="H39">
            <v>5497852</v>
          </cell>
          <cell r="I39" t="str">
            <v>GERMAN AUGUSTO RAMIREZ GOMEZ</v>
          </cell>
          <cell r="J39" t="str">
            <v>SARAVENA</v>
          </cell>
          <cell r="K39" t="str">
            <v>5 MESES</v>
          </cell>
          <cell r="L39">
            <v>5</v>
          </cell>
          <cell r="M39">
            <v>2791300</v>
          </cell>
          <cell r="N39">
            <v>13956500</v>
          </cell>
        </row>
        <row r="40">
          <cell r="A40">
            <v>188</v>
          </cell>
          <cell r="B40">
            <v>40736</v>
          </cell>
          <cell r="C40">
            <v>953010</v>
          </cell>
          <cell r="D40">
            <v>2112010304</v>
          </cell>
          <cell r="E40" t="str">
            <v>LINEA TECNOLOGICA DE CLIENTES</v>
          </cell>
          <cell r="F40" t="str">
            <v>FORMACION TITULADA Y COMPLEMENTARIA</v>
          </cell>
          <cell r="G40" t="str">
            <v>FORMACION TITULADA Y COMPLEMENTARIA</v>
          </cell>
          <cell r="H40">
            <v>68245109</v>
          </cell>
          <cell r="I40" t="str">
            <v>ELLA PATRICIA ARDILA MARTINEZ</v>
          </cell>
          <cell r="J40" t="str">
            <v>SARAVENA</v>
          </cell>
          <cell r="K40" t="str">
            <v>5 MESES</v>
          </cell>
          <cell r="L40">
            <v>326</v>
          </cell>
          <cell r="M40">
            <v>28634</v>
          </cell>
          <cell r="N40">
            <v>9334684</v>
          </cell>
          <cell r="O40">
            <v>506100015755</v>
          </cell>
          <cell r="P40" t="str">
            <v>DAVIVIENDA</v>
          </cell>
        </row>
        <row r="41">
          <cell r="A41">
            <v>193</v>
          </cell>
          <cell r="B41">
            <v>40737</v>
          </cell>
          <cell r="C41">
            <v>953010</v>
          </cell>
          <cell r="D41">
            <v>2112010304</v>
          </cell>
          <cell r="E41" t="str">
            <v>LINEA TECNOLOGICA DE CLIENTES</v>
          </cell>
          <cell r="F41" t="str">
            <v>FORMACION TITULADA Y COMPLEMENTARIA</v>
          </cell>
          <cell r="G41" t="str">
            <v>FORMACION TITULADA Y COMPLEMENTARIA</v>
          </cell>
          <cell r="H41">
            <v>24248860</v>
          </cell>
          <cell r="I41" t="str">
            <v>ELISABETH SANTOS</v>
          </cell>
          <cell r="J41" t="str">
            <v>SARAVENA</v>
          </cell>
          <cell r="K41" t="str">
            <v>5 MESES</v>
          </cell>
          <cell r="L41">
            <v>5</v>
          </cell>
          <cell r="M41">
            <v>2791300</v>
          </cell>
          <cell r="N41">
            <v>13956500</v>
          </cell>
          <cell r="O41">
            <v>73600132684</v>
          </cell>
          <cell r="P41" t="str">
            <v>BANCO AGRARIO</v>
          </cell>
        </row>
        <row r="42">
          <cell r="A42">
            <v>194</v>
          </cell>
          <cell r="B42">
            <v>40737</v>
          </cell>
          <cell r="C42">
            <v>953099</v>
          </cell>
          <cell r="D42">
            <v>2112010304</v>
          </cell>
          <cell r="E42" t="str">
            <v>LINEA TECNOLOGICA DE PRODUCCION Y TRANSFORMACION</v>
          </cell>
          <cell r="F42" t="str">
            <v>DESARROLLAR EL COMPONENTE TECNICO Y EMPRESARIAL PARA EL MONTAJE Y PUESTA EN MARCHA COMO MINIMO DOS UNIDADES PRODUCTIVAS</v>
          </cell>
          <cell r="G42" t="str">
            <v>JOVENES RURALES EMPRENDEDORES</v>
          </cell>
          <cell r="H42">
            <v>96167498</v>
          </cell>
          <cell r="I42" t="str">
            <v>CARLOS VALMORES VASQUEZ VIAFARA</v>
          </cell>
          <cell r="J42" t="str">
            <v>SARAVENA</v>
          </cell>
          <cell r="K42" t="str">
            <v>4.5 MESES</v>
          </cell>
          <cell r="L42">
            <v>4.5</v>
          </cell>
          <cell r="M42">
            <v>2245400</v>
          </cell>
          <cell r="N42">
            <v>10104300</v>
          </cell>
        </row>
        <row r="43">
          <cell r="A43">
            <v>195</v>
          </cell>
          <cell r="B43">
            <v>40737</v>
          </cell>
          <cell r="C43">
            <v>953010</v>
          </cell>
          <cell r="D43">
            <v>2112010304</v>
          </cell>
          <cell r="E43" t="str">
            <v>LINEA TECNOLOGICA DE DISEÑO</v>
          </cell>
          <cell r="F43" t="str">
            <v>FORMACION TITULADA Y COMPLEMENTARIA</v>
          </cell>
          <cell r="G43" t="str">
            <v>FORMACION TITULADA Y COMPLEMENTARIA</v>
          </cell>
          <cell r="H43">
            <v>1090429712</v>
          </cell>
          <cell r="I43" t="str">
            <v>YULIETH PAOLA GELVEZ RIVERA</v>
          </cell>
          <cell r="J43" t="str">
            <v>SARAVENA</v>
          </cell>
          <cell r="K43" t="str">
            <v>5 MESES</v>
          </cell>
          <cell r="L43">
            <v>5</v>
          </cell>
          <cell r="M43">
            <v>2791300</v>
          </cell>
          <cell r="N43">
            <v>13956500</v>
          </cell>
          <cell r="O43">
            <v>506100059423</v>
          </cell>
          <cell r="P43" t="str">
            <v>DAVIVIENDA</v>
          </cell>
        </row>
        <row r="44">
          <cell r="A44">
            <v>196</v>
          </cell>
          <cell r="B44">
            <v>40737</v>
          </cell>
          <cell r="C44">
            <v>953010</v>
          </cell>
          <cell r="D44">
            <v>2112010304</v>
          </cell>
          <cell r="E44" t="str">
            <v>LINEA TECNOLOGICA DE CLIENTES</v>
          </cell>
          <cell r="F44" t="str">
            <v>FORMACION TITULADA Y COMPLEMENTARIA</v>
          </cell>
          <cell r="G44" t="str">
            <v>FORMACION TITULADA Y COMPLEMENTARIA</v>
          </cell>
          <cell r="H44">
            <v>46376947</v>
          </cell>
          <cell r="I44" t="str">
            <v>NIDIA NAYIVE LEON PRIETO</v>
          </cell>
          <cell r="J44" t="str">
            <v>SARAVENA</v>
          </cell>
          <cell r="K44" t="str">
            <v>2 MESES</v>
          </cell>
          <cell r="L44">
            <v>150</v>
          </cell>
          <cell r="M44">
            <v>23896</v>
          </cell>
          <cell r="N44">
            <v>3584400</v>
          </cell>
          <cell r="O44">
            <v>473150015680</v>
          </cell>
          <cell r="P44" t="str">
            <v>BANCO AGRARIO</v>
          </cell>
        </row>
        <row r="45">
          <cell r="A45">
            <v>197</v>
          </cell>
          <cell r="B45">
            <v>40737</v>
          </cell>
          <cell r="C45">
            <v>953010</v>
          </cell>
          <cell r="D45">
            <v>2112010304</v>
          </cell>
          <cell r="E45" t="str">
            <v>LINEA TECNOLOGICA DE PRODUCCION Y TRANSFORMACION</v>
          </cell>
          <cell r="F45" t="str">
            <v>FORMACION TITULADA Y COMPLEMENTARIA</v>
          </cell>
          <cell r="G45" t="str">
            <v>FORMACION TITULADA Y COMPLEMENTARIA</v>
          </cell>
          <cell r="H45">
            <v>96185644</v>
          </cell>
          <cell r="I45" t="str">
            <v>ALIRIO RAMIREZ VELAZQUEZ</v>
          </cell>
          <cell r="J45" t="str">
            <v>SARAVENA</v>
          </cell>
          <cell r="K45" t="str">
            <v>5 MESES</v>
          </cell>
          <cell r="L45">
            <v>557</v>
          </cell>
          <cell r="M45">
            <v>23896</v>
          </cell>
          <cell r="N45">
            <v>13310072</v>
          </cell>
          <cell r="O45">
            <v>31762400416</v>
          </cell>
          <cell r="P45" t="str">
            <v>BANCOLOMBIA</v>
          </cell>
        </row>
        <row r="46">
          <cell r="A46">
            <v>198</v>
          </cell>
          <cell r="B46">
            <v>40737</v>
          </cell>
          <cell r="C46">
            <v>953010</v>
          </cell>
          <cell r="D46">
            <v>2112010304</v>
          </cell>
          <cell r="E46" t="str">
            <v>LINEA TECNOLOGICA DE CLIENTES</v>
          </cell>
          <cell r="F46" t="str">
            <v>FORMACION TITULADA Y COMPLEMENTARIA</v>
          </cell>
          <cell r="G46" t="str">
            <v>FORMACION TITULADA Y COMPLEMENTARIA</v>
          </cell>
          <cell r="H46">
            <v>86047295</v>
          </cell>
          <cell r="I46" t="str">
            <v>NELSON ENRIQUE CONTRERAS PARRA</v>
          </cell>
          <cell r="J46" t="str">
            <v>SARAVENA</v>
          </cell>
          <cell r="K46" t="str">
            <v>4.5 MESES</v>
          </cell>
          <cell r="L46">
            <v>4.5</v>
          </cell>
          <cell r="M46">
            <v>3321750</v>
          </cell>
          <cell r="N46">
            <v>14947875</v>
          </cell>
          <cell r="O46">
            <v>473700037687</v>
          </cell>
          <cell r="P46" t="str">
            <v>BANCO AGRARIO</v>
          </cell>
        </row>
        <row r="47">
          <cell r="A47">
            <v>199</v>
          </cell>
          <cell r="B47">
            <v>40737</v>
          </cell>
          <cell r="C47">
            <v>953010</v>
          </cell>
          <cell r="D47">
            <v>2112010304</v>
          </cell>
          <cell r="E47" t="str">
            <v>LINEA TECNOLOGICA DE CLIENTES</v>
          </cell>
          <cell r="F47" t="str">
            <v>FORMACION TITULADA Y COMPLEMENTARIA</v>
          </cell>
          <cell r="G47" t="str">
            <v>FORMACION TITULADA Y COMPLEMENTARIA</v>
          </cell>
          <cell r="H47">
            <v>88203116</v>
          </cell>
          <cell r="I47" t="str">
            <v>OSCAR CACERES GIL</v>
          </cell>
          <cell r="J47" t="str">
            <v>SARAVENA</v>
          </cell>
          <cell r="K47" t="str">
            <v>5 MESES</v>
          </cell>
          <cell r="L47">
            <v>318</v>
          </cell>
          <cell r="M47">
            <v>28634</v>
          </cell>
          <cell r="N47">
            <v>9105612</v>
          </cell>
          <cell r="O47">
            <v>506100022447</v>
          </cell>
          <cell r="P47" t="str">
            <v>DAVIVIENDA</v>
          </cell>
        </row>
        <row r="48">
          <cell r="A48">
            <v>200</v>
          </cell>
          <cell r="B48">
            <v>40737</v>
          </cell>
          <cell r="C48">
            <v>953010</v>
          </cell>
          <cell r="D48">
            <v>2112010304</v>
          </cell>
          <cell r="E48" t="str">
            <v>LINEA TECNOLOGICA DE CLIENTES</v>
          </cell>
          <cell r="F48" t="str">
            <v>FORMACION TITULADA Y COMPLEMENTARIA</v>
          </cell>
          <cell r="G48" t="str">
            <v>FORMACION TITULADA Y COMPLEMENTARIA</v>
          </cell>
          <cell r="H48">
            <v>1052946137</v>
          </cell>
          <cell r="I48" t="str">
            <v>OSCAR JAIME VILLALBA GARCIA</v>
          </cell>
          <cell r="J48" t="str">
            <v>SARAVENA</v>
          </cell>
          <cell r="K48" t="str">
            <v>5 MESES</v>
          </cell>
          <cell r="L48">
            <v>5</v>
          </cell>
          <cell r="M48">
            <v>3321750</v>
          </cell>
          <cell r="N48">
            <v>16608750</v>
          </cell>
          <cell r="O48">
            <v>31766275349</v>
          </cell>
          <cell r="P48" t="str">
            <v>BANCOLOMBIA</v>
          </cell>
        </row>
        <row r="49">
          <cell r="A49">
            <v>201</v>
          </cell>
          <cell r="B49">
            <v>40737</v>
          </cell>
          <cell r="C49">
            <v>953010</v>
          </cell>
          <cell r="D49">
            <v>2112010304</v>
          </cell>
          <cell r="E49" t="str">
            <v>LINEA TECNOLOGICA DE CLIENTES</v>
          </cell>
          <cell r="F49" t="str">
            <v>FORMACION TITULADA Y COMPLEMENTARIA</v>
          </cell>
          <cell r="G49" t="str">
            <v>FORMACION TITULADA Y COMPLEMENTARIA</v>
          </cell>
          <cell r="H49">
            <v>52208700</v>
          </cell>
          <cell r="I49" t="str">
            <v>GLORIA INES SANCHEZ  ACUÑA</v>
          </cell>
          <cell r="J49" t="str">
            <v>SARAVENA</v>
          </cell>
          <cell r="K49" t="str">
            <v>2 MESES</v>
          </cell>
          <cell r="L49">
            <v>200</v>
          </cell>
          <cell r="M49">
            <v>21758</v>
          </cell>
          <cell r="N49">
            <v>4351600</v>
          </cell>
          <cell r="O49">
            <v>473600009139</v>
          </cell>
          <cell r="P49" t="str">
            <v>BANCO AGRARIO</v>
          </cell>
        </row>
        <row r="50">
          <cell r="A50">
            <v>202</v>
          </cell>
          <cell r="B50">
            <v>40737</v>
          </cell>
          <cell r="C50">
            <v>953010</v>
          </cell>
          <cell r="D50">
            <v>2112010304</v>
          </cell>
          <cell r="E50" t="str">
            <v>LINEA TECNOLOGICA DE CLIENTES</v>
          </cell>
          <cell r="F50" t="str">
            <v>FORMACION TITULADA Y COMPLEMENTARIA</v>
          </cell>
          <cell r="G50" t="str">
            <v>FORMACION TITULADA Y COMPLEMENTARIA</v>
          </cell>
          <cell r="H50">
            <v>63538935</v>
          </cell>
          <cell r="I50" t="str">
            <v>LIZBETH ARIANA SANCHEZ MAZUERA</v>
          </cell>
          <cell r="J50" t="str">
            <v>SARAVENA</v>
          </cell>
          <cell r="K50" t="str">
            <v>5 MESES</v>
          </cell>
          <cell r="L50">
            <v>450</v>
          </cell>
          <cell r="M50">
            <v>23896</v>
          </cell>
          <cell r="N50">
            <v>10753200</v>
          </cell>
          <cell r="O50">
            <v>506100022587</v>
          </cell>
          <cell r="P50" t="str">
            <v>DAVIVIENDA</v>
          </cell>
        </row>
        <row r="51">
          <cell r="A51">
            <v>204</v>
          </cell>
          <cell r="B51">
            <v>40737</v>
          </cell>
          <cell r="C51">
            <v>953099</v>
          </cell>
          <cell r="D51">
            <v>2112010304</v>
          </cell>
          <cell r="E51" t="str">
            <v>LINEA TECNOLOGICA DE PRODUCCION Y TRANSFORMACION</v>
          </cell>
          <cell r="F51" t="str">
            <v>DESARROLLAR EL COMPONENTE TECNICO Y EMPRESARIAL PARA EL MONTAJE Y PUESTA EN MARCHA COMO MINIMO DOS UNIDADES PRODUCTIVAS</v>
          </cell>
          <cell r="G51" t="str">
            <v>JOVENES RURALES EMPRENDEDORES</v>
          </cell>
          <cell r="H51">
            <v>37863437</v>
          </cell>
          <cell r="I51" t="str">
            <v>EMILCE ORTIZ DELGADO</v>
          </cell>
          <cell r="J51" t="str">
            <v>SARAVENA</v>
          </cell>
          <cell r="K51" t="str">
            <v>2.5 MESES</v>
          </cell>
          <cell r="L51">
            <v>2.5</v>
          </cell>
          <cell r="M51">
            <v>2245400</v>
          </cell>
          <cell r="N51">
            <v>5613500</v>
          </cell>
          <cell r="O51">
            <v>73601509595</v>
          </cell>
          <cell r="P51" t="str">
            <v>BANCO AGRARIO</v>
          </cell>
        </row>
        <row r="52">
          <cell r="A52">
            <v>205</v>
          </cell>
          <cell r="B52">
            <v>40737</v>
          </cell>
          <cell r="C52">
            <v>953099</v>
          </cell>
          <cell r="D52">
            <v>2112010304</v>
          </cell>
          <cell r="E52" t="str">
            <v>LINEA TECNOLOGICA DE PRODUCCION Y TRANSFORMACION</v>
          </cell>
          <cell r="F52" t="str">
            <v>DESARROLLAR EL COMPONENTE TECNICO Y EMPRESARIAL PARA EL MONTAJE Y PUESTA EN MARCHA COMO MINIMO DOS UNIDADES PRODUCTIVAS</v>
          </cell>
          <cell r="G52" t="str">
            <v>JOVENES RURALES EMPRENDEDORES</v>
          </cell>
          <cell r="H52">
            <v>96189686</v>
          </cell>
          <cell r="I52" t="str">
            <v>JOSE DIOFANOL AGUIRRE BECERRA</v>
          </cell>
          <cell r="J52" t="str">
            <v>SARAVENA</v>
          </cell>
          <cell r="K52" t="str">
            <v>5 MESES</v>
          </cell>
          <cell r="L52">
            <v>5</v>
          </cell>
          <cell r="M52">
            <v>2245400</v>
          </cell>
          <cell r="N52">
            <v>11227000</v>
          </cell>
          <cell r="O52">
            <v>506100060884</v>
          </cell>
          <cell r="P52" t="str">
            <v>DAVIVIENDA</v>
          </cell>
        </row>
        <row r="53">
          <cell r="A53">
            <v>209</v>
          </cell>
          <cell r="B53">
            <v>40737</v>
          </cell>
          <cell r="C53">
            <v>953099</v>
          </cell>
          <cell r="D53">
            <v>2112010304</v>
          </cell>
          <cell r="E53" t="str">
            <v>LINEA TECNOLOGICA DE PRODUCCION Y TRANSFORMACION</v>
          </cell>
          <cell r="F53" t="str">
            <v>DESARROLLAR EL COMPONENTE TECNICO Y EMPRESARIAL PARA EL MONTAJE Y PUESTA EN MARCHA COMO MINIMO DOS UNIDADES PRODUCTIVAS</v>
          </cell>
          <cell r="G53" t="str">
            <v>JOVENES RURALES EMPRENDEDORES</v>
          </cell>
          <cell r="H53">
            <v>60267796</v>
          </cell>
          <cell r="I53" t="str">
            <v>MONICA ANDREA GALVIZ RIVERA</v>
          </cell>
          <cell r="J53" t="str">
            <v>SARAVENA</v>
          </cell>
          <cell r="K53" t="str">
            <v>2.5 MESES</v>
          </cell>
          <cell r="L53">
            <v>2.5</v>
          </cell>
          <cell r="M53">
            <v>2245400</v>
          </cell>
          <cell r="N53">
            <v>5613500</v>
          </cell>
          <cell r="O53">
            <v>506100068739</v>
          </cell>
          <cell r="P53" t="str">
            <v>DAVIVIENDA</v>
          </cell>
        </row>
        <row r="54">
          <cell r="A54">
            <v>215</v>
          </cell>
          <cell r="B54">
            <v>40738</v>
          </cell>
          <cell r="C54">
            <v>953099</v>
          </cell>
          <cell r="D54">
            <v>2112010304</v>
          </cell>
          <cell r="E54" t="str">
            <v>LINEA TECNOLOGICA DE PRODUCCION Y TRANSFORMACION</v>
          </cell>
          <cell r="F54" t="str">
            <v>DESARROLLAR EL COMPONENTE TECNICO Y EMPRESARIAL PARA EL MONTAJE Y PUESTA EN MARCHA COMO MINIMO DOS UNIDADES PRODUCTIVAS</v>
          </cell>
          <cell r="G54" t="str">
            <v>JOVENES RURALES EMPRENDEDORES</v>
          </cell>
          <cell r="H54">
            <v>63538735</v>
          </cell>
          <cell r="I54" t="str">
            <v>SANDRA MILENA COBOS HERNANDEZ</v>
          </cell>
          <cell r="J54" t="str">
            <v>SARAVENA</v>
          </cell>
          <cell r="K54" t="str">
            <v>2.5 MESES</v>
          </cell>
          <cell r="L54">
            <v>2.5</v>
          </cell>
          <cell r="M54">
            <v>2245400</v>
          </cell>
          <cell r="N54">
            <v>5613500</v>
          </cell>
        </row>
        <row r="55">
          <cell r="A55">
            <v>217</v>
          </cell>
          <cell r="B55">
            <v>40738</v>
          </cell>
          <cell r="C55">
            <v>953010</v>
          </cell>
          <cell r="D55">
            <v>2112010304</v>
          </cell>
          <cell r="E55" t="str">
            <v>LINEA TECNOLOGICA DE MAQUINAS Y HERRRAMIENTAS</v>
          </cell>
          <cell r="F55" t="str">
            <v>FORMACION TITULADA Y COMPLEMENTARIA</v>
          </cell>
          <cell r="G55" t="str">
            <v>FORMACION TITULADA Y COMPLEMENTARIA</v>
          </cell>
          <cell r="H55">
            <v>3262390</v>
          </cell>
          <cell r="I55" t="str">
            <v>MAURICIO BRAVO GARCIA</v>
          </cell>
          <cell r="J55" t="str">
            <v>SARAVENA</v>
          </cell>
          <cell r="K55" t="str">
            <v>4 MESES</v>
          </cell>
          <cell r="L55">
            <v>410</v>
          </cell>
          <cell r="M55">
            <v>21758</v>
          </cell>
          <cell r="N55">
            <v>8920780</v>
          </cell>
          <cell r="O55">
            <v>506100064951</v>
          </cell>
          <cell r="P55" t="str">
            <v>DAVIVIENDA</v>
          </cell>
        </row>
        <row r="56">
          <cell r="A56">
            <v>219</v>
          </cell>
          <cell r="B56">
            <v>40738</v>
          </cell>
          <cell r="C56">
            <v>953010</v>
          </cell>
          <cell r="D56">
            <v>2112010304</v>
          </cell>
          <cell r="E56" t="str">
            <v>LINEA TECNOLOGICA DE DISEÑO</v>
          </cell>
          <cell r="F56" t="str">
            <v>FORMACION TITULADA Y COMPLEMENTARIA</v>
          </cell>
          <cell r="G56" t="str">
            <v>FORMACION TITULADA Y COMPLEMENTARIA</v>
          </cell>
          <cell r="H56">
            <v>91524469</v>
          </cell>
          <cell r="I56" t="str">
            <v>NEYDER WILFREDO CALDERON VERA</v>
          </cell>
          <cell r="J56" t="str">
            <v>SARAVENA</v>
          </cell>
          <cell r="K56" t="str">
            <v>3 MESES</v>
          </cell>
          <cell r="L56">
            <v>3</v>
          </cell>
          <cell r="M56">
            <v>2245000</v>
          </cell>
          <cell r="N56">
            <v>6735000</v>
          </cell>
          <cell r="O56">
            <v>31763115634</v>
          </cell>
          <cell r="P56" t="str">
            <v>BANCOLOMBIA</v>
          </cell>
        </row>
        <row r="57">
          <cell r="A57">
            <v>223</v>
          </cell>
          <cell r="B57">
            <v>40739</v>
          </cell>
          <cell r="C57">
            <v>953010</v>
          </cell>
          <cell r="D57">
            <v>2112010304</v>
          </cell>
          <cell r="E57" t="str">
            <v>LINEA TECNOLOGICA DE PRODUCCION Y TRANSFORMACION</v>
          </cell>
          <cell r="F57" t="str">
            <v>FORMACION TITULADA Y COMPLEMENTARIA</v>
          </cell>
          <cell r="G57" t="str">
            <v>FORMACION TITULADA Y COMPLEMENTARIA</v>
          </cell>
          <cell r="H57">
            <v>91519910</v>
          </cell>
          <cell r="I57" t="str">
            <v>HECTOR EZEQUIEL BRAGAGNINI DIAZ</v>
          </cell>
          <cell r="J57" t="str">
            <v>SARAVENA</v>
          </cell>
          <cell r="K57" t="str">
            <v>4.25  MESES</v>
          </cell>
          <cell r="L57">
            <v>4.25</v>
          </cell>
          <cell r="M57">
            <v>3321750</v>
          </cell>
          <cell r="N57">
            <v>14117437.5</v>
          </cell>
          <cell r="O57">
            <v>195001656</v>
          </cell>
          <cell r="P57" t="str">
            <v>BBVA</v>
          </cell>
        </row>
        <row r="58">
          <cell r="A58">
            <v>224</v>
          </cell>
          <cell r="B58">
            <v>40739</v>
          </cell>
          <cell r="C58">
            <v>953010</v>
          </cell>
          <cell r="D58">
            <v>2112010304</v>
          </cell>
          <cell r="E58" t="str">
            <v>LINEA TECNOLOGICA DE PRODUCCION Y TRANSFORMACION</v>
          </cell>
          <cell r="F58" t="str">
            <v>FORMACION TITULADA Y COMPLEMENTARIA</v>
          </cell>
          <cell r="G58" t="str">
            <v>FORMACION TITULADA Y COMPLEMENTARIA</v>
          </cell>
          <cell r="H58">
            <v>24246707</v>
          </cell>
          <cell r="I58" t="str">
            <v>NELLY SOLANO GRISMALDOS</v>
          </cell>
          <cell r="J58" t="str">
            <v>SARAVENA</v>
          </cell>
          <cell r="K58" t="str">
            <v>5 MESES</v>
          </cell>
          <cell r="L58">
            <v>560</v>
          </cell>
          <cell r="M58">
            <v>23896</v>
          </cell>
          <cell r="N58">
            <v>13381760</v>
          </cell>
          <cell r="O58">
            <v>31740759011</v>
          </cell>
          <cell r="P58" t="str">
            <v>BANCOLOMBIA</v>
          </cell>
        </row>
        <row r="59">
          <cell r="A59">
            <v>241</v>
          </cell>
          <cell r="B59">
            <v>40766</v>
          </cell>
          <cell r="C59">
            <v>953010</v>
          </cell>
          <cell r="D59">
            <v>2112010304</v>
          </cell>
          <cell r="E59" t="str">
            <v>LINEA TECNOLOGICA DE PRODUCCION Y TRANSFORMACION</v>
          </cell>
          <cell r="F59" t="str">
            <v>FORMACION TITULADA Y COMPLEMENTARIA</v>
          </cell>
          <cell r="G59" t="str">
            <v>FORMACION TITULADA Y COMPLEMENTARIA</v>
          </cell>
          <cell r="H59">
            <v>63509735</v>
          </cell>
          <cell r="I59" t="str">
            <v>MARICELY BARON CONTRERAS</v>
          </cell>
          <cell r="J59" t="str">
            <v>SARAVENA</v>
          </cell>
          <cell r="K59" t="str">
            <v>4 MESES</v>
          </cell>
          <cell r="L59">
            <v>185</v>
          </cell>
          <cell r="M59">
            <v>21758</v>
          </cell>
          <cell r="N59">
            <v>4025230</v>
          </cell>
          <cell r="O59">
            <v>506100026752</v>
          </cell>
          <cell r="P59" t="str">
            <v>DAVIVIENDA</v>
          </cell>
        </row>
      </sheetData>
      <sheetData sheetId="2" refreshError="1"/>
      <sheetData sheetId="3"/>
      <sheetData sheetId="4" refreshError="1"/>
      <sheetData sheetId="5"/>
      <sheetData sheetId="6"/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PERFIL_DEL_PF"/>
      <sheetName val="Competencias"/>
      <sheetName val="Hoja5"/>
      <sheetName val="PERFIL DEL PF"/>
      <sheetName val="PERFIL_DEL_PF3"/>
      <sheetName val="PERFIL_DEL_PF1"/>
      <sheetName val="PERFIL_DEL_PF2"/>
      <sheetName val="PERFIL_DEL_PF4"/>
    </sheetNames>
    <sheetDataSet>
      <sheetData sheetId="0">
        <row r="3">
          <cell r="A3" t="str">
            <v>HONORARIOS FORMACION PROFESIONAL</v>
          </cell>
          <cell r="D3" t="str">
            <v>INVENTARIO</v>
          </cell>
        </row>
        <row r="4">
          <cell r="A4" t="str">
            <v>REMUNERACION SERV TECNIC FORM PROF</v>
          </cell>
          <cell r="D4" t="str">
            <v>COMPRA</v>
          </cell>
        </row>
        <row r="5">
          <cell r="A5" t="str">
            <v>CONTRATACION INSTRUCTORES</v>
          </cell>
          <cell r="D5" t="str">
            <v>PRESTAMO</v>
          </cell>
        </row>
        <row r="6">
          <cell r="A6" t="str">
            <v>MATERIALES PARA FORMACION PROFESIONAL</v>
          </cell>
          <cell r="D6" t="str">
            <v>OTRO</v>
          </cell>
        </row>
        <row r="7">
          <cell r="A7" t="str">
            <v>INSUMOS PARA EXPLOTACION DE CENTROS</v>
          </cell>
        </row>
        <row r="8">
          <cell r="A8" t="str">
            <v>MATERIALES-ACEITES Y COMBUSTIBLES</v>
          </cell>
        </row>
        <row r="9">
          <cell r="A9" t="str">
            <v>MATERIAL- ADQ.LLANTAS/ ELEM. VEHICULOS</v>
          </cell>
        </row>
        <row r="10">
          <cell r="A10" t="str">
            <v>MANTENIMIENTO DE MAQUINARIA Y EQUIPO</v>
          </cell>
        </row>
        <row r="11">
          <cell r="A11" t="str">
            <v>MANTENIMIENTO DE EQUIPO DE TRANSPORTE</v>
          </cell>
        </row>
        <row r="12">
          <cell r="A12" t="str">
            <v>MATERIALES - SOSTENIMIENTO DE SEMOVIENTE</v>
          </cell>
        </row>
        <row r="13">
          <cell r="A13" t="str">
            <v>MATERIALES-COMPRA DE SEMOVIENTES</v>
          </cell>
        </row>
        <row r="14">
          <cell r="A14" t="str">
            <v>COMPRA MAQUINARIA EQUIPO</v>
          </cell>
        </row>
        <row r="15">
          <cell r="A15" t="str">
            <v>ADECUACION DE CONSTRUCCIONES</v>
          </cell>
        </row>
      </sheetData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ADD96-FC2B-488B-BDFD-50559D76238D}">
  <sheetPr>
    <tabColor rgb="FF00B0F0"/>
  </sheetPr>
  <dimension ref="A1:T30"/>
  <sheetViews>
    <sheetView tabSelected="1" topLeftCell="K1" zoomScale="110" zoomScaleNormal="110" workbookViewId="0">
      <pane ySplit="1" topLeftCell="A2" activePane="bottomLeft" state="frozen"/>
      <selection pane="bottomLeft" activeCell="T2" sqref="T2:T10"/>
    </sheetView>
  </sheetViews>
  <sheetFormatPr baseColWidth="10" defaultRowHeight="12.75" x14ac:dyDescent="0.2"/>
  <cols>
    <col min="1" max="1" width="7.140625" style="71" customWidth="1"/>
    <col min="2" max="2" width="25.42578125" style="72" customWidth="1"/>
    <col min="3" max="3" width="38.85546875" style="72" customWidth="1"/>
    <col min="4" max="4" width="10.5703125" style="10" customWidth="1"/>
    <col min="5" max="5" width="5.42578125" style="71" customWidth="1"/>
    <col min="6" max="6" width="9.7109375" style="71" customWidth="1"/>
    <col min="7" max="7" width="10.140625" style="71" customWidth="1"/>
    <col min="8" max="8" width="8.140625" style="10" customWidth="1"/>
    <col min="9" max="9" width="11.28515625" style="10" customWidth="1"/>
    <col min="10" max="10" width="11.7109375" style="10" customWidth="1"/>
    <col min="11" max="11" width="13.42578125" style="10" customWidth="1"/>
    <col min="12" max="12" width="13.140625" style="10" customWidth="1"/>
    <col min="13" max="13" width="46.140625" style="73" customWidth="1"/>
    <col min="14" max="14" width="9.140625" style="74" customWidth="1"/>
    <col min="15" max="15" width="10.7109375" style="74" customWidth="1"/>
    <col min="16" max="16" width="12.85546875" style="71" customWidth="1"/>
    <col min="17" max="17" width="10.85546875" style="71" customWidth="1"/>
    <col min="18" max="18" width="11.42578125" style="10"/>
    <col min="19" max="19" width="12.28515625" style="10" customWidth="1"/>
    <col min="20" max="16384" width="11.42578125" style="10"/>
  </cols>
  <sheetData>
    <row r="1" spans="1:20" ht="55.5" customHeight="1" x14ac:dyDescent="0.2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5" t="s">
        <v>10</v>
      </c>
      <c r="L1" s="5" t="s">
        <v>11</v>
      </c>
      <c r="M1" s="6" t="s">
        <v>12</v>
      </c>
      <c r="N1" s="7" t="s">
        <v>13</v>
      </c>
      <c r="O1" s="8" t="s">
        <v>14</v>
      </c>
      <c r="P1" s="8" t="s">
        <v>15</v>
      </c>
      <c r="Q1" s="8" t="s">
        <v>16</v>
      </c>
      <c r="R1" s="9" t="s">
        <v>17</v>
      </c>
      <c r="S1" s="9" t="s">
        <v>18</v>
      </c>
      <c r="T1" s="9" t="s">
        <v>19</v>
      </c>
    </row>
    <row r="2" spans="1:20" ht="11.25" customHeight="1" x14ac:dyDescent="0.2">
      <c r="A2" s="11">
        <v>1</v>
      </c>
      <c r="B2" s="12" t="s">
        <v>20</v>
      </c>
      <c r="C2" s="13" t="s">
        <v>21</v>
      </c>
      <c r="D2" s="14">
        <v>9</v>
      </c>
      <c r="E2" s="15"/>
      <c r="F2" s="15">
        <v>8</v>
      </c>
      <c r="G2" s="15">
        <f>E2*F2</f>
        <v>0</v>
      </c>
      <c r="H2" s="14" t="s">
        <v>22</v>
      </c>
      <c r="I2" s="16">
        <v>44593</v>
      </c>
      <c r="J2" s="17">
        <v>44864</v>
      </c>
      <c r="K2" s="18">
        <v>4500000</v>
      </c>
      <c r="L2" s="19">
        <f>K2*D2</f>
        <v>40500000</v>
      </c>
      <c r="M2" s="20" t="s">
        <v>23</v>
      </c>
      <c r="N2" s="21" t="s">
        <v>24</v>
      </c>
      <c r="O2" s="21" t="s">
        <v>25</v>
      </c>
      <c r="P2" s="22" t="s">
        <v>26</v>
      </c>
      <c r="Q2" s="22" t="s">
        <v>27</v>
      </c>
      <c r="R2" s="23" t="s">
        <v>28</v>
      </c>
      <c r="S2" s="24"/>
      <c r="T2" s="24"/>
    </row>
    <row r="3" spans="1:20" ht="11.25" x14ac:dyDescent="0.2">
      <c r="A3" s="11"/>
      <c r="B3" s="12"/>
      <c r="C3" s="13" t="s">
        <v>21</v>
      </c>
      <c r="D3" s="14"/>
      <c r="E3" s="15"/>
      <c r="F3" s="15"/>
      <c r="G3" s="15"/>
      <c r="H3" s="14"/>
      <c r="I3" s="25"/>
      <c r="J3" s="17"/>
      <c r="K3" s="18"/>
      <c r="L3" s="19"/>
      <c r="M3" s="20"/>
      <c r="N3" s="26"/>
      <c r="O3" s="26"/>
      <c r="P3" s="27"/>
      <c r="Q3" s="27"/>
      <c r="R3" s="28"/>
      <c r="S3" s="24"/>
      <c r="T3" s="24"/>
    </row>
    <row r="4" spans="1:20" ht="11.25" x14ac:dyDescent="0.2">
      <c r="A4" s="11"/>
      <c r="B4" s="12"/>
      <c r="C4" s="13" t="s">
        <v>21</v>
      </c>
      <c r="D4" s="14"/>
      <c r="E4" s="15"/>
      <c r="F4" s="15"/>
      <c r="G4" s="15"/>
      <c r="H4" s="14"/>
      <c r="I4" s="25"/>
      <c r="J4" s="17"/>
      <c r="K4" s="18"/>
      <c r="L4" s="19"/>
      <c r="M4" s="20"/>
      <c r="N4" s="26"/>
      <c r="O4" s="26"/>
      <c r="P4" s="27"/>
      <c r="Q4" s="27"/>
      <c r="R4" s="28"/>
      <c r="S4" s="24"/>
      <c r="T4" s="24"/>
    </row>
    <row r="5" spans="1:20" ht="11.25" x14ac:dyDescent="0.2">
      <c r="A5" s="11"/>
      <c r="B5" s="12"/>
      <c r="C5" s="13" t="s">
        <v>21</v>
      </c>
      <c r="D5" s="14"/>
      <c r="E5" s="15"/>
      <c r="F5" s="15"/>
      <c r="G5" s="15"/>
      <c r="H5" s="14"/>
      <c r="I5" s="25"/>
      <c r="J5" s="17"/>
      <c r="K5" s="18"/>
      <c r="L5" s="19"/>
      <c r="M5" s="20"/>
      <c r="N5" s="26"/>
      <c r="O5" s="26"/>
      <c r="P5" s="27"/>
      <c r="Q5" s="27"/>
      <c r="R5" s="28"/>
      <c r="S5" s="24"/>
      <c r="T5" s="24"/>
    </row>
    <row r="6" spans="1:20" ht="11.25" x14ac:dyDescent="0.2">
      <c r="A6" s="11"/>
      <c r="B6" s="12"/>
      <c r="C6" s="13" t="s">
        <v>21</v>
      </c>
      <c r="D6" s="14"/>
      <c r="E6" s="15"/>
      <c r="F6" s="15"/>
      <c r="G6" s="15"/>
      <c r="H6" s="14"/>
      <c r="I6" s="25"/>
      <c r="J6" s="17"/>
      <c r="K6" s="18"/>
      <c r="L6" s="19"/>
      <c r="M6" s="20"/>
      <c r="N6" s="26"/>
      <c r="O6" s="26"/>
      <c r="P6" s="27"/>
      <c r="Q6" s="27"/>
      <c r="R6" s="28"/>
      <c r="S6" s="24"/>
      <c r="T6" s="24"/>
    </row>
    <row r="7" spans="1:20" ht="11.25" x14ac:dyDescent="0.2">
      <c r="A7" s="11"/>
      <c r="B7" s="12"/>
      <c r="C7" s="13" t="s">
        <v>21</v>
      </c>
      <c r="D7" s="14"/>
      <c r="E7" s="15"/>
      <c r="F7" s="15"/>
      <c r="G7" s="15"/>
      <c r="H7" s="14"/>
      <c r="I7" s="25"/>
      <c r="J7" s="17"/>
      <c r="K7" s="18"/>
      <c r="L7" s="19"/>
      <c r="M7" s="20"/>
      <c r="N7" s="26"/>
      <c r="O7" s="26"/>
      <c r="P7" s="27"/>
      <c r="Q7" s="27"/>
      <c r="R7" s="28"/>
      <c r="S7" s="24"/>
      <c r="T7" s="24"/>
    </row>
    <row r="8" spans="1:20" ht="11.25" x14ac:dyDescent="0.2">
      <c r="A8" s="11"/>
      <c r="B8" s="12"/>
      <c r="C8" s="13" t="s">
        <v>21</v>
      </c>
      <c r="D8" s="14"/>
      <c r="E8" s="15"/>
      <c r="F8" s="15"/>
      <c r="G8" s="15"/>
      <c r="H8" s="14"/>
      <c r="I8" s="25"/>
      <c r="J8" s="17"/>
      <c r="K8" s="18"/>
      <c r="L8" s="19"/>
      <c r="M8" s="20"/>
      <c r="N8" s="26"/>
      <c r="O8" s="26"/>
      <c r="P8" s="27"/>
      <c r="Q8" s="27"/>
      <c r="R8" s="28"/>
      <c r="S8" s="24"/>
      <c r="T8" s="24"/>
    </row>
    <row r="9" spans="1:20" ht="11.25" x14ac:dyDescent="0.2">
      <c r="A9" s="11"/>
      <c r="B9" s="12"/>
      <c r="C9" s="13" t="s">
        <v>21</v>
      </c>
      <c r="D9" s="14"/>
      <c r="E9" s="15"/>
      <c r="F9" s="15"/>
      <c r="G9" s="15"/>
      <c r="H9" s="14"/>
      <c r="I9" s="25"/>
      <c r="J9" s="17"/>
      <c r="K9" s="18"/>
      <c r="L9" s="19"/>
      <c r="M9" s="20"/>
      <c r="N9" s="26"/>
      <c r="O9" s="26"/>
      <c r="P9" s="27"/>
      <c r="Q9" s="27"/>
      <c r="R9" s="28"/>
      <c r="S9" s="24"/>
      <c r="T9" s="24"/>
    </row>
    <row r="10" spans="1:20" ht="11.25" x14ac:dyDescent="0.2">
      <c r="A10" s="29">
        <v>2</v>
      </c>
      <c r="B10" s="30" t="s">
        <v>20</v>
      </c>
      <c r="C10" s="13" t="s">
        <v>21</v>
      </c>
      <c r="D10" s="14"/>
      <c r="E10" s="15"/>
      <c r="F10" s="15"/>
      <c r="G10" s="15"/>
      <c r="H10" s="14"/>
      <c r="I10" s="31"/>
      <c r="J10" s="17"/>
      <c r="K10" s="18"/>
      <c r="L10" s="19"/>
      <c r="M10" s="20"/>
      <c r="N10" s="32"/>
      <c r="O10" s="32"/>
      <c r="P10" s="33"/>
      <c r="Q10" s="33"/>
      <c r="R10" s="34"/>
      <c r="S10" s="24"/>
      <c r="T10" s="24"/>
    </row>
    <row r="11" spans="1:20" ht="11.25" x14ac:dyDescent="0.2">
      <c r="A11" s="29"/>
      <c r="B11" s="35"/>
      <c r="C11" s="13" t="s">
        <v>21</v>
      </c>
      <c r="D11" s="14">
        <v>9</v>
      </c>
      <c r="E11" s="15"/>
      <c r="F11" s="15">
        <v>8</v>
      </c>
      <c r="G11" s="15">
        <f>E11*F11</f>
        <v>0</v>
      </c>
      <c r="H11" s="14" t="s">
        <v>22</v>
      </c>
      <c r="I11" s="16">
        <v>44593</v>
      </c>
      <c r="J11" s="17">
        <v>44864</v>
      </c>
      <c r="K11" s="18">
        <v>4500000</v>
      </c>
      <c r="L11" s="19">
        <f>K11*D11</f>
        <v>40500000</v>
      </c>
      <c r="M11" s="20" t="s">
        <v>23</v>
      </c>
      <c r="N11" s="36" t="s">
        <v>24</v>
      </c>
      <c r="O11" s="36" t="s">
        <v>25</v>
      </c>
      <c r="P11" s="37" t="s">
        <v>29</v>
      </c>
      <c r="Q11" s="37" t="s">
        <v>30</v>
      </c>
      <c r="R11" s="38" t="s">
        <v>28</v>
      </c>
      <c r="S11" s="24"/>
      <c r="T11" s="24"/>
    </row>
    <row r="12" spans="1:20" ht="11.25" x14ac:dyDescent="0.2">
      <c r="A12" s="29"/>
      <c r="B12" s="35"/>
      <c r="C12" s="13" t="s">
        <v>21</v>
      </c>
      <c r="D12" s="14"/>
      <c r="E12" s="15"/>
      <c r="F12" s="15"/>
      <c r="G12" s="15"/>
      <c r="H12" s="14"/>
      <c r="I12" s="25"/>
      <c r="J12" s="17"/>
      <c r="K12" s="18"/>
      <c r="L12" s="19"/>
      <c r="M12" s="20"/>
      <c r="N12" s="36"/>
      <c r="O12" s="36"/>
      <c r="P12" s="37"/>
      <c r="Q12" s="37"/>
      <c r="R12" s="38"/>
      <c r="S12" s="24"/>
      <c r="T12" s="24"/>
    </row>
    <row r="13" spans="1:20" ht="11.25" x14ac:dyDescent="0.2">
      <c r="A13" s="29"/>
      <c r="B13" s="35"/>
      <c r="C13" s="13" t="s">
        <v>21</v>
      </c>
      <c r="D13" s="14"/>
      <c r="E13" s="15"/>
      <c r="F13" s="15"/>
      <c r="G13" s="15"/>
      <c r="H13" s="14"/>
      <c r="I13" s="25"/>
      <c r="J13" s="17"/>
      <c r="K13" s="18"/>
      <c r="L13" s="19"/>
      <c r="M13" s="20"/>
      <c r="N13" s="36"/>
      <c r="O13" s="36"/>
      <c r="P13" s="37"/>
      <c r="Q13" s="37"/>
      <c r="R13" s="38"/>
      <c r="S13" s="24"/>
      <c r="T13" s="24"/>
    </row>
    <row r="14" spans="1:20" ht="11.25" x14ac:dyDescent="0.2">
      <c r="A14" s="29"/>
      <c r="B14" s="35"/>
      <c r="C14" s="13" t="s">
        <v>21</v>
      </c>
      <c r="D14" s="14"/>
      <c r="E14" s="15"/>
      <c r="F14" s="15"/>
      <c r="G14" s="15"/>
      <c r="H14" s="14"/>
      <c r="I14" s="25"/>
      <c r="J14" s="17"/>
      <c r="K14" s="18"/>
      <c r="L14" s="19"/>
      <c r="M14" s="20"/>
      <c r="N14" s="36"/>
      <c r="O14" s="36"/>
      <c r="P14" s="37"/>
      <c r="Q14" s="37"/>
      <c r="R14" s="38"/>
      <c r="S14" s="24"/>
      <c r="T14" s="24"/>
    </row>
    <row r="15" spans="1:20" ht="11.25" x14ac:dyDescent="0.2">
      <c r="A15" s="29"/>
      <c r="B15" s="35"/>
      <c r="C15" s="13" t="s">
        <v>21</v>
      </c>
      <c r="D15" s="14"/>
      <c r="E15" s="15"/>
      <c r="F15" s="15"/>
      <c r="G15" s="15"/>
      <c r="H15" s="14"/>
      <c r="I15" s="25"/>
      <c r="J15" s="17"/>
      <c r="K15" s="18"/>
      <c r="L15" s="19"/>
      <c r="M15" s="20"/>
      <c r="N15" s="36"/>
      <c r="O15" s="36"/>
      <c r="P15" s="37"/>
      <c r="Q15" s="37"/>
      <c r="R15" s="38"/>
      <c r="S15" s="24"/>
      <c r="T15" s="24"/>
    </row>
    <row r="16" spans="1:20" ht="11.25" x14ac:dyDescent="0.2">
      <c r="A16" s="29"/>
      <c r="B16" s="35"/>
      <c r="C16" s="13" t="s">
        <v>21</v>
      </c>
      <c r="D16" s="14"/>
      <c r="E16" s="15"/>
      <c r="F16" s="15"/>
      <c r="G16" s="15"/>
      <c r="H16" s="14"/>
      <c r="I16" s="25"/>
      <c r="J16" s="17"/>
      <c r="K16" s="18"/>
      <c r="L16" s="19"/>
      <c r="M16" s="20"/>
      <c r="N16" s="36"/>
      <c r="O16" s="36"/>
      <c r="P16" s="37"/>
      <c r="Q16" s="37"/>
      <c r="R16" s="38"/>
      <c r="S16" s="24"/>
      <c r="T16" s="24"/>
    </row>
    <row r="17" spans="1:20" ht="11.25" x14ac:dyDescent="0.2">
      <c r="A17" s="29"/>
      <c r="B17" s="35"/>
      <c r="C17" s="13" t="s">
        <v>21</v>
      </c>
      <c r="D17" s="14"/>
      <c r="E17" s="15"/>
      <c r="F17" s="15"/>
      <c r="G17" s="15"/>
      <c r="H17" s="14"/>
      <c r="I17" s="25"/>
      <c r="J17" s="17"/>
      <c r="K17" s="18"/>
      <c r="L17" s="19"/>
      <c r="M17" s="20"/>
      <c r="N17" s="36"/>
      <c r="O17" s="36"/>
      <c r="P17" s="37"/>
      <c r="Q17" s="37"/>
      <c r="R17" s="38"/>
      <c r="S17" s="24"/>
      <c r="T17" s="24"/>
    </row>
    <row r="18" spans="1:20" ht="11.25" x14ac:dyDescent="0.2">
      <c r="A18" s="29"/>
      <c r="B18" s="35"/>
      <c r="C18" s="13" t="s">
        <v>21</v>
      </c>
      <c r="D18" s="14"/>
      <c r="E18" s="15"/>
      <c r="F18" s="15"/>
      <c r="G18" s="15"/>
      <c r="H18" s="14"/>
      <c r="I18" s="25"/>
      <c r="J18" s="17"/>
      <c r="K18" s="18"/>
      <c r="L18" s="19"/>
      <c r="M18" s="20"/>
      <c r="N18" s="36"/>
      <c r="O18" s="36"/>
      <c r="P18" s="37"/>
      <c r="Q18" s="37"/>
      <c r="R18" s="38"/>
      <c r="S18" s="24"/>
      <c r="T18" s="24"/>
    </row>
    <row r="19" spans="1:20" ht="11.25" x14ac:dyDescent="0.2">
      <c r="A19" s="29"/>
      <c r="B19" s="39"/>
      <c r="C19" s="13" t="s">
        <v>21</v>
      </c>
      <c r="D19" s="14"/>
      <c r="E19" s="15"/>
      <c r="F19" s="15"/>
      <c r="G19" s="15"/>
      <c r="H19" s="14"/>
      <c r="I19" s="31"/>
      <c r="J19" s="17"/>
      <c r="K19" s="18"/>
      <c r="L19" s="19"/>
      <c r="M19" s="20"/>
      <c r="N19" s="36"/>
      <c r="O19" s="36"/>
      <c r="P19" s="37"/>
      <c r="Q19" s="37"/>
      <c r="R19" s="38"/>
      <c r="S19" s="24"/>
      <c r="T19" s="24"/>
    </row>
    <row r="20" spans="1:20" ht="54.75" customHeight="1" x14ac:dyDescent="0.2">
      <c r="A20" s="40">
        <v>3</v>
      </c>
      <c r="B20" s="41" t="s">
        <v>31</v>
      </c>
      <c r="C20" s="42" t="s">
        <v>32</v>
      </c>
      <c r="D20" s="43">
        <v>10.5</v>
      </c>
      <c r="E20" s="43"/>
      <c r="F20" s="43">
        <v>8</v>
      </c>
      <c r="G20" s="43">
        <f>E20*F20</f>
        <v>0</v>
      </c>
      <c r="H20" s="42" t="s">
        <v>22</v>
      </c>
      <c r="I20" s="44">
        <v>44220</v>
      </c>
      <c r="J20" s="44">
        <v>44911</v>
      </c>
      <c r="K20" s="45">
        <v>4500000</v>
      </c>
      <c r="L20" s="46">
        <f>D20*K20</f>
        <v>47250000</v>
      </c>
      <c r="M20" s="47" t="s">
        <v>33</v>
      </c>
      <c r="N20" s="48" t="s">
        <v>24</v>
      </c>
      <c r="O20" s="48" t="s">
        <v>34</v>
      </c>
      <c r="P20" s="49" t="s">
        <v>35</v>
      </c>
      <c r="Q20" s="49" t="s">
        <v>36</v>
      </c>
      <c r="R20" s="50" t="s">
        <v>37</v>
      </c>
      <c r="S20" s="9"/>
      <c r="T20" s="9"/>
    </row>
    <row r="21" spans="1:20" ht="15" customHeight="1" x14ac:dyDescent="0.2">
      <c r="A21" s="29">
        <v>4</v>
      </c>
      <c r="B21" s="30" t="s">
        <v>38</v>
      </c>
      <c r="C21" s="51" t="s">
        <v>39</v>
      </c>
      <c r="D21" s="14">
        <v>9</v>
      </c>
      <c r="E21" s="15"/>
      <c r="F21" s="15">
        <v>8</v>
      </c>
      <c r="G21" s="15">
        <f>E21*F21</f>
        <v>0</v>
      </c>
      <c r="H21" s="15" t="s">
        <v>22</v>
      </c>
      <c r="I21" s="17">
        <v>44593</v>
      </c>
      <c r="J21" s="17">
        <v>44864</v>
      </c>
      <c r="K21" s="52">
        <v>4500000</v>
      </c>
      <c r="L21" s="52">
        <f>K21*D21</f>
        <v>40500000</v>
      </c>
      <c r="M21" s="53" t="s">
        <v>40</v>
      </c>
      <c r="N21" s="36" t="s">
        <v>24</v>
      </c>
      <c r="O21" s="36" t="s">
        <v>41</v>
      </c>
      <c r="P21" s="37" t="s">
        <v>42</v>
      </c>
      <c r="Q21" s="37" t="s">
        <v>43</v>
      </c>
      <c r="R21" s="38" t="s">
        <v>28</v>
      </c>
      <c r="S21" s="54"/>
      <c r="T21" s="54"/>
    </row>
    <row r="22" spans="1:20" ht="11.25" x14ac:dyDescent="0.2">
      <c r="A22" s="29"/>
      <c r="B22" s="35"/>
      <c r="C22" s="55"/>
      <c r="D22" s="14"/>
      <c r="E22" s="15"/>
      <c r="F22" s="15"/>
      <c r="G22" s="15"/>
      <c r="H22" s="15"/>
      <c r="I22" s="17"/>
      <c r="J22" s="17"/>
      <c r="K22" s="52"/>
      <c r="L22" s="52"/>
      <c r="M22" s="53"/>
      <c r="N22" s="36"/>
      <c r="O22" s="36"/>
      <c r="P22" s="37"/>
      <c r="Q22" s="37"/>
      <c r="R22" s="38"/>
      <c r="S22" s="54"/>
      <c r="T22" s="54"/>
    </row>
    <row r="23" spans="1:20" ht="11.25" x14ac:dyDescent="0.2">
      <c r="A23" s="29"/>
      <c r="B23" s="35"/>
      <c r="C23" s="55"/>
      <c r="D23" s="14"/>
      <c r="E23" s="15"/>
      <c r="F23" s="15"/>
      <c r="G23" s="15"/>
      <c r="H23" s="15"/>
      <c r="I23" s="17"/>
      <c r="J23" s="17"/>
      <c r="K23" s="52"/>
      <c r="L23" s="52"/>
      <c r="M23" s="53"/>
      <c r="N23" s="36"/>
      <c r="O23" s="36"/>
      <c r="P23" s="37"/>
      <c r="Q23" s="37"/>
      <c r="R23" s="38"/>
      <c r="S23" s="54"/>
      <c r="T23" s="54"/>
    </row>
    <row r="24" spans="1:20" ht="11.25" x14ac:dyDescent="0.2">
      <c r="A24" s="29"/>
      <c r="B24" s="35"/>
      <c r="C24" s="55"/>
      <c r="D24" s="14"/>
      <c r="E24" s="15"/>
      <c r="F24" s="15"/>
      <c r="G24" s="15"/>
      <c r="H24" s="15"/>
      <c r="I24" s="17"/>
      <c r="J24" s="17"/>
      <c r="K24" s="52"/>
      <c r="L24" s="52"/>
      <c r="M24" s="53"/>
      <c r="N24" s="36"/>
      <c r="O24" s="36"/>
      <c r="P24" s="37"/>
      <c r="Q24" s="37"/>
      <c r="R24" s="38"/>
      <c r="S24" s="54"/>
      <c r="T24" s="54"/>
    </row>
    <row r="25" spans="1:20" ht="11.25" x14ac:dyDescent="0.2">
      <c r="A25" s="29"/>
      <c r="B25" s="35"/>
      <c r="C25" s="55"/>
      <c r="D25" s="14"/>
      <c r="E25" s="15"/>
      <c r="F25" s="15"/>
      <c r="G25" s="15"/>
      <c r="H25" s="15"/>
      <c r="I25" s="17"/>
      <c r="J25" s="17"/>
      <c r="K25" s="52"/>
      <c r="L25" s="52"/>
      <c r="M25" s="53"/>
      <c r="N25" s="36"/>
      <c r="O25" s="36"/>
      <c r="P25" s="37"/>
      <c r="Q25" s="37"/>
      <c r="R25" s="38"/>
      <c r="S25" s="54"/>
      <c r="T25" s="54"/>
    </row>
    <row r="26" spans="1:20" ht="11.25" x14ac:dyDescent="0.2">
      <c r="A26" s="29"/>
      <c r="B26" s="35"/>
      <c r="C26" s="55"/>
      <c r="D26" s="14"/>
      <c r="E26" s="15"/>
      <c r="F26" s="15"/>
      <c r="G26" s="15"/>
      <c r="H26" s="15"/>
      <c r="I26" s="17"/>
      <c r="J26" s="17"/>
      <c r="K26" s="52"/>
      <c r="L26" s="52"/>
      <c r="M26" s="53"/>
      <c r="N26" s="36"/>
      <c r="O26" s="36"/>
      <c r="P26" s="37"/>
      <c r="Q26" s="37"/>
      <c r="R26" s="38"/>
      <c r="S26" s="54"/>
      <c r="T26" s="54"/>
    </row>
    <row r="27" spans="1:20" ht="11.25" x14ac:dyDescent="0.2">
      <c r="A27" s="56"/>
      <c r="B27" s="39"/>
      <c r="C27" s="57"/>
      <c r="D27" s="14"/>
      <c r="E27" s="15"/>
      <c r="F27" s="15"/>
      <c r="G27" s="15"/>
      <c r="H27" s="15"/>
      <c r="I27" s="17"/>
      <c r="J27" s="17"/>
      <c r="K27" s="52"/>
      <c r="L27" s="52"/>
      <c r="M27" s="53"/>
      <c r="N27" s="36"/>
      <c r="O27" s="36"/>
      <c r="P27" s="37"/>
      <c r="Q27" s="37"/>
      <c r="R27" s="38"/>
      <c r="S27" s="54"/>
      <c r="T27" s="54"/>
    </row>
    <row r="28" spans="1:20" s="62" customFormat="1" ht="36" customHeight="1" x14ac:dyDescent="0.2">
      <c r="A28" s="2"/>
      <c r="B28" s="58"/>
      <c r="C28" s="59"/>
      <c r="D28" s="2"/>
      <c r="E28" s="3"/>
      <c r="F28" s="4"/>
      <c r="G28" s="2"/>
      <c r="H28" s="2"/>
      <c r="I28" s="2"/>
      <c r="J28" s="2"/>
      <c r="K28" s="5"/>
      <c r="L28" s="60">
        <f>SUM(L2:L27)</f>
        <v>168750000</v>
      </c>
      <c r="M28" s="61"/>
      <c r="N28" s="4"/>
      <c r="O28" s="4"/>
      <c r="P28" s="8"/>
      <c r="Q28" s="8"/>
    </row>
    <row r="29" spans="1:20" s="62" customFormat="1" ht="36" customHeight="1" x14ac:dyDescent="0.2">
      <c r="A29" s="63"/>
      <c r="B29" s="58"/>
      <c r="C29" s="58"/>
      <c r="D29" s="63"/>
      <c r="E29" s="64"/>
      <c r="F29" s="65"/>
      <c r="G29" s="63"/>
      <c r="H29" s="63"/>
      <c r="I29" s="63"/>
      <c r="J29" s="63"/>
      <c r="K29" s="66" t="s">
        <v>44</v>
      </c>
      <c r="L29" s="67">
        <v>1325340733</v>
      </c>
      <c r="M29" s="68" t="s">
        <v>45</v>
      </c>
      <c r="N29" s="65">
        <v>45</v>
      </c>
      <c r="O29" s="65"/>
      <c r="P29" s="69"/>
      <c r="Q29" s="69"/>
    </row>
    <row r="30" spans="1:20" s="62" customFormat="1" ht="36" customHeight="1" x14ac:dyDescent="0.2">
      <c r="A30" s="63"/>
      <c r="B30" s="58"/>
      <c r="C30" s="58"/>
      <c r="D30" s="63"/>
      <c r="E30" s="64"/>
      <c r="F30" s="65"/>
      <c r="G30" s="63"/>
      <c r="H30" s="63"/>
      <c r="I30" s="63"/>
      <c r="J30" s="63"/>
      <c r="K30" s="66"/>
      <c r="L30" s="70">
        <f>L29-L28</f>
        <v>1156590733</v>
      </c>
      <c r="M30" s="68"/>
      <c r="N30" s="65"/>
      <c r="O30" s="65"/>
      <c r="P30" s="69"/>
      <c r="Q30" s="69"/>
    </row>
  </sheetData>
  <autoFilter ref="A1:R30" xr:uid="{667FE514-4134-4195-9DC5-8B96DC5B44C9}"/>
  <mergeCells count="58">
    <mergeCell ref="S21:S27"/>
    <mergeCell ref="T21:T27"/>
    <mergeCell ref="M21:M27"/>
    <mergeCell ref="N21:N27"/>
    <mergeCell ref="O21:O27"/>
    <mergeCell ref="P21:P27"/>
    <mergeCell ref="Q21:Q27"/>
    <mergeCell ref="R21:R27"/>
    <mergeCell ref="G21:G27"/>
    <mergeCell ref="H21:H27"/>
    <mergeCell ref="I21:I27"/>
    <mergeCell ref="J21:J27"/>
    <mergeCell ref="K21:K27"/>
    <mergeCell ref="L21:L27"/>
    <mergeCell ref="Q11:Q19"/>
    <mergeCell ref="R11:R19"/>
    <mergeCell ref="S11:S19"/>
    <mergeCell ref="T11:T19"/>
    <mergeCell ref="A21:A27"/>
    <mergeCell ref="B21:B27"/>
    <mergeCell ref="C21:C27"/>
    <mergeCell ref="D21:D27"/>
    <mergeCell ref="E21:E27"/>
    <mergeCell ref="F21:F27"/>
    <mergeCell ref="K11:K19"/>
    <mergeCell ref="L11:L19"/>
    <mergeCell ref="M11:M19"/>
    <mergeCell ref="N11:N19"/>
    <mergeCell ref="O11:O19"/>
    <mergeCell ref="P11:P19"/>
    <mergeCell ref="T2:T10"/>
    <mergeCell ref="A10:A19"/>
    <mergeCell ref="B10:B19"/>
    <mergeCell ref="D11:D19"/>
    <mergeCell ref="E11:E19"/>
    <mergeCell ref="F11:F19"/>
    <mergeCell ref="G11:G19"/>
    <mergeCell ref="H11:H19"/>
    <mergeCell ref="I11:I19"/>
    <mergeCell ref="J11:J19"/>
    <mergeCell ref="N2:N10"/>
    <mergeCell ref="O2:O10"/>
    <mergeCell ref="P2:P10"/>
    <mergeCell ref="Q2:Q10"/>
    <mergeCell ref="R2:R10"/>
    <mergeCell ref="S2:S10"/>
    <mergeCell ref="H2:H10"/>
    <mergeCell ref="I2:I10"/>
    <mergeCell ref="J2:J10"/>
    <mergeCell ref="K2:K10"/>
    <mergeCell ref="L2:L10"/>
    <mergeCell ref="M2:M10"/>
    <mergeCell ref="A2:A9"/>
    <mergeCell ref="B2:B9"/>
    <mergeCell ref="D2:D10"/>
    <mergeCell ref="E2:E10"/>
    <mergeCell ref="F2:F10"/>
    <mergeCell ref="G2:G10"/>
  </mergeCells>
  <pageMargins left="0.7" right="0.7" top="0.75" bottom="0.75" header="0.3" footer="0.3"/>
  <pageSetup orientation="portrait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 ANEXO 2 VIRTUAL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Alfonso Capacho Lozada</dc:creator>
  <cp:lastModifiedBy>David Alfonso Capacho Lozada</cp:lastModifiedBy>
  <dcterms:created xsi:type="dcterms:W3CDTF">2022-01-18T23:12:14Z</dcterms:created>
  <dcterms:modified xsi:type="dcterms:W3CDTF">2022-01-18T23:21:55Z</dcterms:modified>
</cp:coreProperties>
</file>