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jahinestrozam\Desktop\ACTAS\2022\ESTUDIOS PREVIOS ADMINISTRATIVOS\INSTRUCTORES\Nueva carpeta\"/>
    </mc:Choice>
  </mc:AlternateContent>
  <xr:revisionPtr revIDLastSave="0" documentId="13_ncr:1_{A21A8F21-1CC7-4135-9892-6F58E471A1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2" i="1" l="1"/>
  <c r="O43" i="1"/>
  <c r="O44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17" i="1"/>
  <c r="O16" i="1"/>
  <c r="I45" i="1" l="1"/>
  <c r="O45" i="1" l="1"/>
</calcChain>
</file>

<file path=xl/sharedStrings.xml><?xml version="1.0" encoding="utf-8"?>
<sst xmlns="http://schemas.openxmlformats.org/spreadsheetml/2006/main" count="393" uniqueCount="140">
  <si>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</si>
  <si>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</si>
  <si>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</si>
  <si>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</si>
  <si>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</si>
  <si>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2022</t>
  </si>
  <si>
    <t>TOPE GLOBAL PROGRAMADO</t>
  </si>
  <si>
    <t xml:space="preserve">ELABORADO POR:  </t>
  </si>
  <si>
    <t>SALDO</t>
  </si>
  <si>
    <t>Nombre:</t>
  </si>
  <si>
    <t>Jarrinzon Hinestroza Moreno</t>
  </si>
  <si>
    <t xml:space="preserve">% UTILIZADO: </t>
  </si>
  <si>
    <t>Teléfono:</t>
  </si>
  <si>
    <t>LUGAR</t>
  </si>
  <si>
    <t>NIVEL</t>
  </si>
  <si>
    <t>NOMBRE DEL PROGRAMA
(TE-TP-TGO)</t>
  </si>
  <si>
    <t>CODIGO DEL PROGRAMA</t>
  </si>
  <si>
    <t>COMPETENCIA DEL PROGRAMA</t>
  </si>
  <si>
    <t>TIPO DE CONTRATACION</t>
  </si>
  <si>
    <t xml:space="preserve">TIEMPO DE CONTRATACION EN DIAS 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</si>
  <si>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</si>
  <si>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</si>
  <si>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</si>
  <si>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</si>
  <si>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</si>
  <si>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</si>
  <si>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</si>
  <si>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</si>
  <si>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</si>
  <si>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</si>
  <si>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</si>
  <si>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</si>
  <si>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</si>
  <si>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</si>
  <si>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</si>
  <si>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Regional Meta- Centro de Industria y Servicios del Meta.</t>
  </si>
  <si>
    <t xml:space="preserve">TECNOLOGO </t>
  </si>
  <si>
    <t>GESTION CONTABLE Y FINANCIERA</t>
  </si>
  <si>
    <t>ANALIZAR LOS RESULTADOS CONTABLES Y FINANCIEROS SEGÚN LOS CRITERIOS DE
EVALUACIÓN ESTABLECIDOS POR LA ORGANIZACIÓN</t>
  </si>
  <si>
    <t>Educacion formal presencial.</t>
  </si>
  <si>
    <t>Prestacionde Servicios Personales</t>
  </si>
  <si>
    <t>Formación: Profesionales formados en alguna de las siguientes áreas: - Contaduría Pública - Finanzas -
Administración de Empresas - Economía - Carreras afines al programa de formación. Tecnólogo o cuatro (4) años
estudios universitarios en: Contaduría Pública, Finanzas, Administración de Empresas, economía o afines. Técnico
Profesional o Tres (3) años estudios universitarios en: Contaduría Pública, Finanzas, Administración de Empresas, economía o afines. Preferiblemente con especialización en finanzas, tributaria, costos o afines. Preferiblemente con experiencia y manejo de software contable, financiero y de nómina. lo mismo que formación en tecnologías de la información y las comunicaciones
aplicadas para el desarrollo de las actividades propias del área contable y financiera. Capacitación: Acreditación en Nuevas tecnologías de la información y las comunicaciones “TIC´S”. Cursos de capacitación relacionados con la especialidad a impartir. 
Experiencia docente: Mínimo 6 meses Docente en Formación Profesional Experiencia Relacionada: 24 meses en el ejercicio de la profesión.</t>
  </si>
  <si>
    <t xml:space="preserve">GESTION ADMINISTRATIVA </t>
  </si>
  <si>
    <t>INTERVENIR EN EL DESARROLLO DE LOS PROGRAMAS DE MEJORAMIENTO ORGANIZACIONAL QUE SE DERIVEN DE LA FUNCION ADMINISTRATIVA</t>
  </si>
  <si>
    <t>Formación: Ciencias de la Información, la Documentación o Archivística, Administración o Contaduría,  Ingeniería Industrial, Estadística, carreras afines al programa de formación. Título de Tecnólogo o cuatro (4) años estudios universitarios en: Ciencias de la Información y la Documentación o Archivística, Administración o Contaduría, Ingeniería Industrial, Estadística o afines. Título de Técnico Profesional o Tres (3) años estudios universitarios en: Ciencias de la Información y la Documentación o Archivística, Administración o Contaduría, Ingeniería Industrial, Estadística o afines.                                                                                                                                                                                           
Capacitación: Acreditación en Nuevas tecnologías de la información y las comunicaciones “TIC´S”.
Cursos de capacitación relacionados con la especialidad a impartir.
Experiencia docente: Mínimo 6 meses Docente en Formación Profesional 
Experiencia Relacionada: 24  meses en  el ejercicio de la profesión. "Preferiblemente con especialización en archivística o afines.
Alternativa 1.
Veinticuatro (24) meses de experiencia: de los cuales dieciocho (18) meses estarán relacionados con el
ejercicio de la profesión u oficio objeto de la formación profesional y seis (6) meses en labores de
docencia.
Alternativa 2:
Treinta y seis (36) meses de experiencia: de los cuales treinta (30) meses estarán relacionados con el
ejercicio de la profesión u oficio objeto de la formación profesional y seis (6) meses en labores de
docencia."</t>
  </si>
  <si>
    <t>GESTION EMPRESARIAL</t>
  </si>
  <si>
    <t>ORGANIZAR EVENTOS QUE PROMUEVAN LAS RELACIONES EMPRESARIALES,
TENIENDO EN CUENTA EL OBJETO SOCIAL DE LA EMPRESA.</t>
  </si>
  <si>
    <t>El programa requiere de un equipo de instructores técnicos, conformado por Profesionales formados en
alguna de las siguientes áreas:
-	Ciencias económicas o afines
-	Mercadeo
-	Ingeniería industrial o afines
-	Logística o afines
Alternativa 1.
Título de Tecnólogo o cuatro (4) años estudios universitarios en: ciencias económicas, ingeniería
industrial, mercadeo, logística o afines.
Alternativa 2.
Título de Técnico Profesional o Tres (3) años estudios universitarios en: ciencias económicas,
mercadeo, ingeniería industrial, logística o afines</t>
  </si>
  <si>
    <t>GESTION DEL TALENTO HUMANO</t>
  </si>
  <si>
    <t>EJECUTAR LAS ACCIONES DE CAPACITACIÓN, DESARROLLO Y MANTENIMIENTO
DE COMPETENCIAS INDIVIDUALES Y DE EQUIPOS DE TRABAJO, DE ACUERDO
CON EL PLAN ESTABLECIDO.</t>
  </si>
  <si>
    <t>El programa requiere de un equipo de instructores técnicos, conformado por Profesionales formados en
alguna de las siguientes áreas:
- Ciencias económicas o afines
- Psicología
- Ingeniería industrial o afines
Alternativa 1.
Título de Tecnólogo o cuatro (4) años estudios universitarios en: ciencias económicas, ingeniería
industrial, psicología o afines.
Alternativa 2.
Título de Técnico Profesional o Tres (3) años estudios universitarios en: ciencias económicas,
ingeniería industrial, psicología o afines.</t>
  </si>
  <si>
    <t>GUIANZA TURÍSTICA</t>
  </si>
  <si>
    <t>CONTROLAR EL DESARROLLO DE LOS PROGRAMAS TURÍSTICOS DE ACUERDO
A LOS OBJETIVOS PROPUESTOS.</t>
  </si>
  <si>
    <t>Educacion formal distancia.</t>
  </si>
  <si>
    <t>Formación: profesional universitario en administración turística o administración turística y hotelera o administración de empresas turísticas
Capacitación: Acreditación en Nuevas tecnologías de la información y las comunicaciones “TIC´S”.
Cursos de capacitación relacionados con la especialidad a impartir.
Experiencia docente: Mínimo 6 meses Docente en Formación Profesional 
Experiencia Relacionada: 24  meses en  el ejercicio de la profesión."</t>
  </si>
  <si>
    <t>ORGANIZACIÒN DE EVENTOS</t>
  </si>
  <si>
    <t>ELABORAR EL PRESUPUESTO DE EJECUCIÓN DE LOS RECURSOS DE ACUERDO
CON LAS POLÍTICAS ORGANIZACIONALES.</t>
  </si>
  <si>
    <t>El programa requiere de un equipo de instructores conformado por:
Profesional y/o Tecnólogo en Organización de Eventos y
Profesional y/o Tecnólogo Administración de Empresas Turísticas y Hoteleras y/o
Profesional y/o Tecnólogo Administración de Empresas y/o
Profesionales y/o tecnólogos en áreas afines     "Profesional: Doce (12) meses de experiencia relacionados con la especialidad objeto de formación. Tecnólogo: Veinticuatro (24) meses de experiencia relacionados con la especialidad objeto de
formación. Especialista o experto en Organización de Eventos."</t>
  </si>
  <si>
    <t>PROPIEDAD HORIZONTAL</t>
  </si>
  <si>
    <t>CONTRATAR PRODUCTOS Y SERVICIOS PARA LA PROPIEDAD HORIZONTAL DE
ACUERDO CON NORMAS Y LEGISLACIÓN VIGENTES.</t>
  </si>
  <si>
    <t>Formación: Ingeniería Industrial, Contador Público, Economía, Administración Empresarial, Pública y Negocios, Derecho con énfasis en derecho comercial y laboral, Psicología, Sociología con énfasis en solución de conflictos, Preferiblemente con especialización en Propiedad Horizontal.                                                                       
Capacitación: Acreditación en Nuevas tecnologías de la información y las comunicaciones “TIC´S”.
Cursos de capacitación relacionados con la especialidad a impartir 
"Experiencia docente: Mínimo 6 meses Docente en Formación Profesional 
Experiencia Relacionada: Mínimo 24  meses en  el ejercicio de la profesión."</t>
  </si>
  <si>
    <t>GESTION DOCUMENTAL</t>
  </si>
  <si>
    <t>PRODUCIR LOS DOCUMENTOS QUE SE ORIGINEN DE LAS FUNCIONES
ADMINISTRATIVAS, SIGUIENDO LA NORMA TÉCNICA Y LA LEGISLACIÓN VIGENTE</t>
  </si>
  <si>
    <t xml:space="preserve">Formación: El programa requiere de un equipo de instructores técnicos, conformado por Profesionales formados en alguna de las siguientes áreas: Ciencias de la Información y la Documentación o Archivística. Ciencias administrativas y económicas. Licenciatura en Lenguas. Título de Tecnólogo o cuatro (4) años de estudios universitarios en: Ciencias de la Información y la Documentación o Archivística, Ciencias administrativas y económicas y Licenciatura en Lenguas. Título de Técnico Profesional o tres (3) años estudios universitarios en: Ciencias de la Información y la Documentación o Archivística, Ciencias administrativas y económicas y Licenciatura en Lenguas.
Capacitación: Acreditación en Nuevas tecnologías de la información y las comunicaciones "TIC"S". 
Cursos de capacitación relacionados con la especialidad a impartir
"Experiencia docente: Mínimo 6 meses Docente en Formación Profesional 
Experiencia Relacionada: 24 meses en el ejercicio de la profesión. 
 </t>
  </si>
  <si>
    <t>IMPLEMENTACION DE INFRAESTRUCTURA DE TECNOLOGIAS DE LA INFROMACION Y LA COMUNICACION.</t>
  </si>
  <si>
    <t>Realizar matenimiento preventivo de los equipo de computo según procedimiento establecido</t>
  </si>
  <si>
    <t>Para el desarrollo del programa, se requiere el siguiente equipo de instructores:
 Ingeniero o Tecnólogo en Electrónica, Tecnólogo en Mantenimiento y Ensamble de Computadores,
Tecnólogo en Redes de computadores.
Que cumpla con al menos una de las siguientes certificaciones:
 CompTIA A+ Essentials,
 CompTIA A+ Practical Application,
 Microsoft MCTS ó MCP en configuración de sistemas operativos.
 Ingeniero eléctrico o Tecnólogo electricista
 Ingeniero Industrial, Administrador de Empresas "Veinticuatro (24) meses de Experiencia: de los cuales Dieciocho (18) meses estarán relacionados con
el ejercicio de la profesión u oficio objeto de la formación profesional y Seis (6) meses en labores de
docencia.
 Para el área de Mantenimiento: Diseño y ejecución de planes de ensamble y mantenimiento de
equipos
 Para el área de redes de computadores: Diseño e instalación de sistemas de cableado"</t>
  </si>
  <si>
    <t>TECNICO</t>
  </si>
  <si>
    <t xml:space="preserve">ATENCIÓN INTEGRAL A LA PRIMERA INFANCIA </t>
  </si>
  <si>
    <t>Atender niños y niñas según proceso pedagógico y normativa de educación inicia</t>
  </si>
  <si>
    <t>Formación: profesional en el área de la educación infantil, psicopedagoga, licenciado en educación preescolar      
Capacitación: Acreditación en Nuevas tecnologías de la información y las comunicaciones “TIC´S”.
Cursos de capacitación relacionados con la especialidad a impartir.  "Experiencia docente: Mínimo 6 meses Docente en Formación Profesional Experiencia Relacionada: 24  meses en  el ejercicio de la profesión."</t>
  </si>
  <si>
    <t xml:space="preserve">TECNICO EN SISTEMAS    </t>
  </si>
  <si>
    <t>IMPLEMENTAR LA RED FÍSICA DE DATOS SEGÚN DISEÑO Y ESTÁNDARES TÉCNICOS.</t>
  </si>
  <si>
    <t xml:space="preserve">Formación: El programa requiere de un equipo de instructores con Título de Tecnólogo o Cuatro (4) años de Estudios Universitarios, relacionados con la especialidad objeto de formación, preferiblemente con  Certificación Internacional en Administración de Redes de Computadores sobre plataformas Microsoft, Linux, Solaris o CCNA, o Ensamble y Mantenimiento de Equipos de Cómputo y Servidores CompTIA A+ o Server+  - Profesional en Ingeniería de sistemas, Electrónica y a fines, Certificación en manejo de  LMS - Blackboard       Capacitación: Acreditación en Nuevas tecnologías de la información y las comunicaciones “TIC”. Cursos de capacitación relacionados con la especialidad a impartir Experiencia docente: Mínimo 6 meses Docente en Formación Profesional </t>
  </si>
  <si>
    <t>SERVICIOS FARMACEUTICOS</t>
  </si>
  <si>
    <t>Entregar productos farmacéuticos según delegación y normativa de salud</t>
  </si>
  <si>
    <t>Formación: Profesional en enfermería. Experiencia: mínimo 24 meses de experiencia en área clínica. Tecnólogo en regencia de farmacia o químico farmacéutico.  Mínimo 12 meses de experiencia en establecimientos farmacéuticos relacionados con área Hospitalaria y ambulatoria. 12 meses de experiencia en establecimientos farmacéuticos relacionados con área Hospitalaria y ambulatoria, 12 meses de experiencia en el área de salud pública, 12 meses de experiencia en el área de la salud y comunicación social    profesionales en el área de la salud con especialización en gerencia en salud, Administración en salud hospitalaria o auditoria                                                                                                                                
Capacitación: Acreditación en Nuevas tecnologías de la información y las comunicaciones “TIC´S”.
Cursos de capacitación relacionados con la especialidad a impartir Experiencia docente: 
Mínimo 6 meses Docente en Formación Profesional 
Experiencia Relacionada: Mínimo 12  meses en  el ejercicio de la profesión. Experiencia Relacionada: Mínimo 24 meses en  el ejercicio de la profesión.</t>
  </si>
  <si>
    <t>EN ENFERMERIA</t>
  </si>
  <si>
    <t>ASISTIR PACIENTES QUIRÚRGICOS DE ACUERDO CON GUÍAS DE MANEJO Y NORMATIVA DE
SALUD</t>
  </si>
  <si>
    <t>Formación: Profesional en enfermería. Experiencia: mínimo 24 meses de experiencia en área clínica. Tecnólogo en regencia de farmacia o químico farmacéutico.  Mínimo 12 meses de experiencia en establecimientos farmacéuticos relacionados con área Hospitalaria y ambulatoria. 12 meses de experiencia en establecimientos farmacéuticos relacionados con área Hospitalaria y ambulatoria, 12 meses de experiencia en el área de salud pública, 12 meses de experiencia en el área de la salud y comunicación social    profesionales en el área de la salud con especialización en gerencia en salud, Administración en salud hospitalaria o auditoria                                                                                                                                
Capacitación: Acreditación en Nuevas tecnologías de la información y las comunicaciones “TIC´S”.
Cursos de capacitación relacionados con la especialidad a impartir Experiencia docente:  "
Mínimo 6 meses Docente en Formación Profesional 
Experiencia Relacionada: Mínimo 12  meses en  el ejercicio de la profesión."</t>
  </si>
  <si>
    <t>BILINGUISMO</t>
  </si>
  <si>
    <t xml:space="preserve">INSTRUCTOR DE INGLÉS     </t>
  </si>
  <si>
    <t>INTERACTUAR EN LENGUA INGLESA DE FORMA ORAL Y ESCRITA DENTRO DE CONTEXTOS
SOCIALES Y LABORALES SEGÚN LOS CRITERIOS ESTABLECIDOS POR EL MARCO COMÚN
EUROPEO DE REFERENCIA PARA LAS LENGUAS.</t>
  </si>
  <si>
    <t>Profesional con título con licenciatura en idiomas o profesional en cualquier área del conocimiento certificado mínimo en nivel B2 del MCE de suficiencia de idioma inglés.
Capacitación: Acreditación en Nuevas tecnologías de la información y las comunicaciones “TIC´S”. Certificación en el uso de Blackboard 9.1 mínimo de 40 horas. Formación pedagógica básica. 
Cursos Técnicos relacionados con la especialidad a impartir.
Experiencia laboral: Mínimo 12 meses como tutor virtual y/o 18 meses en  el ejercicio de la profesión</t>
  </si>
  <si>
    <t>BILINGUISMO (VIRTUAL)</t>
  </si>
  <si>
    <t>educacion formal, virtual</t>
  </si>
  <si>
    <t>INSTRUCTOR VIRTUAL BILINGÜISMO
Formación: Profesional con título con licenciatura en idiomas o profesional en cualquier área del conocimiento certificado mínimo en nivel B2 del MCE de suficiencia de idioma inglés.
Capacitación: Acreditación en Nuevas tecnologías de la información y las comunicaciones “TIC´S”. Certificación en el uso de Blackboard 9.1 mínimo de 40 horas. Formación pedagógica básica. 
Cursos Técnicos relacionados con la especialidad a impartir.
Experiencia docente: Mínimo 12 meses como tutor virtual. 
"Experiencia Relacionada: 18 meses en  el ejercicio de la profesión.
Meses a contratar: 6 Meses c/u 
Lugar de Ejecución: Departamento del Meta"</t>
  </si>
  <si>
    <t>TRANSVERSAL</t>
  </si>
  <si>
    <t xml:space="preserve">INSTRUCTOR DE CULTURA FISICA </t>
  </si>
  <si>
    <t>GENERAR HÁBITOS SALUDABLES DE VIDA MEDIANTE LA APLICACIÓN DE PROGRAMAS DE
ACTIVIDAD FÍSICA EN LOS CONTEXTOS PRODUCTIVOS Y SOCIALES.</t>
  </si>
  <si>
    <t>INSTRUCTOR DE CULTURA FISICA (Transversal)
Formación: Estudios profesionales en: deportes, cultura física, recreación y deporte, ciencias del deporte, Licenciatura en educación física.
Capacitación: Acreditación en Nuevas tecnologías de la información y las comunicaciones “TIC´S”.
Cursos de capacitación relacionados con la especialidad a impartir
"Experiencia docente: Mínimo 6 meses de experiencia docente en Formación Profesional. 
Experiencia Relacionada: 24 meses en  el ejercicio de la profesión.
Meses a contratar: 11 Meses c/u
Lugar de Ejecución: Departamento del Meta "</t>
  </si>
  <si>
    <t>AMBIENTAL</t>
  </si>
  <si>
    <t>APLICAR PRÁCTICAS DE PROTECCIÓN AMBIENTAL, SEGURIDAD Y SALUD EN EL TRABAJO
DE ACUERDO CON LAS POLÍTICAS ORGANIZACIONALES Y LA NORMATIVIDAD VIGENTE.</t>
  </si>
  <si>
    <t>Profesional en Ingeniería ambiental, Licenciado en Ciencias Naturales, Biología o áreas afines. Experiencia laboral y/o especialización: Experiencia laboral mínima 24 meses en el área de su profesión.</t>
  </si>
  <si>
    <t xml:space="preserve">TECNICO </t>
  </si>
  <si>
    <t>EJECUCION MUSICAL</t>
  </si>
  <si>
    <t>INTERPRETAR LA MUSICA CON UN INSTRUMENTO DE CUERDAS PULSADAS SEGÚN SUS TECNICAS CARACTERISCAS Y FORMATO DEL GENERO MUSICAL</t>
  </si>
  <si>
    <t>INSTRUCTOR DE CULTURA FISICA (Transversal)
Formación: Estudios profesionales en: deportes, cultura física, recreación y deporte, ciencias del deporte, Licenciatura en educación física.
Capacitación: Acreditación en Nuevas tecnologías de la información y las comunicaciones “TIC´S”.
Cursos de capacitación relacionados con la especialidad a impartir Experiencia laboral mínima 24 meses en el área de su profesión.</t>
  </si>
  <si>
    <t>COSMETOLOGIA Y ESTETICA INTEGRAL</t>
  </si>
  <si>
    <t>REALIZAR TRATAMIENTOS CORPORALES DE NATURALEZA NO CRUENTA, NO INVASIVA CON
BASE EN UNA VALORACIÓN Y PROTOCOLO ESTÉTICO</t>
  </si>
  <si>
    <t>Formación: Profesional en salud ocupacional, enfermería, bacteriología, fisioterapeuta. Con certificado de formación en bioseguridad aplicada a la cosmetología. Técnico laboral en cosmetología y estética facial y corporal
Capacitación: Acreditación en Nuevas tecnologías de la información y las comunicaciones “TIC´S”.
Cursos de capacitación relacionados con la especialidad a impartir 
"Experiencia docente: Mínimo 6 meses Docente en Formación Profesional 
Experiencia Relacionada: Mínimo 24  meses en  el ejercicio de la profesión."</t>
  </si>
  <si>
    <t>TECNOLOGO (VIRTUAL)</t>
  </si>
  <si>
    <t>Tecnologo en ADSI</t>
  </si>
  <si>
    <t>Especificar los requisitos necesarios para desarrollar el sistema de informacion deacuerdo con las necesdades del cliente</t>
  </si>
  <si>
    <t>Educacion formal virtual</t>
  </si>
  <si>
    <t xml:space="preserve">El programa requiere de un equipo de instructores con Título de Tecnólogo o Cuatro (4) años de Estudios Universitarios, relacionados con la especialidad objeto de formación, preferiblemente con Certificación Internacional en Desarrollo de Soluciones de Software ya sea en Tecnologías Sun Microsystems (Java o MySQL), Microsoft (Visual Studio o SQL Server) u Oracle (Administración o Desarrollo sobre PL/SQL)
Experiencia laboral Experiencia laboral: Veinticuatro (24) meses de Experiencia: de los cuales Dieciocho (18) meses estarán relacionados con el ejercicio de la profesión u oficio objeto de la formación profesional y Seis (6) meses en labores de docencia.
</t>
  </si>
  <si>
    <t>TECNOLOGO (IRTUAL)</t>
  </si>
  <si>
    <t>Produccion de multimedia</t>
  </si>
  <si>
    <t>Integrar los elementos multimediales deacuerdo con un diseño establecido</t>
  </si>
  <si>
    <t>El programa requiere de un equipo de instructores con Título de Tecnólogo o Cuatro (4) años de Estudios Universitarios, relacionados con la especialidad objeto de formación, preferiblemente con Certificación Internacional en Desarrollo de Productos de Multimedia sobre Plataformas de diseño.
Experiencia: Veinticuatro (24) meses de Experiencia: de los cuales Dieciocho (18) meses estarán relacionados con el ejercicio de la profesión u oficio objeto de la formación profesional y Seis (6) meses en labores de docencia."</t>
  </si>
  <si>
    <t>TECNICO (VIRTUAL)</t>
  </si>
  <si>
    <t xml:space="preserve">
Técnico en Administracion en Salud</t>
  </si>
  <si>
    <t>Orientar personas según normatividad de salud</t>
  </si>
  <si>
    <t>Formación: Profesional de enfermería, profesionales en el área de la salud preferiblemente con especialización en gerencia en salud o administración hospitalaria. Profesional de enfermería preferiblemente con especialización en pediatría, gineco obstetricia, geriatría o salud pública, profesional de enfermería preferiblemente con especialización en salud mental u oncología o cuidado crítico entre otras, profesionales en el área de la salud preferiblemente con especialización en gerencia en salud, administración hospitalaria o auditoria. 
Capacitación: Acreditación en Nuevas tecnologías de la información y las comunicaciones “TIC´S”.
Cursos de capacitación relacionados con la especialidad a impartir  "
Experiencia docente: Mínimo 6 meses Docente en Formación Profesional 
Experiencia Relacionada: Mínimo 24  meses en  el ejercicio de la profesión."</t>
  </si>
  <si>
    <t xml:space="preserve">COMPLEMENTARIO VIRTUAL SALUD </t>
  </si>
  <si>
    <t>Registrar informacion deacuerdo con la normativa y procedimiento tecnico</t>
  </si>
  <si>
    <t>Formación: Profesional de enfermería, profesionales en el área de la salud preferiblemente con especialización en gerencia en salud o administración hospitalaria. Profesional de enfermería preferiblemente con especialización en pediatría, gineco obstetricia, geriatría o salud pública, profesional de enfermería preferiblemente con especialización en salud mental u oncología o cuidado crítico entre otras, profesionales en el área de la salud preferiblemente con especialización en gerencia en salud, administración hospitalaria o auditoria. 
Capacitación: Acreditación en Nuevas tecnologías de la información y las comunicaciones “TIC´S”.
Cursos de capacitación relacionados con la especialidad a impartir 
"Experiencia docente: Mínimo 6 meses Docente en Formación Profesional 
Experiencia Relacionada: Mínimo 24  meses en  el ejercicio de la profesión."</t>
  </si>
  <si>
    <t>VIRTUAL EN SGSST</t>
  </si>
  <si>
    <t>SST
Formación Titulada y Complementaria Instructor Seguridad y Salud en el Trabajo Requisitos académicos mínimos: Tecnólogo, profesional o especialista en Salud Ocupacional con licencia vigente de la secretaria de salud, acreditación en Nuevas tecnologías de la información y las comunicaciones “TIC´S”, Cursos Técnicos relacionados con la especialidad a impartir
Experiencia laboral y/o especialización:  "Experiencia docente: Mínimo 6 meses de experiencia docente en Formación Profesional. Experiencia Relacionada: 24 meses en el ejercicio de la profesión"</t>
  </si>
  <si>
    <t>COMPLEMENTARIO REGULAR SERVICIOS</t>
  </si>
  <si>
    <t>COCINA</t>
  </si>
  <si>
    <t>Controlar el manejo de las metrias primas en la produccion de alimentos deacuerdo con los procedimientos establecidos</t>
  </si>
  <si>
    <t>Perfil
instructor técnico como profesional en cocina, técnico y tecnologo en cocina.
Experiencia laboral
Mínimo 12meses de experiencia laboral en el área objeto del desempeño
Competencias:
Práctica de principios, valores y procederes éticos de acuerdo con el código de ética institucional
• Disposición al cambio.
• HabilidadesInvestigativas.
• Manejo de grupos.
• Liderazgo • Comunicación eficaz yasertiva
• Dominio Lecto---escritural
• Dominio argumentativo ypropositivo
• Trabajo en equipo.
• Manejo de lasTIC
• Conocimiento de Manual de Identidad Corporativa SENA
• Conocimiento de las PolíticasInstitucionales para el Aprendiz
• Conocimiento del ProcesoGestión de la Formación Profesional Integral
"Mínimo Veinte Cuatro meses(24) meses de vinculación laboral en el área de desempeño profesional
	Experiencia en pedagogía mínimo un año ( 1)
	Especialista o experto en la producción de alimentos aplicando diferentes técnicas y usando diversos
métodos de cocción"</t>
  </si>
  <si>
    <t xml:space="preserve">INTERACCION CONSIGO MISMO Y LOS DEMAS </t>
  </si>
  <si>
    <t>ETICA EN LO LABORAL Y PERSONAL</t>
  </si>
  <si>
    <t>Interectuar en el contexto productivo y social deacuerdo con principios eticos para la construccion de una cultura de paz</t>
  </si>
  <si>
    <t>formación: profesional en el área de la educación infantil, psicopedagoga, licenciado en educación preescolar      
Capacitación: Acreditación en Nuevas tecnologías de la información y las comunicaciones “TIC´S”.
Cursos de capacitación relacionados con la especialidad a impartir.
"Experiencia docente: Mínimo 6 meses Docente en Formación Profesional 
Experiencia Relacionada: 24  meses en  el ejercicio de la profesión."</t>
  </si>
  <si>
    <t>PROFUNDIZACION PEDAGOGICA PARA LA ENSELANZA DE LENGUAS</t>
  </si>
  <si>
    <t>Desarrollar procesos de comunicación eficaces y efectivos teniendo en cuenta situaciones de orden social, personal y productividad</t>
  </si>
  <si>
    <t xml:space="preserve">Formación en ciencias de la  comunicación, periodismo, lingüística, filología,lenguas clásicas o
 modernas, español y literatura.  "un (1) año de experiencia laboral en el área seis (6) meses de experiencia
 docente"
</t>
  </si>
  <si>
    <t>TECNICO REGULAR</t>
  </si>
  <si>
    <t>BARISMO</t>
  </si>
  <si>
    <t>Atender servicios de bebidas según protocolos y estandadres de servicios</t>
  </si>
  <si>
    <t xml:space="preserve">alternativa 1:
ingeniero de alimentos, agroindustrial o agrónomo; administrador agropecuario o de desarrollo agroindustrial
alternativa 2:
tecnólogo en el área agroindustrial, en el área de la administración agropecuaria, en gestión de la empresa cafetera, gestión sostenible del café o control de calidad de alimentos.técnico profesional en el área de manejo de procesos del café.
alternativa 4:
técnico barista o en mesa y bar con profundización técnica en barismo, especialización técnica evaluación de la calidad física y sensorial del café.  "mínimo veinticuatro (24) meses de experiencia en actividades de catación y comercialización
de café verde y tostado o certificación internacional en catación, tostión o q processing y seis (6) meses de experiencia pedagógica. adicionalmente, para todas las alternativas, certificar cursos de formación en pedagogía de mínimo 40 horas o presentar certificación de competencia laboral vigente en orientación de procesos formativos presenciales."
</t>
  </si>
  <si>
    <t>TOTALES</t>
  </si>
  <si>
    <t>Marko Andrés Vargas</t>
  </si>
  <si>
    <t>Subdirectora del Centro de Industria y Servicio del Meta</t>
  </si>
  <si>
    <t>31/11/2022</t>
  </si>
  <si>
    <t>PROYECTO: Jarrizon Hinestroza Moreno- Coordinador Academico de Servicios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</si>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</sst>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[$$-2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7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wrapText="1"/>
    </xf>
    <xf numFmtId="0" fontId="1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4" fontId="12" fillId="2" borderId="0" xfId="3" applyNumberFormat="1" applyFont="1" applyFill="1" applyAlignment="1">
      <alignment horizontal="center" vertical="center" wrapText="1"/>
    </xf>
    <xf numFmtId="14" fontId="8" fillId="2" borderId="0" xfId="3" applyNumberFormat="1" applyFont="1" applyFill="1" applyAlignment="1">
      <alignment horizontal="center" vertical="center" wrapText="1"/>
    </xf>
    <xf numFmtId="3" fontId="8" fillId="2" borderId="0" xfId="3" applyNumberFormat="1" applyFont="1" applyFill="1" applyAlignment="1">
      <alignment horizontal="center" vertical="center" wrapText="1"/>
    </xf>
    <xf numFmtId="3" fontId="6" fillId="2" borderId="0" xfId="3" applyNumberFormat="1" applyFont="1" applyFill="1" applyAlignment="1">
      <alignment horizontal="center" vertical="center" wrapText="1"/>
    </xf>
    <xf numFmtId="43" fontId="2" fillId="2" borderId="0" xfId="1" applyFont="1" applyFill="1" applyBorder="1"/>
    <xf numFmtId="3" fontId="2" fillId="2" borderId="0" xfId="0" applyNumberFormat="1" applyFont="1" applyFill="1"/>
    <xf numFmtId="41" fontId="2" fillId="2" borderId="0" xfId="2" applyFont="1" applyFill="1" applyBorder="1"/>
    <xf numFmtId="0" fontId="11" fillId="2" borderId="0" xfId="0" applyFont="1" applyFill="1"/>
    <xf numFmtId="0" fontId="13" fillId="2" borderId="0" xfId="0" applyFont="1" applyFill="1"/>
    <xf numFmtId="3" fontId="10" fillId="2" borderId="0" xfId="1" applyNumberFormat="1" applyFont="1" applyFill="1"/>
    <xf numFmtId="43" fontId="2" fillId="2" borderId="0" xfId="1" applyFont="1" applyFill="1"/>
    <xf numFmtId="43" fontId="2" fillId="2" borderId="0" xfId="0" applyNumberFormat="1" applyFont="1" applyFill="1"/>
    <xf numFmtId="41" fontId="2" fillId="2" borderId="0" xfId="2" applyFont="1" applyFill="1"/>
    <xf numFmtId="0" fontId="14" fillId="2" borderId="1" xfId="3" applyFont="1" applyFill="1" applyBorder="1" applyAlignment="1">
      <alignment horizontal="left"/>
    </xf>
    <xf numFmtId="0" fontId="14" fillId="2" borderId="0" xfId="3" applyFont="1" applyFill="1" applyAlignment="1">
      <alignment horizontal="left"/>
    </xf>
    <xf numFmtId="0" fontId="14" fillId="2" borderId="0" xfId="0" applyFont="1" applyFill="1"/>
    <xf numFmtId="0" fontId="14" fillId="2" borderId="1" xfId="3" applyFont="1" applyFill="1" applyBorder="1" applyAlignment="1">
      <alignment horizontal="left" vertical="center"/>
    </xf>
    <xf numFmtId="3" fontId="14" fillId="2" borderId="1" xfId="0" applyNumberFormat="1" applyFont="1" applyFill="1" applyBorder="1"/>
    <xf numFmtId="0" fontId="14" fillId="2" borderId="1" xfId="3" applyFont="1" applyFill="1" applyBorder="1" applyAlignment="1">
      <alignment horizontal="center" vertical="center"/>
    </xf>
    <xf numFmtId="166" fontId="14" fillId="2" borderId="1" xfId="4" applyNumberFormat="1" applyFont="1" applyFill="1" applyBorder="1" applyAlignment="1">
      <alignment horizontal="center" vertical="center" wrapText="1"/>
    </xf>
    <xf numFmtId="166" fontId="14" fillId="2" borderId="4" xfId="4" applyNumberFormat="1" applyFont="1" applyFill="1" applyBorder="1" applyAlignment="1">
      <alignment horizontal="center" vertical="center" wrapText="1"/>
    </xf>
    <xf numFmtId="166" fontId="14" fillId="2" borderId="0" xfId="4" applyNumberFormat="1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horizontal="left" vertical="center" wrapText="1"/>
    </xf>
    <xf numFmtId="3" fontId="14" fillId="2" borderId="1" xfId="3" applyNumberFormat="1" applyFont="1" applyFill="1" applyBorder="1" applyAlignment="1">
      <alignment horizontal="center" vertical="center" wrapText="1"/>
    </xf>
    <xf numFmtId="166" fontId="14" fillId="2" borderId="3" xfId="4" applyNumberFormat="1" applyFont="1" applyFill="1" applyBorder="1" applyAlignment="1">
      <alignment horizontal="center" vertical="center" wrapText="1"/>
    </xf>
    <xf numFmtId="166" fontId="14" fillId="2" borderId="1" xfId="4" applyNumberFormat="1" applyFont="1" applyFill="1" applyBorder="1" applyAlignment="1">
      <alignment horizontal="left" vertical="center" wrapText="1"/>
    </xf>
    <xf numFmtId="9" fontId="14" fillId="2" borderId="1" xfId="3" applyNumberFormat="1" applyFont="1" applyFill="1" applyBorder="1" applyAlignment="1">
      <alignment horizontal="center" vertical="center" wrapText="1"/>
    </xf>
    <xf numFmtId="0" fontId="14" fillId="2" borderId="1" xfId="0" applyFont="1" applyFill="1" applyBorder="1"/>
    <xf numFmtId="0" fontId="14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horizontal="center"/>
    </xf>
    <xf numFmtId="0" fontId="14" fillId="2" borderId="3" xfId="0" applyFont="1" applyFill="1" applyBorder="1" applyAlignment="1">
      <alignment wrapText="1"/>
    </xf>
    <xf numFmtId="14" fontId="14" fillId="2" borderId="1" xfId="3" applyNumberFormat="1" applyFont="1" applyFill="1" applyBorder="1" applyAlignment="1">
      <alignment horizontal="center" vertical="center" wrapText="1"/>
    </xf>
    <xf numFmtId="43" fontId="14" fillId="2" borderId="1" xfId="1" applyFont="1" applyFill="1" applyBorder="1"/>
    <xf numFmtId="0" fontId="14" fillId="2" borderId="1" xfId="0" applyFont="1" applyFill="1" applyBorder="1" applyAlignment="1"/>
    <xf numFmtId="14" fontId="14" fillId="2" borderId="1" xfId="0" applyNumberFormat="1" applyFont="1" applyFill="1" applyBorder="1" applyAlignment="1"/>
    <xf numFmtId="4" fontId="14" fillId="2" borderId="1" xfId="0" applyNumberFormat="1" applyFont="1" applyFill="1" applyBorder="1" applyAlignment="1"/>
    <xf numFmtId="3" fontId="14" fillId="2" borderId="3" xfId="3" applyNumberFormat="1" applyFont="1" applyFill="1" applyBorder="1" applyAlignment="1">
      <alignment wrapText="1"/>
    </xf>
    <xf numFmtId="3" fontId="14" fillId="2" borderId="1" xfId="3" applyNumberFormat="1" applyFont="1" applyFill="1" applyBorder="1" applyAlignment="1">
      <alignment wrapText="1"/>
    </xf>
    <xf numFmtId="0" fontId="14" fillId="2" borderId="1" xfId="3" applyFont="1" applyFill="1" applyBorder="1" applyAlignment="1">
      <alignment wrapText="1"/>
    </xf>
    <xf numFmtId="167" fontId="14" fillId="2" borderId="1" xfId="3" applyNumberFormat="1" applyFont="1" applyFill="1" applyBorder="1" applyAlignment="1">
      <alignment wrapText="1"/>
    </xf>
    <xf numFmtId="167" fontId="14" fillId="2" borderId="1" xfId="0" applyNumberFormat="1" applyFont="1" applyFill="1" applyBorder="1" applyAlignment="1"/>
    <xf numFmtId="0" fontId="14" fillId="2" borderId="0" xfId="0" applyFont="1" applyFill="1" applyAlignment="1"/>
    <xf numFmtId="0" fontId="0" fillId="0" borderId="1" xfId="0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14" fontId="16" fillId="2" borderId="1" xfId="0" applyNumberFormat="1" applyFont="1" applyFill="1" applyBorder="1" applyAlignment="1">
      <alignment vertical="top" wrapText="1"/>
    </xf>
    <xf numFmtId="164" fontId="15" fillId="0" borderId="1" xfId="5" applyFont="1" applyBorder="1" applyAlignment="1">
      <alignment vertical="top" wrapText="1"/>
    </xf>
    <xf numFmtId="164" fontId="17" fillId="0" borderId="1" xfId="5" applyFont="1" applyBorder="1" applyAlignment="1">
      <alignment vertical="top" wrapText="1"/>
    </xf>
    <xf numFmtId="0" fontId="2" fillId="2" borderId="0" xfId="0" applyFont="1" applyFill="1" applyAlignment="1">
      <alignment horizontal="center"/>
    </xf>
    <xf numFmtId="166" fontId="14" fillId="2" borderId="3" xfId="4" applyNumberFormat="1" applyFont="1" applyFill="1" applyBorder="1" applyAlignment="1">
      <alignment horizontal="left" vertical="center" wrapText="1"/>
    </xf>
    <xf numFmtId="166" fontId="14" fillId="2" borderId="5" xfId="4" applyNumberFormat="1" applyFont="1" applyFill="1" applyBorder="1" applyAlignment="1">
      <alignment horizontal="left" vertical="center" wrapText="1"/>
    </xf>
    <xf numFmtId="166" fontId="14" fillId="2" borderId="2" xfId="4" applyNumberFormat="1" applyFont="1" applyFill="1" applyBorder="1" applyAlignment="1">
      <alignment horizontal="left" vertical="center" wrapText="1"/>
    </xf>
    <xf numFmtId="0" fontId="14" fillId="2" borderId="1" xfId="3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0" fontId="6" fillId="2" borderId="3" xfId="3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4" fillId="2" borderId="1" xfId="3" applyFont="1" applyFill="1" applyBorder="1" applyAlignment="1">
      <alignment horizontal="left"/>
    </xf>
    <xf numFmtId="0" fontId="14" fillId="2" borderId="4" xfId="3" applyFont="1" applyFill="1" applyBorder="1" applyAlignment="1">
      <alignment wrapText="1"/>
    </xf>
    <xf numFmtId="0" fontId="14" fillId="2" borderId="9" xfId="3" applyFont="1" applyFill="1" applyBorder="1" applyAlignment="1">
      <alignment wrapText="1"/>
    </xf>
    <xf numFmtId="0" fontId="14" fillId="2" borderId="8" xfId="3" applyFont="1" applyFill="1" applyBorder="1" applyAlignment="1">
      <alignment wrapText="1"/>
    </xf>
    <xf numFmtId="0" fontId="14" fillId="2" borderId="6" xfId="3" applyFont="1" applyFill="1" applyBorder="1" applyAlignment="1">
      <alignment wrapText="1"/>
    </xf>
    <xf numFmtId="0" fontId="14" fillId="2" borderId="7" xfId="3" applyFont="1" applyFill="1" applyBorder="1" applyAlignment="1">
      <alignment wrapText="1"/>
    </xf>
    <xf numFmtId="0" fontId="14" fillId="2" borderId="10" xfId="3" applyFont="1" applyFill="1" applyBorder="1" applyAlignment="1">
      <alignment wrapText="1"/>
    </xf>
    <xf numFmtId="0" fontId="14" fillId="2" borderId="11" xfId="3" applyFont="1" applyFill="1" applyBorder="1" applyAlignment="1">
      <alignment wrapText="1"/>
    </xf>
    <xf numFmtId="0" fontId="14" fillId="2" borderId="1" xfId="3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166" fontId="14" fillId="2" borderId="1" xfId="4" applyNumberFormat="1" applyFont="1" applyFill="1" applyBorder="1" applyAlignment="1">
      <alignment wrapText="1"/>
    </xf>
    <xf numFmtId="3" fontId="14" fillId="2" borderId="8" xfId="3" applyNumberFormat="1" applyFont="1" applyFill="1" applyBorder="1" applyAlignment="1">
      <alignment wrapText="1"/>
    </xf>
    <xf numFmtId="3" fontId="14" fillId="2" borderId="1" xfId="3" applyNumberFormat="1" applyFont="1" applyFill="1" applyBorder="1" applyAlignment="1">
      <alignment wrapText="1"/>
    </xf>
    <xf numFmtId="0" fontId="14" fillId="2" borderId="8" xfId="0" applyFont="1" applyFill="1" applyBorder="1" applyAlignment="1"/>
    <xf numFmtId="0" fontId="14" fillId="2" borderId="1" xfId="0" applyFont="1" applyFill="1" applyBorder="1" applyAlignment="1"/>
    <xf numFmtId="3" fontId="14" fillId="2" borderId="3" xfId="3" applyNumberFormat="1" applyFont="1" applyFill="1" applyBorder="1" applyAlignment="1">
      <alignment wrapText="1"/>
    </xf>
    <xf numFmtId="3" fontId="14" fillId="2" borderId="2" xfId="3" applyNumberFormat="1" applyFont="1" applyFill="1" applyBorder="1" applyAlignment="1">
      <alignment wrapText="1"/>
    </xf>
    <xf numFmtId="0" fontId="14" fillId="2" borderId="4" xfId="0" applyFont="1" applyFill="1" applyBorder="1" applyAlignment="1"/>
    <xf numFmtId="0" fontId="14" fillId="2" borderId="9" xfId="0" applyFont="1" applyFill="1" applyBorder="1" applyAlignment="1"/>
    <xf numFmtId="0" fontId="15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</cellXfs>
  <cellStyles count="6">
    <cellStyle name="Millares" xfId="1" builtinId="3"/>
    <cellStyle name="Millares [0]" xfId="2" builtinId="6"/>
    <cellStyle name="Millares 10" xfId="4" xr:uid="{00000000-0005-0000-0000-000002000000}"/>
    <cellStyle name="Moneda" xfId="5" builtinId="4"/>
    <cellStyle name="Normal" xfId="0" builtinId="0"/>
    <cellStyle name="Normal 1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447263</xdr:colOff>
      <xdr:row>0</xdr:row>
      <xdr:rowOff>41413</xdr:rowOff>
    </xdr:from>
    <xdr:to>
      <xdr:col>11</xdr:col>
      <xdr:colOff>387858</xdr:colOff>
      <xdr:row>2</xdr:row>
      <xdr:rowOff>237407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3F796B59-892A-45AE-87FA-77949B5AF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5688" y="41413"/>
          <a:ext cx="702595" cy="777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0"/>
  <sheetViews>
    <sheetView tabSelected="1" topLeftCell="A43" zoomScale="80" zoomScaleNormal="80" workbookViewId="0">
      <selection activeCell="B44" sqref="B44"/>
    </sheetView>
  </sheetViews>
  <sheetFormatPr baseColWidth="10" defaultColWidth="11.42578125" defaultRowHeight="15" x14ac:dyDescent="0.25"/>
  <cols>
    <col min="1" max="1" width="15.42578125" style="2" customWidth="1"/>
    <col min="2" max="2" width="15.85546875" style="2" customWidth="1"/>
    <col min="3" max="8" width="21.28515625" style="2" customWidth="1"/>
    <col min="9" max="9" width="14.140625" style="16" customWidth="1"/>
    <col min="10" max="11" width="11.42578125" style="2"/>
    <col min="12" max="12" width="15.28515625" style="2" customWidth="1"/>
    <col min="13" max="13" width="13.85546875" style="2" customWidth="1"/>
    <col min="14" max="14" width="17.85546875" style="2" customWidth="1"/>
    <col min="15" max="15" width="25.5703125" style="2" customWidth="1"/>
    <col min="16" max="16" width="17.140625" style="2" bestFit="1" customWidth="1"/>
    <col min="17" max="17" width="15" style="2" customWidth="1"/>
    <col min="18" max="18" width="11.42578125" style="2"/>
    <col min="19" max="19" width="107.42578125" style="2" customWidth="1"/>
    <col min="20" max="16384" width="11.42578125" style="2"/>
  </cols>
  <sheetData>
    <row r="1" spans="1:19" ht="21.75" customHeight="1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1" t="s">
        <v>0</v>
      </c>
    </row>
    <row r="2" spans="1:19" ht="30.7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3" t="s">
        <v>1</v>
      </c>
    </row>
    <row r="3" spans="1:19" ht="34.5" customHeight="1" x14ac:dyDescent="0.2">
      <c r="A3" s="61" t="s">
        <v>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4.25" x14ac:dyDescent="0.2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ht="14.25" x14ac:dyDescent="0.2">
      <c r="A5" s="63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</row>
    <row r="6" spans="1:19" ht="14.25" x14ac:dyDescent="0.2">
      <c r="A6" s="66" t="s">
        <v>4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</row>
    <row r="8" spans="1:19" ht="14.25" x14ac:dyDescent="0.2">
      <c r="A8" s="67" t="s">
        <v>5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21"/>
      <c r="P8" s="22"/>
      <c r="Q8" s="22"/>
      <c r="R8" s="22"/>
      <c r="S8" s="23"/>
    </row>
    <row r="9" spans="1:19" ht="14.25" x14ac:dyDescent="0.2">
      <c r="A9" s="75" t="s">
        <v>6</v>
      </c>
      <c r="B9" s="75"/>
      <c r="C9" s="75"/>
      <c r="D9" s="24"/>
      <c r="E9" s="24"/>
      <c r="F9" s="24"/>
      <c r="G9" s="24"/>
      <c r="H9" s="25"/>
      <c r="I9" s="26"/>
      <c r="J9" s="27"/>
      <c r="K9" s="27"/>
      <c r="L9" s="27"/>
      <c r="M9" s="27"/>
      <c r="N9" s="28"/>
      <c r="O9" s="28"/>
      <c r="P9" s="29"/>
      <c r="Q9" s="29"/>
      <c r="R9" s="29"/>
      <c r="S9" s="23"/>
    </row>
    <row r="10" spans="1:19" ht="14.25" x14ac:dyDescent="0.2">
      <c r="A10" s="59"/>
      <c r="B10" s="59"/>
      <c r="C10" s="59"/>
      <c r="D10" s="30"/>
      <c r="E10" s="30"/>
      <c r="F10" s="30"/>
      <c r="G10" s="30"/>
      <c r="H10" s="30"/>
      <c r="I10" s="31"/>
      <c r="J10" s="27"/>
      <c r="K10" s="27"/>
      <c r="L10" s="26"/>
      <c r="M10" s="32"/>
      <c r="N10" s="56" t="s">
        <v>7</v>
      </c>
      <c r="O10" s="57"/>
      <c r="P10" s="57"/>
      <c r="Q10" s="57"/>
      <c r="R10" s="57"/>
      <c r="S10" s="58"/>
    </row>
    <row r="11" spans="1:19" ht="14.25" x14ac:dyDescent="0.2">
      <c r="A11" s="59" t="s">
        <v>8</v>
      </c>
      <c r="B11" s="59"/>
      <c r="C11" s="59"/>
      <c r="D11" s="30"/>
      <c r="E11" s="30"/>
      <c r="F11" s="30"/>
      <c r="G11" s="30"/>
      <c r="H11" s="30"/>
      <c r="I11" s="31"/>
      <c r="J11" s="27"/>
      <c r="K11" s="27"/>
      <c r="L11" s="27"/>
      <c r="M11" s="32"/>
      <c r="N11" s="33" t="s">
        <v>9</v>
      </c>
      <c r="O11" s="57" t="s">
        <v>10</v>
      </c>
      <c r="P11" s="57"/>
      <c r="Q11" s="57"/>
      <c r="R11" s="57"/>
      <c r="S11" s="58"/>
    </row>
    <row r="12" spans="1:19" ht="14.25" x14ac:dyDescent="0.2">
      <c r="A12" s="59" t="s">
        <v>11</v>
      </c>
      <c r="B12" s="59"/>
      <c r="C12" s="59"/>
      <c r="D12" s="30"/>
      <c r="E12" s="30"/>
      <c r="F12" s="30"/>
      <c r="G12" s="30"/>
      <c r="H12" s="30"/>
      <c r="I12" s="34"/>
      <c r="J12" s="27"/>
      <c r="K12" s="27"/>
      <c r="L12" s="27"/>
      <c r="M12" s="32"/>
      <c r="N12" s="27" t="s">
        <v>12</v>
      </c>
      <c r="O12" s="33">
        <v>3112348230</v>
      </c>
      <c r="P12" s="33"/>
      <c r="Q12" s="33"/>
      <c r="R12" s="33"/>
      <c r="S12" s="35"/>
    </row>
    <row r="13" spans="1:19" ht="42.75" customHeight="1" x14ac:dyDescent="0.2">
      <c r="A13" s="86" t="s">
        <v>13</v>
      </c>
      <c r="B13" s="68" t="s">
        <v>14</v>
      </c>
      <c r="C13" s="68" t="s">
        <v>15</v>
      </c>
      <c r="D13" s="68" t="s">
        <v>16</v>
      </c>
      <c r="E13" s="68" t="s">
        <v>17</v>
      </c>
      <c r="F13" s="68" t="s">
        <v>18</v>
      </c>
      <c r="G13" s="68" t="s">
        <v>19</v>
      </c>
      <c r="H13" s="68" t="s">
        <v>20</v>
      </c>
      <c r="I13" s="68" t="s">
        <v>21</v>
      </c>
      <c r="J13" s="71" t="s">
        <v>22</v>
      </c>
      <c r="K13" s="72"/>
      <c r="L13" s="79" t="s">
        <v>23</v>
      </c>
      <c r="M13" s="79"/>
      <c r="N13" s="80" t="s">
        <v>24</v>
      </c>
      <c r="O13" s="80" t="s">
        <v>25</v>
      </c>
      <c r="P13" s="80" t="s">
        <v>24</v>
      </c>
      <c r="Q13" s="80" t="s">
        <v>25</v>
      </c>
      <c r="R13" s="44" t="s">
        <v>26</v>
      </c>
      <c r="S13" s="82" t="s">
        <v>27</v>
      </c>
    </row>
    <row r="14" spans="1:19" ht="30.75" customHeight="1" x14ac:dyDescent="0.2">
      <c r="A14" s="87"/>
      <c r="B14" s="69"/>
      <c r="C14" s="69"/>
      <c r="D14" s="69"/>
      <c r="E14" s="69"/>
      <c r="F14" s="69"/>
      <c r="G14" s="69"/>
      <c r="H14" s="69"/>
      <c r="I14" s="69"/>
      <c r="J14" s="73"/>
      <c r="K14" s="74"/>
      <c r="L14" s="68" t="s">
        <v>28</v>
      </c>
      <c r="M14" s="68" t="s">
        <v>29</v>
      </c>
      <c r="N14" s="81"/>
      <c r="O14" s="81"/>
      <c r="P14" s="81"/>
      <c r="Q14" s="81"/>
      <c r="R14" s="45" t="s">
        <v>30</v>
      </c>
      <c r="S14" s="83"/>
    </row>
    <row r="15" spans="1:19" ht="27.75" customHeight="1" x14ac:dyDescent="0.2">
      <c r="A15" s="82"/>
      <c r="B15" s="70"/>
      <c r="C15" s="70"/>
      <c r="D15" s="70"/>
      <c r="E15" s="70"/>
      <c r="F15" s="70"/>
      <c r="G15" s="70"/>
      <c r="H15" s="70"/>
      <c r="I15" s="70"/>
      <c r="J15" s="46" t="s">
        <v>31</v>
      </c>
      <c r="K15" s="46" t="s">
        <v>32</v>
      </c>
      <c r="L15" s="70"/>
      <c r="M15" s="70"/>
      <c r="N15" s="84" t="s">
        <v>33</v>
      </c>
      <c r="O15" s="85"/>
      <c r="P15" s="84" t="s">
        <v>34</v>
      </c>
      <c r="Q15" s="85"/>
      <c r="R15" s="45"/>
      <c r="S15" s="41"/>
    </row>
    <row r="16" spans="1:19" ht="240" customHeight="1" x14ac:dyDescent="0.2">
      <c r="A16" s="36" t="s">
        <v>35</v>
      </c>
      <c r="B16" s="41" t="s">
        <v>36</v>
      </c>
      <c r="C16" s="36" t="s">
        <v>37</v>
      </c>
      <c r="D16" s="36">
        <v>123102</v>
      </c>
      <c r="E16" s="36" t="s">
        <v>38</v>
      </c>
      <c r="F16" s="36" t="s">
        <v>39</v>
      </c>
      <c r="G16" s="36">
        <v>317</v>
      </c>
      <c r="H16" s="36" t="s">
        <v>40</v>
      </c>
      <c r="I16" s="41">
        <v>5</v>
      </c>
      <c r="J16" s="41">
        <v>10</v>
      </c>
      <c r="K16" s="36">
        <v>17</v>
      </c>
      <c r="L16" s="42">
        <v>44593</v>
      </c>
      <c r="M16" s="42">
        <v>44912</v>
      </c>
      <c r="N16" s="43">
        <v>3665110</v>
      </c>
      <c r="O16" s="47">
        <f>(N16*J16+(2076890))*I16</f>
        <v>193639950</v>
      </c>
      <c r="P16" s="48">
        <v>0</v>
      </c>
      <c r="Q16" s="48">
        <v>0</v>
      </c>
      <c r="R16" s="45">
        <v>18</v>
      </c>
      <c r="S16" s="38" t="s">
        <v>41</v>
      </c>
    </row>
    <row r="17" spans="1:21" ht="155.25" customHeight="1" x14ac:dyDescent="0.2">
      <c r="A17" s="36" t="s">
        <v>35</v>
      </c>
      <c r="B17" s="41" t="s">
        <v>36</v>
      </c>
      <c r="C17" s="36" t="s">
        <v>42</v>
      </c>
      <c r="D17" s="36">
        <v>122115</v>
      </c>
      <c r="E17" s="36" t="s">
        <v>43</v>
      </c>
      <c r="F17" s="36" t="s">
        <v>39</v>
      </c>
      <c r="G17" s="36">
        <v>317</v>
      </c>
      <c r="H17" s="36" t="s">
        <v>40</v>
      </c>
      <c r="I17" s="41">
        <v>5</v>
      </c>
      <c r="J17" s="41">
        <v>10</v>
      </c>
      <c r="K17" s="36">
        <v>17</v>
      </c>
      <c r="L17" s="42">
        <v>44593</v>
      </c>
      <c r="M17" s="42">
        <v>44912</v>
      </c>
      <c r="N17" s="43">
        <v>3665110</v>
      </c>
      <c r="O17" s="47">
        <f>(N17*J17+(2076890))*I17</f>
        <v>193639950</v>
      </c>
      <c r="P17" s="48">
        <v>0</v>
      </c>
      <c r="Q17" s="48">
        <v>0</v>
      </c>
      <c r="R17" s="45">
        <v>18</v>
      </c>
      <c r="S17" s="38" t="s">
        <v>44</v>
      </c>
      <c r="U17" s="77"/>
    </row>
    <row r="18" spans="1:21" ht="190.5" customHeight="1" x14ac:dyDescent="0.2">
      <c r="A18" s="36" t="s">
        <v>35</v>
      </c>
      <c r="B18" s="41" t="s">
        <v>36</v>
      </c>
      <c r="C18" s="36" t="s">
        <v>45</v>
      </c>
      <c r="D18" s="36">
        <v>621201</v>
      </c>
      <c r="E18" s="36" t="s">
        <v>46</v>
      </c>
      <c r="F18" s="36" t="s">
        <v>39</v>
      </c>
      <c r="G18" s="36">
        <v>317</v>
      </c>
      <c r="H18" s="36" t="s">
        <v>40</v>
      </c>
      <c r="I18" s="41">
        <v>1</v>
      </c>
      <c r="J18" s="41">
        <v>10</v>
      </c>
      <c r="K18" s="36">
        <v>17</v>
      </c>
      <c r="L18" s="42">
        <v>44593</v>
      </c>
      <c r="M18" s="42">
        <v>44912</v>
      </c>
      <c r="N18" s="43">
        <v>3665110</v>
      </c>
      <c r="O18" s="47">
        <f t="shared" ref="O18:O41" si="0">(N18*J18+(2076890))*I18</f>
        <v>38727990</v>
      </c>
      <c r="P18" s="48">
        <v>0</v>
      </c>
      <c r="Q18" s="48">
        <v>0</v>
      </c>
      <c r="R18" s="45">
        <v>18</v>
      </c>
      <c r="S18" s="38" t="s">
        <v>47</v>
      </c>
      <c r="U18" s="78"/>
    </row>
    <row r="19" spans="1:21" ht="163.5" customHeight="1" x14ac:dyDescent="0.2">
      <c r="A19" s="36" t="s">
        <v>35</v>
      </c>
      <c r="B19" s="41" t="s">
        <v>36</v>
      </c>
      <c r="C19" s="36" t="s">
        <v>48</v>
      </c>
      <c r="D19" s="36">
        <v>112005</v>
      </c>
      <c r="E19" s="36" t="s">
        <v>49</v>
      </c>
      <c r="F19" s="36" t="s">
        <v>39</v>
      </c>
      <c r="G19" s="36">
        <v>317</v>
      </c>
      <c r="H19" s="36" t="s">
        <v>40</v>
      </c>
      <c r="I19" s="41">
        <v>1</v>
      </c>
      <c r="J19" s="41">
        <v>10</v>
      </c>
      <c r="K19" s="36">
        <v>17</v>
      </c>
      <c r="L19" s="42">
        <v>44593</v>
      </c>
      <c r="M19" s="42">
        <v>44912</v>
      </c>
      <c r="N19" s="43">
        <v>3665110</v>
      </c>
      <c r="O19" s="47">
        <f t="shared" si="0"/>
        <v>38727990</v>
      </c>
      <c r="P19" s="48">
        <v>0</v>
      </c>
      <c r="Q19" s="48">
        <v>0</v>
      </c>
      <c r="R19" s="45">
        <v>18</v>
      </c>
      <c r="S19" s="38" t="s">
        <v>50</v>
      </c>
      <c r="U19" s="78"/>
    </row>
    <row r="20" spans="1:21" ht="101.25" customHeight="1" x14ac:dyDescent="0.2">
      <c r="A20" s="36" t="s">
        <v>35</v>
      </c>
      <c r="B20" s="41" t="s">
        <v>36</v>
      </c>
      <c r="C20" s="36" t="s">
        <v>51</v>
      </c>
      <c r="D20" s="36">
        <v>634122</v>
      </c>
      <c r="E20" s="36" t="s">
        <v>52</v>
      </c>
      <c r="F20" s="36" t="s">
        <v>53</v>
      </c>
      <c r="G20" s="36">
        <v>317</v>
      </c>
      <c r="H20" s="36" t="s">
        <v>40</v>
      </c>
      <c r="I20" s="41">
        <v>2</v>
      </c>
      <c r="J20" s="41">
        <v>10</v>
      </c>
      <c r="K20" s="36">
        <v>17</v>
      </c>
      <c r="L20" s="42">
        <v>44593</v>
      </c>
      <c r="M20" s="42">
        <v>44912</v>
      </c>
      <c r="N20" s="43">
        <v>3665110</v>
      </c>
      <c r="O20" s="47">
        <f t="shared" si="0"/>
        <v>77455980</v>
      </c>
      <c r="P20" s="48">
        <v>0</v>
      </c>
      <c r="Q20" s="48">
        <v>0</v>
      </c>
      <c r="R20" s="45">
        <v>18</v>
      </c>
      <c r="S20" s="38" t="s">
        <v>54</v>
      </c>
      <c r="U20" s="78"/>
    </row>
    <row r="21" spans="1:21" ht="142.5" customHeight="1" x14ac:dyDescent="0.2">
      <c r="A21" s="36" t="s">
        <v>35</v>
      </c>
      <c r="B21" s="41" t="s">
        <v>36</v>
      </c>
      <c r="C21" s="36" t="s">
        <v>55</v>
      </c>
      <c r="D21" s="36">
        <v>122811</v>
      </c>
      <c r="E21" s="36" t="s">
        <v>56</v>
      </c>
      <c r="F21" s="36" t="s">
        <v>39</v>
      </c>
      <c r="G21" s="36">
        <v>317</v>
      </c>
      <c r="H21" s="36" t="s">
        <v>40</v>
      </c>
      <c r="I21" s="45">
        <v>2</v>
      </c>
      <c r="J21" s="41">
        <v>10</v>
      </c>
      <c r="K21" s="36">
        <v>17</v>
      </c>
      <c r="L21" s="42">
        <v>44593</v>
      </c>
      <c r="M21" s="42">
        <v>44912</v>
      </c>
      <c r="N21" s="43">
        <v>3665110</v>
      </c>
      <c r="O21" s="47">
        <f t="shared" si="0"/>
        <v>77455980</v>
      </c>
      <c r="P21" s="48">
        <v>0</v>
      </c>
      <c r="Q21" s="48">
        <v>0</v>
      </c>
      <c r="R21" s="45">
        <v>18</v>
      </c>
      <c r="S21" s="38" t="s">
        <v>57</v>
      </c>
      <c r="U21" s="78"/>
    </row>
    <row r="22" spans="1:21" ht="118.5" customHeight="1" x14ac:dyDescent="0.2">
      <c r="A22" s="36" t="s">
        <v>35</v>
      </c>
      <c r="B22" s="41" t="s">
        <v>36</v>
      </c>
      <c r="C22" s="36" t="s">
        <v>58</v>
      </c>
      <c r="D22" s="36">
        <v>122201</v>
      </c>
      <c r="E22" s="36" t="s">
        <v>59</v>
      </c>
      <c r="F22" s="36" t="s">
        <v>39</v>
      </c>
      <c r="G22" s="36">
        <v>317</v>
      </c>
      <c r="H22" s="36" t="s">
        <v>40</v>
      </c>
      <c r="I22" s="45">
        <v>1</v>
      </c>
      <c r="J22" s="41">
        <v>10</v>
      </c>
      <c r="K22" s="36">
        <v>17</v>
      </c>
      <c r="L22" s="42">
        <v>44593</v>
      </c>
      <c r="M22" s="42">
        <v>44912</v>
      </c>
      <c r="N22" s="43">
        <v>3665110</v>
      </c>
      <c r="O22" s="47">
        <f t="shared" si="0"/>
        <v>38727990</v>
      </c>
      <c r="P22" s="48">
        <v>0</v>
      </c>
      <c r="Q22" s="48">
        <v>0</v>
      </c>
      <c r="R22" s="45">
        <v>18</v>
      </c>
      <c r="S22" s="38" t="s">
        <v>60</v>
      </c>
    </row>
    <row r="23" spans="1:21" ht="189" customHeight="1" x14ac:dyDescent="0.2">
      <c r="A23" s="36" t="s">
        <v>35</v>
      </c>
      <c r="B23" s="41" t="s">
        <v>36</v>
      </c>
      <c r="C23" s="36" t="s">
        <v>61</v>
      </c>
      <c r="D23" s="36">
        <v>521213</v>
      </c>
      <c r="E23" s="36" t="s">
        <v>62</v>
      </c>
      <c r="F23" s="36" t="s">
        <v>39</v>
      </c>
      <c r="G23" s="36">
        <v>317</v>
      </c>
      <c r="H23" s="36" t="s">
        <v>40</v>
      </c>
      <c r="I23" s="45">
        <v>2</v>
      </c>
      <c r="J23" s="41">
        <v>10</v>
      </c>
      <c r="K23" s="36">
        <v>17</v>
      </c>
      <c r="L23" s="42">
        <v>44593</v>
      </c>
      <c r="M23" s="42">
        <v>44912</v>
      </c>
      <c r="N23" s="43">
        <v>3665110</v>
      </c>
      <c r="O23" s="47">
        <f t="shared" si="0"/>
        <v>77455980</v>
      </c>
      <c r="P23" s="48">
        <v>0</v>
      </c>
      <c r="Q23" s="48">
        <v>0</v>
      </c>
      <c r="R23" s="45">
        <v>18</v>
      </c>
      <c r="S23" s="38" t="s">
        <v>63</v>
      </c>
    </row>
    <row r="24" spans="1:21" ht="213.75" x14ac:dyDescent="0.2">
      <c r="A24" s="36" t="s">
        <v>35</v>
      </c>
      <c r="B24" s="41" t="s">
        <v>36</v>
      </c>
      <c r="C24" s="36" t="s">
        <v>64</v>
      </c>
      <c r="D24" s="36">
        <v>228116</v>
      </c>
      <c r="E24" s="36" t="s">
        <v>65</v>
      </c>
      <c r="F24" s="36" t="s">
        <v>39</v>
      </c>
      <c r="G24" s="36">
        <v>317</v>
      </c>
      <c r="H24" s="36" t="s">
        <v>40</v>
      </c>
      <c r="I24" s="45">
        <v>2</v>
      </c>
      <c r="J24" s="41">
        <v>10</v>
      </c>
      <c r="K24" s="36">
        <v>17</v>
      </c>
      <c r="L24" s="42">
        <v>44593</v>
      </c>
      <c r="M24" s="42">
        <v>44912</v>
      </c>
      <c r="N24" s="43">
        <v>3665110</v>
      </c>
      <c r="O24" s="47">
        <f t="shared" si="0"/>
        <v>77455980</v>
      </c>
      <c r="P24" s="48">
        <v>0</v>
      </c>
      <c r="Q24" s="48">
        <v>0</v>
      </c>
      <c r="R24" s="45">
        <v>18</v>
      </c>
      <c r="S24" s="38" t="s">
        <v>66</v>
      </c>
    </row>
    <row r="25" spans="1:21" ht="71.25" x14ac:dyDescent="0.2">
      <c r="A25" s="36" t="s">
        <v>35</v>
      </c>
      <c r="B25" s="41" t="s">
        <v>67</v>
      </c>
      <c r="C25" s="36" t="s">
        <v>68</v>
      </c>
      <c r="D25" s="36">
        <v>637214</v>
      </c>
      <c r="E25" s="36" t="s">
        <v>69</v>
      </c>
      <c r="F25" s="36" t="s">
        <v>39</v>
      </c>
      <c r="G25" s="36">
        <v>317</v>
      </c>
      <c r="H25" s="36" t="s">
        <v>40</v>
      </c>
      <c r="I25" s="45">
        <v>2</v>
      </c>
      <c r="J25" s="41">
        <v>10</v>
      </c>
      <c r="K25" s="36">
        <v>17</v>
      </c>
      <c r="L25" s="42">
        <v>44593</v>
      </c>
      <c r="M25" s="42">
        <v>44912</v>
      </c>
      <c r="N25" s="43">
        <v>3665110</v>
      </c>
      <c r="O25" s="47">
        <f t="shared" si="0"/>
        <v>77455980</v>
      </c>
      <c r="P25" s="48">
        <v>0</v>
      </c>
      <c r="Q25" s="48">
        <v>0</v>
      </c>
      <c r="R25" s="45">
        <v>8</v>
      </c>
      <c r="S25" s="38" t="s">
        <v>70</v>
      </c>
    </row>
    <row r="26" spans="1:21" ht="175.5" customHeight="1" x14ac:dyDescent="0.2">
      <c r="A26" s="36" t="s">
        <v>35</v>
      </c>
      <c r="B26" s="41" t="s">
        <v>67</v>
      </c>
      <c r="C26" s="36" t="s">
        <v>71</v>
      </c>
      <c r="D26" s="36">
        <v>233101</v>
      </c>
      <c r="E26" s="36" t="s">
        <v>72</v>
      </c>
      <c r="F26" s="36" t="s">
        <v>39</v>
      </c>
      <c r="G26" s="36">
        <v>317</v>
      </c>
      <c r="H26" s="36" t="s">
        <v>40</v>
      </c>
      <c r="I26" s="45">
        <v>2</v>
      </c>
      <c r="J26" s="41">
        <v>10</v>
      </c>
      <c r="K26" s="36">
        <v>17</v>
      </c>
      <c r="L26" s="42">
        <v>44593</v>
      </c>
      <c r="M26" s="42">
        <v>44912</v>
      </c>
      <c r="N26" s="43">
        <v>3665110</v>
      </c>
      <c r="O26" s="47">
        <f t="shared" si="0"/>
        <v>77455980</v>
      </c>
      <c r="P26" s="48">
        <v>0</v>
      </c>
      <c r="Q26" s="48">
        <v>0</v>
      </c>
      <c r="R26" s="45">
        <v>18</v>
      </c>
      <c r="S26" s="38" t="s">
        <v>73</v>
      </c>
    </row>
    <row r="27" spans="1:21" ht="160.5" customHeight="1" x14ac:dyDescent="0.2">
      <c r="A27" s="36" t="s">
        <v>35</v>
      </c>
      <c r="B27" s="41" t="s">
        <v>67</v>
      </c>
      <c r="C27" s="36" t="s">
        <v>74</v>
      </c>
      <c r="D27" s="36">
        <v>331505</v>
      </c>
      <c r="E27" s="36" t="s">
        <v>75</v>
      </c>
      <c r="F27" s="36" t="s">
        <v>39</v>
      </c>
      <c r="G27" s="36">
        <v>317</v>
      </c>
      <c r="H27" s="36" t="s">
        <v>40</v>
      </c>
      <c r="I27" s="45">
        <v>1</v>
      </c>
      <c r="J27" s="41">
        <v>10</v>
      </c>
      <c r="K27" s="36">
        <v>17</v>
      </c>
      <c r="L27" s="42">
        <v>44593</v>
      </c>
      <c r="M27" s="42">
        <v>44912</v>
      </c>
      <c r="N27" s="43">
        <v>3665110</v>
      </c>
      <c r="O27" s="47">
        <f t="shared" si="0"/>
        <v>38727990</v>
      </c>
      <c r="P27" s="48">
        <v>0</v>
      </c>
      <c r="Q27" s="48">
        <v>0</v>
      </c>
      <c r="R27" s="45">
        <v>8</v>
      </c>
      <c r="S27" s="38" t="s">
        <v>76</v>
      </c>
    </row>
    <row r="28" spans="1:21" ht="123" customHeight="1" x14ac:dyDescent="0.2">
      <c r="A28" s="36" t="s">
        <v>35</v>
      </c>
      <c r="B28" s="41" t="s">
        <v>67</v>
      </c>
      <c r="C28" s="36" t="s">
        <v>77</v>
      </c>
      <c r="D28" s="36">
        <v>331120</v>
      </c>
      <c r="E28" s="36" t="s">
        <v>78</v>
      </c>
      <c r="F28" s="36" t="s">
        <v>39</v>
      </c>
      <c r="G28" s="36">
        <v>317</v>
      </c>
      <c r="H28" s="36" t="s">
        <v>40</v>
      </c>
      <c r="I28" s="45">
        <v>4</v>
      </c>
      <c r="J28" s="41">
        <v>10</v>
      </c>
      <c r="K28" s="36">
        <v>17</v>
      </c>
      <c r="L28" s="42">
        <v>44593</v>
      </c>
      <c r="M28" s="42">
        <v>44912</v>
      </c>
      <c r="N28" s="43">
        <v>3665110</v>
      </c>
      <c r="O28" s="47">
        <f t="shared" si="0"/>
        <v>154911960</v>
      </c>
      <c r="P28" s="48">
        <v>0</v>
      </c>
      <c r="Q28" s="48">
        <v>0</v>
      </c>
      <c r="R28" s="45">
        <v>8</v>
      </c>
      <c r="S28" s="38" t="s">
        <v>79</v>
      </c>
    </row>
    <row r="29" spans="1:21" ht="144" customHeight="1" x14ac:dyDescent="0.2">
      <c r="A29" s="36" t="s">
        <v>35</v>
      </c>
      <c r="B29" s="41" t="s">
        <v>80</v>
      </c>
      <c r="C29" s="36" t="s">
        <v>81</v>
      </c>
      <c r="D29" s="36">
        <v>331505</v>
      </c>
      <c r="E29" s="36" t="s">
        <v>82</v>
      </c>
      <c r="F29" s="36" t="s">
        <v>39</v>
      </c>
      <c r="G29" s="36">
        <v>317</v>
      </c>
      <c r="H29" s="36" t="s">
        <v>40</v>
      </c>
      <c r="I29" s="45">
        <v>5</v>
      </c>
      <c r="J29" s="41">
        <v>10</v>
      </c>
      <c r="K29" s="36">
        <v>17</v>
      </c>
      <c r="L29" s="42">
        <v>44593</v>
      </c>
      <c r="M29" s="42">
        <v>44912</v>
      </c>
      <c r="N29" s="43">
        <v>3665110</v>
      </c>
      <c r="O29" s="47">
        <f t="shared" si="0"/>
        <v>193639950</v>
      </c>
      <c r="P29" s="48">
        <v>0</v>
      </c>
      <c r="Q29" s="48">
        <v>0</v>
      </c>
      <c r="R29" s="45">
        <v>18</v>
      </c>
      <c r="S29" s="38" t="s">
        <v>83</v>
      </c>
    </row>
    <row r="30" spans="1:21" ht="157.5" customHeight="1" x14ac:dyDescent="0.2">
      <c r="A30" s="36" t="s">
        <v>35</v>
      </c>
      <c r="B30" s="41" t="s">
        <v>84</v>
      </c>
      <c r="C30" s="36" t="s">
        <v>81</v>
      </c>
      <c r="D30" s="36">
        <v>331505</v>
      </c>
      <c r="E30" s="36" t="s">
        <v>82</v>
      </c>
      <c r="F30" s="36" t="s">
        <v>85</v>
      </c>
      <c r="G30" s="36">
        <v>317</v>
      </c>
      <c r="H30" s="36" t="s">
        <v>40</v>
      </c>
      <c r="I30" s="45">
        <v>2</v>
      </c>
      <c r="J30" s="41">
        <v>8</v>
      </c>
      <c r="K30" s="36">
        <v>17</v>
      </c>
      <c r="L30" s="42">
        <v>44593</v>
      </c>
      <c r="M30" s="42">
        <v>44912</v>
      </c>
      <c r="N30" s="43">
        <v>3665110</v>
      </c>
      <c r="O30" s="47">
        <f t="shared" si="0"/>
        <v>62795540</v>
      </c>
      <c r="P30" s="48">
        <v>0</v>
      </c>
      <c r="Q30" s="48">
        <v>0</v>
      </c>
      <c r="R30" s="45">
        <v>18</v>
      </c>
      <c r="S30" s="38" t="s">
        <v>86</v>
      </c>
    </row>
    <row r="31" spans="1:21" ht="145.5" customHeight="1" x14ac:dyDescent="0.2">
      <c r="A31" s="36" t="s">
        <v>35</v>
      </c>
      <c r="B31" s="41" t="s">
        <v>87</v>
      </c>
      <c r="C31" s="36" t="s">
        <v>88</v>
      </c>
      <c r="D31" s="36"/>
      <c r="E31" s="36" t="s">
        <v>89</v>
      </c>
      <c r="F31" s="36" t="s">
        <v>39</v>
      </c>
      <c r="G31" s="36">
        <v>317</v>
      </c>
      <c r="H31" s="36" t="s">
        <v>40</v>
      </c>
      <c r="I31" s="45">
        <v>1</v>
      </c>
      <c r="J31" s="41">
        <v>10</v>
      </c>
      <c r="K31" s="36">
        <v>17</v>
      </c>
      <c r="L31" s="42">
        <v>44593</v>
      </c>
      <c r="M31" s="42">
        <v>44912</v>
      </c>
      <c r="N31" s="43">
        <v>3665110</v>
      </c>
      <c r="O31" s="47">
        <f t="shared" si="0"/>
        <v>38727990</v>
      </c>
      <c r="P31" s="48">
        <v>0</v>
      </c>
      <c r="Q31" s="48">
        <v>0</v>
      </c>
      <c r="R31" s="45">
        <v>18</v>
      </c>
      <c r="S31" s="38" t="s">
        <v>90</v>
      </c>
    </row>
    <row r="32" spans="1:21" ht="145.5" customHeight="1" x14ac:dyDescent="0.2">
      <c r="A32" s="36" t="s">
        <v>35</v>
      </c>
      <c r="B32" s="41" t="s">
        <v>87</v>
      </c>
      <c r="C32" s="36" t="s">
        <v>88</v>
      </c>
      <c r="D32" s="36">
        <v>331506</v>
      </c>
      <c r="E32" s="36" t="s">
        <v>89</v>
      </c>
      <c r="F32" s="36" t="s">
        <v>39</v>
      </c>
      <c r="G32" s="36">
        <v>317</v>
      </c>
      <c r="H32" s="36" t="s">
        <v>40</v>
      </c>
      <c r="I32" s="45">
        <v>1</v>
      </c>
      <c r="J32" s="41">
        <v>10</v>
      </c>
      <c r="K32" s="36">
        <v>17</v>
      </c>
      <c r="L32" s="42">
        <v>44593</v>
      </c>
      <c r="M32" s="42">
        <v>44912</v>
      </c>
      <c r="N32" s="43">
        <v>3665110</v>
      </c>
      <c r="O32" s="47">
        <f t="shared" si="0"/>
        <v>38727990</v>
      </c>
      <c r="P32" s="48">
        <v>0</v>
      </c>
      <c r="Q32" s="48">
        <v>0</v>
      </c>
      <c r="R32" s="45">
        <v>19</v>
      </c>
      <c r="S32" s="38" t="s">
        <v>90</v>
      </c>
    </row>
    <row r="33" spans="1:19" ht="185.25" x14ac:dyDescent="0.2">
      <c r="A33" s="36" t="s">
        <v>35</v>
      </c>
      <c r="B33" s="41" t="s">
        <v>87</v>
      </c>
      <c r="C33" s="36" t="s">
        <v>91</v>
      </c>
      <c r="D33" s="36">
        <v>331505</v>
      </c>
      <c r="E33" s="36" t="s">
        <v>92</v>
      </c>
      <c r="F33" s="36" t="s">
        <v>39</v>
      </c>
      <c r="G33" s="36">
        <v>317</v>
      </c>
      <c r="H33" s="36" t="s">
        <v>40</v>
      </c>
      <c r="I33" s="45">
        <v>1</v>
      </c>
      <c r="J33" s="41">
        <v>10</v>
      </c>
      <c r="K33" s="36">
        <v>17</v>
      </c>
      <c r="L33" s="42">
        <v>44593</v>
      </c>
      <c r="M33" s="42">
        <v>44912</v>
      </c>
      <c r="N33" s="43">
        <v>3665110</v>
      </c>
      <c r="O33" s="47">
        <f t="shared" si="0"/>
        <v>38727990</v>
      </c>
      <c r="P33" s="48">
        <v>0</v>
      </c>
      <c r="Q33" s="48">
        <v>0</v>
      </c>
      <c r="R33" s="45">
        <v>18</v>
      </c>
      <c r="S33" s="38" t="s">
        <v>93</v>
      </c>
    </row>
    <row r="34" spans="1:19" ht="85.5" x14ac:dyDescent="0.2">
      <c r="A34" s="36" t="s">
        <v>35</v>
      </c>
      <c r="B34" s="36" t="s">
        <v>94</v>
      </c>
      <c r="C34" s="49" t="s">
        <v>95</v>
      </c>
      <c r="D34" s="41">
        <v>513303</v>
      </c>
      <c r="E34" s="41" t="s">
        <v>96</v>
      </c>
      <c r="F34" s="36" t="s">
        <v>39</v>
      </c>
      <c r="G34" s="41">
        <v>180</v>
      </c>
      <c r="H34" s="36" t="s">
        <v>40</v>
      </c>
      <c r="I34" s="45">
        <v>1</v>
      </c>
      <c r="J34" s="41">
        <v>6</v>
      </c>
      <c r="K34" s="36">
        <v>0</v>
      </c>
      <c r="L34" s="42">
        <v>44593</v>
      </c>
      <c r="M34" s="42">
        <v>44803</v>
      </c>
      <c r="N34" s="43">
        <v>3665110</v>
      </c>
      <c r="O34" s="47">
        <f t="shared" si="0"/>
        <v>24067550</v>
      </c>
      <c r="P34" s="48">
        <v>0</v>
      </c>
      <c r="Q34" s="48">
        <v>0</v>
      </c>
      <c r="R34" s="45">
        <v>6</v>
      </c>
      <c r="S34" s="38" t="s">
        <v>97</v>
      </c>
    </row>
    <row r="35" spans="1:19" ht="126.75" customHeight="1" x14ac:dyDescent="0.2">
      <c r="A35" s="36" t="s">
        <v>35</v>
      </c>
      <c r="B35" s="36" t="s">
        <v>67</v>
      </c>
      <c r="C35" s="36" t="s">
        <v>98</v>
      </c>
      <c r="D35" s="36">
        <v>637303</v>
      </c>
      <c r="E35" s="36" t="s">
        <v>99</v>
      </c>
      <c r="F35" s="36" t="s">
        <v>39</v>
      </c>
      <c r="G35" s="36">
        <v>317</v>
      </c>
      <c r="H35" s="36" t="s">
        <v>40</v>
      </c>
      <c r="I35" s="45">
        <v>1</v>
      </c>
      <c r="J35" s="41">
        <v>7</v>
      </c>
      <c r="K35" s="36">
        <v>17</v>
      </c>
      <c r="L35" s="42">
        <v>44593</v>
      </c>
      <c r="M35" s="42">
        <v>44912</v>
      </c>
      <c r="N35" s="43">
        <v>3665110</v>
      </c>
      <c r="O35" s="47">
        <f t="shared" si="0"/>
        <v>27732660</v>
      </c>
      <c r="P35" s="48">
        <v>0</v>
      </c>
      <c r="Q35" s="48">
        <v>0</v>
      </c>
      <c r="R35" s="45">
        <v>6</v>
      </c>
      <c r="S35" s="38" t="s">
        <v>100</v>
      </c>
    </row>
    <row r="36" spans="1:19" ht="210" customHeight="1" x14ac:dyDescent="0.2">
      <c r="A36" s="36" t="s">
        <v>35</v>
      </c>
      <c r="B36" s="36" t="s">
        <v>101</v>
      </c>
      <c r="C36" s="36" t="s">
        <v>102</v>
      </c>
      <c r="D36" s="36">
        <v>228106</v>
      </c>
      <c r="E36" s="36" t="s">
        <v>103</v>
      </c>
      <c r="F36" s="36" t="s">
        <v>104</v>
      </c>
      <c r="G36" s="36">
        <v>317</v>
      </c>
      <c r="H36" s="36" t="s">
        <v>40</v>
      </c>
      <c r="I36" s="45">
        <v>1</v>
      </c>
      <c r="J36" s="41">
        <v>10</v>
      </c>
      <c r="K36" s="36">
        <v>17</v>
      </c>
      <c r="L36" s="42">
        <v>44593</v>
      </c>
      <c r="M36" s="42">
        <v>44912</v>
      </c>
      <c r="N36" s="43">
        <v>3665110</v>
      </c>
      <c r="O36" s="47">
        <f t="shared" si="0"/>
        <v>38727990</v>
      </c>
      <c r="P36" s="48">
        <v>0</v>
      </c>
      <c r="Q36" s="48">
        <v>0</v>
      </c>
      <c r="R36" s="45">
        <v>18</v>
      </c>
      <c r="S36" s="38" t="s">
        <v>105</v>
      </c>
    </row>
    <row r="37" spans="1:19" ht="117.75" customHeight="1" x14ac:dyDescent="0.2">
      <c r="A37" s="36" t="s">
        <v>35</v>
      </c>
      <c r="B37" s="36" t="s">
        <v>106</v>
      </c>
      <c r="C37" s="36" t="s">
        <v>107</v>
      </c>
      <c r="D37" s="36">
        <v>228101</v>
      </c>
      <c r="E37" s="36" t="s">
        <v>108</v>
      </c>
      <c r="F37" s="36" t="s">
        <v>104</v>
      </c>
      <c r="G37" s="36">
        <v>317</v>
      </c>
      <c r="H37" s="36" t="s">
        <v>40</v>
      </c>
      <c r="I37" s="45">
        <v>2</v>
      </c>
      <c r="J37" s="41">
        <v>10</v>
      </c>
      <c r="K37" s="36">
        <v>17</v>
      </c>
      <c r="L37" s="42">
        <v>44593</v>
      </c>
      <c r="M37" s="42">
        <v>44912</v>
      </c>
      <c r="N37" s="43">
        <v>3665110</v>
      </c>
      <c r="O37" s="47">
        <f t="shared" si="0"/>
        <v>77455980</v>
      </c>
      <c r="P37" s="48">
        <v>0</v>
      </c>
      <c r="Q37" s="48">
        <v>0</v>
      </c>
      <c r="R37" s="45">
        <v>18</v>
      </c>
      <c r="S37" s="38" t="s">
        <v>109</v>
      </c>
    </row>
    <row r="38" spans="1:19" ht="130.5" customHeight="1" x14ac:dyDescent="0.2">
      <c r="A38" s="36" t="s">
        <v>35</v>
      </c>
      <c r="B38" s="36" t="s">
        <v>110</v>
      </c>
      <c r="C38" s="36" t="s">
        <v>111</v>
      </c>
      <c r="D38" s="36">
        <v>134507</v>
      </c>
      <c r="E38" s="36" t="s">
        <v>112</v>
      </c>
      <c r="F38" s="36" t="s">
        <v>104</v>
      </c>
      <c r="G38" s="36">
        <v>317</v>
      </c>
      <c r="H38" s="36" t="s">
        <v>40</v>
      </c>
      <c r="I38" s="45">
        <v>1</v>
      </c>
      <c r="J38" s="41">
        <v>10</v>
      </c>
      <c r="K38" s="36">
        <v>17</v>
      </c>
      <c r="L38" s="42">
        <v>44593</v>
      </c>
      <c r="M38" s="42">
        <v>44912</v>
      </c>
      <c r="N38" s="43">
        <v>3665110</v>
      </c>
      <c r="O38" s="47">
        <f t="shared" si="0"/>
        <v>38727990</v>
      </c>
      <c r="P38" s="48">
        <v>0</v>
      </c>
      <c r="Q38" s="48">
        <v>0</v>
      </c>
      <c r="R38" s="45">
        <v>18</v>
      </c>
      <c r="S38" s="38" t="s">
        <v>113</v>
      </c>
    </row>
    <row r="39" spans="1:19" ht="130.5" customHeight="1" x14ac:dyDescent="0.2">
      <c r="A39" s="36" t="s">
        <v>35</v>
      </c>
      <c r="B39" s="36" t="s">
        <v>114</v>
      </c>
      <c r="C39" s="36" t="s">
        <v>111</v>
      </c>
      <c r="D39" s="36">
        <v>134507</v>
      </c>
      <c r="E39" s="36" t="s">
        <v>115</v>
      </c>
      <c r="F39" s="36" t="s">
        <v>104</v>
      </c>
      <c r="G39" s="36">
        <v>317</v>
      </c>
      <c r="H39" s="36" t="s">
        <v>40</v>
      </c>
      <c r="I39" s="45">
        <v>1</v>
      </c>
      <c r="J39" s="41">
        <v>10</v>
      </c>
      <c r="K39" s="36">
        <v>17</v>
      </c>
      <c r="L39" s="42">
        <v>44593</v>
      </c>
      <c r="M39" s="42">
        <v>44912</v>
      </c>
      <c r="N39" s="43">
        <v>3665110</v>
      </c>
      <c r="O39" s="47">
        <f t="shared" si="0"/>
        <v>38727990</v>
      </c>
      <c r="P39" s="48">
        <v>0</v>
      </c>
      <c r="Q39" s="48">
        <v>0</v>
      </c>
      <c r="R39" s="45">
        <v>18</v>
      </c>
      <c r="S39" s="38" t="s">
        <v>116</v>
      </c>
    </row>
    <row r="40" spans="1:19" ht="181.5" customHeight="1" x14ac:dyDescent="0.2">
      <c r="A40" s="36" t="s">
        <v>35</v>
      </c>
      <c r="B40" s="36" t="s">
        <v>87</v>
      </c>
      <c r="C40" s="36" t="s">
        <v>117</v>
      </c>
      <c r="D40" s="36">
        <v>331505</v>
      </c>
      <c r="E40" s="36" t="s">
        <v>92</v>
      </c>
      <c r="F40" s="36" t="s">
        <v>39</v>
      </c>
      <c r="G40" s="36">
        <v>317</v>
      </c>
      <c r="H40" s="36" t="s">
        <v>40</v>
      </c>
      <c r="I40" s="45">
        <v>1</v>
      </c>
      <c r="J40" s="41">
        <v>10</v>
      </c>
      <c r="K40" s="36">
        <v>17</v>
      </c>
      <c r="L40" s="42">
        <v>44593</v>
      </c>
      <c r="M40" s="42">
        <v>44912</v>
      </c>
      <c r="N40" s="43">
        <v>3665110</v>
      </c>
      <c r="O40" s="47">
        <f t="shared" si="0"/>
        <v>38727990</v>
      </c>
      <c r="P40" s="48">
        <v>0</v>
      </c>
      <c r="Q40" s="48">
        <v>0</v>
      </c>
      <c r="R40" s="45">
        <v>18</v>
      </c>
      <c r="S40" s="38" t="s">
        <v>118</v>
      </c>
    </row>
    <row r="41" spans="1:19" ht="313.5" customHeight="1" x14ac:dyDescent="0.2">
      <c r="A41" s="36" t="s">
        <v>35</v>
      </c>
      <c r="B41" s="36" t="s">
        <v>119</v>
      </c>
      <c r="C41" s="36" t="s">
        <v>120</v>
      </c>
      <c r="D41" s="36">
        <v>635503</v>
      </c>
      <c r="E41" s="36" t="s">
        <v>121</v>
      </c>
      <c r="F41" s="36" t="s">
        <v>39</v>
      </c>
      <c r="G41" s="36">
        <v>317</v>
      </c>
      <c r="H41" s="36" t="s">
        <v>40</v>
      </c>
      <c r="I41" s="45">
        <v>1</v>
      </c>
      <c r="J41" s="41">
        <v>7</v>
      </c>
      <c r="K41" s="36">
        <v>0</v>
      </c>
      <c r="L41" s="42">
        <v>44593</v>
      </c>
      <c r="M41" s="42">
        <v>44912</v>
      </c>
      <c r="N41" s="43">
        <v>3665110</v>
      </c>
      <c r="O41" s="47">
        <f t="shared" si="0"/>
        <v>27732660</v>
      </c>
      <c r="P41" s="48">
        <v>0</v>
      </c>
      <c r="Q41" s="48">
        <v>0</v>
      </c>
      <c r="R41" s="45">
        <v>18</v>
      </c>
      <c r="S41" s="38" t="s">
        <v>122</v>
      </c>
    </row>
    <row r="42" spans="1:19" ht="130.5" customHeight="1" x14ac:dyDescent="0.2">
      <c r="A42" s="36" t="s">
        <v>35</v>
      </c>
      <c r="B42" s="36" t="s">
        <v>123</v>
      </c>
      <c r="C42" s="36" t="s">
        <v>124</v>
      </c>
      <c r="D42" s="36">
        <v>51250002</v>
      </c>
      <c r="E42" s="36" t="s">
        <v>125</v>
      </c>
      <c r="F42" s="36" t="s">
        <v>39</v>
      </c>
      <c r="G42" s="36">
        <v>317</v>
      </c>
      <c r="H42" s="36" t="s">
        <v>40</v>
      </c>
      <c r="I42" s="45">
        <v>1</v>
      </c>
      <c r="J42" s="41">
        <v>10</v>
      </c>
      <c r="K42" s="36">
        <v>0</v>
      </c>
      <c r="L42" s="42">
        <v>44593</v>
      </c>
      <c r="M42" s="42" t="s">
        <v>137</v>
      </c>
      <c r="N42" s="43">
        <v>3665110</v>
      </c>
      <c r="O42" s="47">
        <f>(N42*J42)*I42</f>
        <v>36651100</v>
      </c>
      <c r="P42" s="48">
        <v>0</v>
      </c>
      <c r="Q42" s="48">
        <v>0</v>
      </c>
      <c r="R42" s="45">
        <v>18</v>
      </c>
      <c r="S42" s="36" t="s">
        <v>126</v>
      </c>
    </row>
    <row r="43" spans="1:19" ht="215.25" customHeight="1" x14ac:dyDescent="0.2">
      <c r="A43" s="36" t="s">
        <v>35</v>
      </c>
      <c r="B43" s="36" t="s">
        <v>87</v>
      </c>
      <c r="C43" s="36" t="s">
        <v>127</v>
      </c>
      <c r="D43" s="36">
        <v>41311381</v>
      </c>
      <c r="E43" s="36" t="s">
        <v>128</v>
      </c>
      <c r="F43" s="36" t="s">
        <v>39</v>
      </c>
      <c r="G43" s="36">
        <v>317</v>
      </c>
      <c r="H43" s="36" t="s">
        <v>40</v>
      </c>
      <c r="I43" s="45">
        <v>1</v>
      </c>
      <c r="J43" s="41">
        <v>7</v>
      </c>
      <c r="K43" s="36">
        <v>0</v>
      </c>
      <c r="L43" s="42">
        <v>44593</v>
      </c>
      <c r="M43" s="42" t="s">
        <v>137</v>
      </c>
      <c r="N43" s="43">
        <v>3665110</v>
      </c>
      <c r="O43" s="47">
        <f>(N43*J43)*I43</f>
        <v>25655770</v>
      </c>
      <c r="P43" s="47">
        <v>0</v>
      </c>
      <c r="Q43" s="48">
        <v>0</v>
      </c>
      <c r="R43" s="45">
        <v>18</v>
      </c>
      <c r="S43" s="36" t="s">
        <v>129</v>
      </c>
    </row>
    <row r="44" spans="1:19" ht="130.5" customHeight="1" x14ac:dyDescent="0.2">
      <c r="A44" s="36" t="s">
        <v>35</v>
      </c>
      <c r="B44" s="36" t="s">
        <v>130</v>
      </c>
      <c r="C44" s="36" t="s">
        <v>131</v>
      </c>
      <c r="D44" s="36">
        <v>635604</v>
      </c>
      <c r="E44" s="36" t="s">
        <v>132</v>
      </c>
      <c r="F44" s="36" t="s">
        <v>39</v>
      </c>
      <c r="G44" s="36">
        <v>317</v>
      </c>
      <c r="H44" s="36" t="s">
        <v>40</v>
      </c>
      <c r="I44" s="45">
        <v>1</v>
      </c>
      <c r="J44" s="41">
        <v>7</v>
      </c>
      <c r="K44" s="36">
        <v>0</v>
      </c>
      <c r="L44" s="42">
        <v>44593</v>
      </c>
      <c r="M44" s="42" t="s">
        <v>137</v>
      </c>
      <c r="N44" s="43">
        <v>3665110</v>
      </c>
      <c r="O44" s="47">
        <f>(N44*J44)*I44</f>
        <v>25655770</v>
      </c>
      <c r="P44" s="48">
        <v>0</v>
      </c>
      <c r="Q44" s="48">
        <v>0</v>
      </c>
      <c r="R44" s="45">
        <v>18</v>
      </c>
      <c r="S44" s="36" t="s">
        <v>133</v>
      </c>
    </row>
    <row r="45" spans="1:19" ht="14.25" x14ac:dyDescent="0.2">
      <c r="A45" s="37" t="s">
        <v>134</v>
      </c>
      <c r="B45" s="36"/>
      <c r="C45" s="37"/>
      <c r="D45" s="37"/>
      <c r="E45" s="37"/>
      <c r="F45" s="37"/>
      <c r="G45" s="37"/>
      <c r="H45" s="37"/>
      <c r="I45" s="31">
        <f>SUM(I16:I44)</f>
        <v>52</v>
      </c>
      <c r="J45" s="39"/>
      <c r="K45" s="31"/>
      <c r="L45" s="31"/>
      <c r="M45" s="35"/>
      <c r="N45" s="40"/>
      <c r="O45" s="25">
        <f>SUM(O16:O44)</f>
        <v>1934322610</v>
      </c>
      <c r="P45" s="25"/>
      <c r="Q45" s="25"/>
      <c r="R45" s="35"/>
      <c r="S45" s="35"/>
    </row>
    <row r="46" spans="1:19" ht="14.25" x14ac:dyDescent="0.2">
      <c r="A46" s="4"/>
      <c r="B46" s="5"/>
      <c r="C46" s="6"/>
      <c r="D46" s="6"/>
      <c r="E46" s="6"/>
      <c r="F46" s="6"/>
      <c r="G46" s="6"/>
      <c r="H46" s="7"/>
      <c r="I46" s="8"/>
      <c r="J46" s="9"/>
      <c r="K46" s="10"/>
      <c r="L46" s="11"/>
      <c r="N46" s="12"/>
      <c r="O46" s="13"/>
      <c r="S46" s="14"/>
    </row>
    <row r="47" spans="1:19" x14ac:dyDescent="0.25">
      <c r="B47" s="15"/>
      <c r="D47" s="55" t="s">
        <v>138</v>
      </c>
      <c r="E47" s="55"/>
      <c r="F47" s="55"/>
      <c r="G47" s="55"/>
      <c r="O47" s="17"/>
      <c r="P47" s="18"/>
      <c r="S47" s="14"/>
    </row>
    <row r="48" spans="1:19" x14ac:dyDescent="0.25">
      <c r="O48" s="19"/>
      <c r="P48" s="19"/>
      <c r="Q48" s="19"/>
      <c r="S48" s="20"/>
    </row>
    <row r="49" spans="1:19" x14ac:dyDescent="0.25">
      <c r="A49" s="76" t="s">
        <v>135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</row>
    <row r="50" spans="1:19" x14ac:dyDescent="0.25">
      <c r="A50" s="76" t="s">
        <v>136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</row>
  </sheetData>
  <mergeCells count="36">
    <mergeCell ref="A49:S49"/>
    <mergeCell ref="A50:S50"/>
    <mergeCell ref="U17:U21"/>
    <mergeCell ref="L13:M13"/>
    <mergeCell ref="N13:N14"/>
    <mergeCell ref="O13:O14"/>
    <mergeCell ref="P13:P14"/>
    <mergeCell ref="Q13:Q14"/>
    <mergeCell ref="S13:S14"/>
    <mergeCell ref="L14:L15"/>
    <mergeCell ref="M14:M15"/>
    <mergeCell ref="N15:O15"/>
    <mergeCell ref="P15:Q15"/>
    <mergeCell ref="A13:A15"/>
    <mergeCell ref="B13:B15"/>
    <mergeCell ref="C13:C15"/>
    <mergeCell ref="A8:N8"/>
    <mergeCell ref="H13:H15"/>
    <mergeCell ref="I13:I15"/>
    <mergeCell ref="J13:K14"/>
    <mergeCell ref="A9:C9"/>
    <mergeCell ref="A10:C10"/>
    <mergeCell ref="D13:D15"/>
    <mergeCell ref="E13:E15"/>
    <mergeCell ref="F13:F15"/>
    <mergeCell ref="G13:G15"/>
    <mergeCell ref="A1:R2"/>
    <mergeCell ref="A3:S3"/>
    <mergeCell ref="A4:S4"/>
    <mergeCell ref="A5:S5"/>
    <mergeCell ref="A6:S6"/>
    <mergeCell ref="D47:G47"/>
    <mergeCell ref="N10:S10"/>
    <mergeCell ref="A11:C11"/>
    <mergeCell ref="O11:S11"/>
    <mergeCell ref="A12:C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75D72-3310-42FB-A718-3271AC0EC8D7}">
  <dimension ref="A1:N45"/>
  <sheetViews>
    <sheetView zoomScale="80" zoomScaleNormal="80" workbookViewId="0">
      <selection activeCell="A13" sqref="A13:N45"/>
    </sheetView>
  </sheetViews>
  <sheetFormatPr baseColWidth="10" defaultRowHeight="15" x14ac:dyDescent="0.25"/>
  <cols>
    <col min="2" max="2" width="9.7109375" customWidth="1"/>
    <col min="3" max="3" width="5.7109375" customWidth="1"/>
    <col min="4" max="4" width="5.28515625" customWidth="1"/>
    <col min="5" max="5" width="4" customWidth="1"/>
    <col min="6" max="6" width="3.5703125" customWidth="1"/>
    <col min="7" max="7" width="7.28515625" customWidth="1"/>
    <col min="8" max="8" width="7.5703125" customWidth="1"/>
    <col min="9" max="9" width="9.7109375" customWidth="1"/>
    <col min="10" max="10" width="11.5703125" customWidth="1"/>
    <col min="11" max="13" width="5.42578125" customWidth="1"/>
    <col min="14" max="14" width="26.85546875" customWidth="1"/>
  </cols>
  <sheetData>
    <row r="1" spans="1:14" x14ac:dyDescent="0.25">
      <c r="N1" t="s">
        <v>0</v>
      </c>
    </row>
    <row r="2" spans="1:14" x14ac:dyDescent="0.25">
      <c r="N2" t="s">
        <v>1</v>
      </c>
    </row>
    <row r="10" spans="1:14" x14ac:dyDescent="0.25">
      <c r="I10" t="s">
        <v>7</v>
      </c>
    </row>
    <row r="11" spans="1:14" x14ac:dyDescent="0.25">
      <c r="I11" t="s">
        <v>9</v>
      </c>
      <c r="J11" t="s">
        <v>10</v>
      </c>
    </row>
    <row r="12" spans="1:14" x14ac:dyDescent="0.25">
      <c r="I12" t="s">
        <v>12</v>
      </c>
      <c r="J12">
        <v>3112348230</v>
      </c>
    </row>
    <row r="13" spans="1:14" ht="90" customHeight="1" x14ac:dyDescent="0.25">
      <c r="A13" s="93" t="s">
        <v>14</v>
      </c>
      <c r="B13" s="93" t="s">
        <v>15</v>
      </c>
      <c r="C13" s="93" t="s">
        <v>20</v>
      </c>
      <c r="D13" s="93" t="s">
        <v>21</v>
      </c>
      <c r="E13" s="91" t="s">
        <v>22</v>
      </c>
      <c r="F13" s="92"/>
      <c r="G13" s="91" t="s">
        <v>23</v>
      </c>
      <c r="H13" s="92"/>
      <c r="I13" s="50" t="s">
        <v>24</v>
      </c>
      <c r="J13" s="50" t="s">
        <v>25</v>
      </c>
      <c r="K13" s="50" t="s">
        <v>24</v>
      </c>
      <c r="L13" s="50" t="s">
        <v>25</v>
      </c>
      <c r="M13" s="50" t="s">
        <v>26</v>
      </c>
      <c r="N13" s="93" t="s">
        <v>27</v>
      </c>
    </row>
    <row r="14" spans="1:14" ht="30" customHeight="1" x14ac:dyDescent="0.25">
      <c r="A14" s="99"/>
      <c r="B14" s="99"/>
      <c r="C14" s="99"/>
      <c r="D14" s="99"/>
      <c r="E14" s="93" t="s">
        <v>31</v>
      </c>
      <c r="F14" s="93" t="s">
        <v>32</v>
      </c>
      <c r="G14" s="93" t="s">
        <v>28</v>
      </c>
      <c r="H14" s="93" t="s">
        <v>29</v>
      </c>
      <c r="I14" s="95" t="s">
        <v>33</v>
      </c>
      <c r="J14" s="96"/>
      <c r="K14" s="95" t="s">
        <v>34</v>
      </c>
      <c r="L14" s="96"/>
      <c r="M14" s="93" t="s">
        <v>30</v>
      </c>
      <c r="N14" s="99"/>
    </row>
    <row r="15" spans="1:14" ht="15" customHeight="1" x14ac:dyDescent="0.25">
      <c r="A15" s="94"/>
      <c r="B15" s="94"/>
      <c r="C15" s="94"/>
      <c r="D15" s="94"/>
      <c r="E15" s="94"/>
      <c r="F15" s="94"/>
      <c r="G15" s="94"/>
      <c r="H15" s="94"/>
      <c r="I15" s="97"/>
      <c r="J15" s="98"/>
      <c r="K15" s="97"/>
      <c r="L15" s="98"/>
      <c r="M15" s="94"/>
      <c r="N15" s="94"/>
    </row>
    <row r="16" spans="1:14" ht="117.75" customHeight="1" x14ac:dyDescent="0.25">
      <c r="A16" s="51" t="s">
        <v>36</v>
      </c>
      <c r="B16" s="51" t="s">
        <v>37</v>
      </c>
      <c r="C16" s="51" t="s">
        <v>40</v>
      </c>
      <c r="D16" s="51">
        <v>5</v>
      </c>
      <c r="E16" s="51">
        <v>10</v>
      </c>
      <c r="F16" s="51">
        <v>17</v>
      </c>
      <c r="G16" s="52">
        <v>44593</v>
      </c>
      <c r="H16" s="52">
        <v>44912</v>
      </c>
      <c r="I16" s="53">
        <v>3665110</v>
      </c>
      <c r="J16" s="53">
        <v>193639950</v>
      </c>
      <c r="K16" s="51">
        <v>0</v>
      </c>
      <c r="L16" s="51">
        <v>0</v>
      </c>
      <c r="M16" s="51">
        <v>27</v>
      </c>
      <c r="N16" s="51" t="s">
        <v>41</v>
      </c>
    </row>
    <row r="17" spans="1:14" ht="117.75" customHeight="1" x14ac:dyDescent="0.25">
      <c r="A17" s="51" t="s">
        <v>36</v>
      </c>
      <c r="B17" s="51" t="s">
        <v>42</v>
      </c>
      <c r="C17" s="51" t="s">
        <v>40</v>
      </c>
      <c r="D17" s="51">
        <v>5</v>
      </c>
      <c r="E17" s="51">
        <v>10</v>
      </c>
      <c r="F17" s="51">
        <v>17</v>
      </c>
      <c r="G17" s="52">
        <v>44593</v>
      </c>
      <c r="H17" s="52">
        <v>44912</v>
      </c>
      <c r="I17" s="53">
        <v>3665110</v>
      </c>
      <c r="J17" s="53">
        <v>193639950</v>
      </c>
      <c r="K17" s="51">
        <v>0</v>
      </c>
      <c r="L17" s="51">
        <v>0</v>
      </c>
      <c r="M17" s="51">
        <v>27</v>
      </c>
      <c r="N17" s="51" t="s">
        <v>44</v>
      </c>
    </row>
    <row r="18" spans="1:14" ht="117.75" customHeight="1" x14ac:dyDescent="0.25">
      <c r="A18" s="51" t="s">
        <v>36</v>
      </c>
      <c r="B18" s="51" t="s">
        <v>45</v>
      </c>
      <c r="C18" s="51" t="s">
        <v>40</v>
      </c>
      <c r="D18" s="51">
        <v>1</v>
      </c>
      <c r="E18" s="51">
        <v>10</v>
      </c>
      <c r="F18" s="51">
        <v>17</v>
      </c>
      <c r="G18" s="52">
        <v>44593</v>
      </c>
      <c r="H18" s="52">
        <v>44912</v>
      </c>
      <c r="I18" s="53">
        <v>3665110</v>
      </c>
      <c r="J18" s="53">
        <v>38727990</v>
      </c>
      <c r="K18" s="51">
        <v>0</v>
      </c>
      <c r="L18" s="51">
        <v>0</v>
      </c>
      <c r="M18" s="51">
        <v>27</v>
      </c>
      <c r="N18" s="51" t="s">
        <v>47</v>
      </c>
    </row>
    <row r="19" spans="1:14" ht="117.75" customHeight="1" x14ac:dyDescent="0.25">
      <c r="A19" s="51" t="s">
        <v>36</v>
      </c>
      <c r="B19" s="51" t="s">
        <v>48</v>
      </c>
      <c r="C19" s="51" t="s">
        <v>40</v>
      </c>
      <c r="D19" s="51">
        <v>1</v>
      </c>
      <c r="E19" s="51">
        <v>10</v>
      </c>
      <c r="F19" s="51">
        <v>17</v>
      </c>
      <c r="G19" s="52">
        <v>44593</v>
      </c>
      <c r="H19" s="52">
        <v>44912</v>
      </c>
      <c r="I19" s="53">
        <v>3665110</v>
      </c>
      <c r="J19" s="53">
        <v>38727990</v>
      </c>
      <c r="K19" s="51">
        <v>0</v>
      </c>
      <c r="L19" s="51">
        <v>0</v>
      </c>
      <c r="M19" s="51">
        <v>27</v>
      </c>
      <c r="N19" s="51" t="s">
        <v>50</v>
      </c>
    </row>
    <row r="20" spans="1:14" ht="80.25" customHeight="1" x14ac:dyDescent="0.25">
      <c r="A20" s="51" t="s">
        <v>36</v>
      </c>
      <c r="B20" s="51" t="s">
        <v>51</v>
      </c>
      <c r="C20" s="51" t="s">
        <v>40</v>
      </c>
      <c r="D20" s="51">
        <v>2</v>
      </c>
      <c r="E20" s="51">
        <v>10</v>
      </c>
      <c r="F20" s="51">
        <v>17</v>
      </c>
      <c r="G20" s="52">
        <v>44593</v>
      </c>
      <c r="H20" s="52">
        <v>44912</v>
      </c>
      <c r="I20" s="53">
        <v>3665110</v>
      </c>
      <c r="J20" s="53">
        <v>77455980</v>
      </c>
      <c r="K20" s="51">
        <v>0</v>
      </c>
      <c r="L20" s="51">
        <v>0</v>
      </c>
      <c r="M20" s="51">
        <v>27</v>
      </c>
      <c r="N20" s="51" t="s">
        <v>54</v>
      </c>
    </row>
    <row r="21" spans="1:14" ht="91.5" customHeight="1" x14ac:dyDescent="0.25">
      <c r="A21" s="51" t="s">
        <v>36</v>
      </c>
      <c r="B21" s="51" t="s">
        <v>55</v>
      </c>
      <c r="C21" s="51" t="s">
        <v>40</v>
      </c>
      <c r="D21" s="51">
        <v>2</v>
      </c>
      <c r="E21" s="51">
        <v>10</v>
      </c>
      <c r="F21" s="51">
        <v>17</v>
      </c>
      <c r="G21" s="52">
        <v>44593</v>
      </c>
      <c r="H21" s="52">
        <v>44912</v>
      </c>
      <c r="I21" s="53">
        <v>3665110</v>
      </c>
      <c r="J21" s="53">
        <v>77455980</v>
      </c>
      <c r="K21" s="51">
        <v>0</v>
      </c>
      <c r="L21" s="51">
        <v>0</v>
      </c>
      <c r="M21" s="51">
        <v>27</v>
      </c>
      <c r="N21" s="51" t="s">
        <v>57</v>
      </c>
    </row>
    <row r="22" spans="1:14" ht="87.75" customHeight="1" x14ac:dyDescent="0.25">
      <c r="A22" s="51" t="s">
        <v>36</v>
      </c>
      <c r="B22" s="51" t="s">
        <v>58</v>
      </c>
      <c r="C22" s="51" t="s">
        <v>40</v>
      </c>
      <c r="D22" s="51">
        <v>1</v>
      </c>
      <c r="E22" s="51">
        <v>10</v>
      </c>
      <c r="F22" s="51">
        <v>17</v>
      </c>
      <c r="G22" s="52">
        <v>44593</v>
      </c>
      <c r="H22" s="52">
        <v>44912</v>
      </c>
      <c r="I22" s="53">
        <v>3665110</v>
      </c>
      <c r="J22" s="53">
        <v>38727990</v>
      </c>
      <c r="K22" s="51">
        <v>0</v>
      </c>
      <c r="L22" s="51">
        <v>0</v>
      </c>
      <c r="M22" s="51">
        <v>27</v>
      </c>
      <c r="N22" s="51" t="s">
        <v>60</v>
      </c>
    </row>
    <row r="23" spans="1:14" ht="117.75" customHeight="1" x14ac:dyDescent="0.25">
      <c r="A23" s="51" t="s">
        <v>36</v>
      </c>
      <c r="B23" s="51" t="s">
        <v>61</v>
      </c>
      <c r="C23" s="51" t="s">
        <v>40</v>
      </c>
      <c r="D23" s="51">
        <v>2</v>
      </c>
      <c r="E23" s="51">
        <v>10</v>
      </c>
      <c r="F23" s="51">
        <v>17</v>
      </c>
      <c r="G23" s="52">
        <v>44593</v>
      </c>
      <c r="H23" s="52">
        <v>44912</v>
      </c>
      <c r="I23" s="53">
        <v>3665110</v>
      </c>
      <c r="J23" s="53">
        <v>77455980</v>
      </c>
      <c r="K23" s="51">
        <v>0</v>
      </c>
      <c r="L23" s="51">
        <v>0</v>
      </c>
      <c r="M23" s="51">
        <v>27</v>
      </c>
      <c r="N23" s="51" t="s">
        <v>63</v>
      </c>
    </row>
    <row r="24" spans="1:14" ht="117.75" customHeight="1" x14ac:dyDescent="0.25">
      <c r="A24" s="51" t="s">
        <v>36</v>
      </c>
      <c r="B24" s="51" t="s">
        <v>64</v>
      </c>
      <c r="C24" s="51" t="s">
        <v>40</v>
      </c>
      <c r="D24" s="51">
        <v>2</v>
      </c>
      <c r="E24" s="51">
        <v>10</v>
      </c>
      <c r="F24" s="51">
        <v>17</v>
      </c>
      <c r="G24" s="52">
        <v>44593</v>
      </c>
      <c r="H24" s="52">
        <v>44912</v>
      </c>
      <c r="I24" s="53">
        <v>3665110</v>
      </c>
      <c r="J24" s="53">
        <v>77455980</v>
      </c>
      <c r="K24" s="51">
        <v>0</v>
      </c>
      <c r="L24" s="51">
        <v>0</v>
      </c>
      <c r="M24" s="51">
        <v>27</v>
      </c>
      <c r="N24" s="51" t="s">
        <v>66</v>
      </c>
    </row>
    <row r="25" spans="1:14" ht="73.5" customHeight="1" x14ac:dyDescent="0.25">
      <c r="A25" s="51" t="s">
        <v>67</v>
      </c>
      <c r="B25" s="51" t="s">
        <v>68</v>
      </c>
      <c r="C25" s="51" t="s">
        <v>40</v>
      </c>
      <c r="D25" s="51">
        <v>2</v>
      </c>
      <c r="E25" s="51">
        <v>10</v>
      </c>
      <c r="F25" s="51">
        <v>17</v>
      </c>
      <c r="G25" s="52">
        <v>44593</v>
      </c>
      <c r="H25" s="52">
        <v>44912</v>
      </c>
      <c r="I25" s="53">
        <v>3665110</v>
      </c>
      <c r="J25" s="53">
        <v>77455980</v>
      </c>
      <c r="K25" s="51">
        <v>0</v>
      </c>
      <c r="L25" s="51">
        <v>0</v>
      </c>
      <c r="M25" s="51">
        <v>8</v>
      </c>
      <c r="N25" s="51" t="s">
        <v>70</v>
      </c>
    </row>
    <row r="26" spans="1:14" ht="117.75" customHeight="1" x14ac:dyDescent="0.25">
      <c r="A26" s="51" t="s">
        <v>67</v>
      </c>
      <c r="B26" s="51" t="s">
        <v>71</v>
      </c>
      <c r="C26" s="51" t="s">
        <v>40</v>
      </c>
      <c r="D26" s="51">
        <v>2</v>
      </c>
      <c r="E26" s="51">
        <v>10</v>
      </c>
      <c r="F26" s="51">
        <v>17</v>
      </c>
      <c r="G26" s="52">
        <v>44593</v>
      </c>
      <c r="H26" s="52">
        <v>44912</v>
      </c>
      <c r="I26" s="53">
        <v>3665110</v>
      </c>
      <c r="J26" s="53">
        <v>77455980</v>
      </c>
      <c r="K26" s="51">
        <v>0</v>
      </c>
      <c r="L26" s="51">
        <v>0</v>
      </c>
      <c r="M26" s="51">
        <v>18</v>
      </c>
      <c r="N26" s="51" t="s">
        <v>73</v>
      </c>
    </row>
    <row r="27" spans="1:14" ht="117.75" customHeight="1" x14ac:dyDescent="0.25">
      <c r="A27" s="51" t="s">
        <v>67</v>
      </c>
      <c r="B27" s="51" t="s">
        <v>74</v>
      </c>
      <c r="C27" s="51" t="s">
        <v>40</v>
      </c>
      <c r="D27" s="51">
        <v>1</v>
      </c>
      <c r="E27" s="51">
        <v>10</v>
      </c>
      <c r="F27" s="51">
        <v>17</v>
      </c>
      <c r="G27" s="52">
        <v>44593</v>
      </c>
      <c r="H27" s="52">
        <v>44912</v>
      </c>
      <c r="I27" s="53">
        <v>3665110</v>
      </c>
      <c r="J27" s="53">
        <v>38727990</v>
      </c>
      <c r="K27" s="51">
        <v>0</v>
      </c>
      <c r="L27" s="51">
        <v>0</v>
      </c>
      <c r="M27" s="51">
        <v>8</v>
      </c>
      <c r="N27" s="51" t="s">
        <v>76</v>
      </c>
    </row>
    <row r="28" spans="1:14" ht="117.75" customHeight="1" x14ac:dyDescent="0.25">
      <c r="A28" s="51" t="s">
        <v>67</v>
      </c>
      <c r="B28" s="51" t="s">
        <v>77</v>
      </c>
      <c r="C28" s="51" t="s">
        <v>40</v>
      </c>
      <c r="D28" s="51">
        <v>4</v>
      </c>
      <c r="E28" s="51">
        <v>10</v>
      </c>
      <c r="F28" s="51">
        <v>17</v>
      </c>
      <c r="G28" s="52">
        <v>44593</v>
      </c>
      <c r="H28" s="52">
        <v>44912</v>
      </c>
      <c r="I28" s="53">
        <v>3665110</v>
      </c>
      <c r="J28" s="53">
        <v>154911960</v>
      </c>
      <c r="K28" s="51">
        <v>0</v>
      </c>
      <c r="L28" s="51">
        <v>0</v>
      </c>
      <c r="M28" s="51">
        <v>8</v>
      </c>
      <c r="N28" s="51" t="s">
        <v>79</v>
      </c>
    </row>
    <row r="29" spans="1:14" ht="95.25" customHeight="1" x14ac:dyDescent="0.25">
      <c r="A29" s="51" t="s">
        <v>80</v>
      </c>
      <c r="B29" s="51" t="s">
        <v>81</v>
      </c>
      <c r="C29" s="51" t="s">
        <v>40</v>
      </c>
      <c r="D29" s="51">
        <v>5</v>
      </c>
      <c r="E29" s="51">
        <v>10</v>
      </c>
      <c r="F29" s="51">
        <v>17</v>
      </c>
      <c r="G29" s="52">
        <v>44593</v>
      </c>
      <c r="H29" s="52">
        <v>44912</v>
      </c>
      <c r="I29" s="53">
        <v>3665110</v>
      </c>
      <c r="J29" s="53">
        <v>193639950</v>
      </c>
      <c r="K29" s="51">
        <v>0</v>
      </c>
      <c r="L29" s="51">
        <v>0</v>
      </c>
      <c r="M29" s="51">
        <v>18</v>
      </c>
      <c r="N29" s="51" t="s">
        <v>83</v>
      </c>
    </row>
    <row r="30" spans="1:14" ht="108" customHeight="1" x14ac:dyDescent="0.25">
      <c r="A30" s="51" t="s">
        <v>84</v>
      </c>
      <c r="B30" s="51" t="s">
        <v>81</v>
      </c>
      <c r="C30" s="51" t="s">
        <v>40</v>
      </c>
      <c r="D30" s="51">
        <v>2</v>
      </c>
      <c r="E30" s="51">
        <v>10</v>
      </c>
      <c r="F30" s="51">
        <v>17</v>
      </c>
      <c r="G30" s="52">
        <v>44593</v>
      </c>
      <c r="H30" s="52">
        <v>44912</v>
      </c>
      <c r="I30" s="53">
        <v>3665110</v>
      </c>
      <c r="J30" s="53">
        <v>77455980</v>
      </c>
      <c r="K30" s="51">
        <v>0</v>
      </c>
      <c r="L30" s="51">
        <v>0</v>
      </c>
      <c r="M30" s="51">
        <v>18</v>
      </c>
      <c r="N30" s="51" t="s">
        <v>86</v>
      </c>
    </row>
    <row r="31" spans="1:14" ht="105" customHeight="1" x14ac:dyDescent="0.25">
      <c r="A31" s="51" t="s">
        <v>87</v>
      </c>
      <c r="B31" s="51" t="s">
        <v>88</v>
      </c>
      <c r="C31" s="51" t="s">
        <v>40</v>
      </c>
      <c r="D31" s="51">
        <v>1</v>
      </c>
      <c r="E31" s="51">
        <v>10</v>
      </c>
      <c r="F31" s="51">
        <v>17</v>
      </c>
      <c r="G31" s="52">
        <v>44593</v>
      </c>
      <c r="H31" s="52">
        <v>44912</v>
      </c>
      <c r="I31" s="53">
        <v>3665110</v>
      </c>
      <c r="J31" s="53">
        <v>38727990</v>
      </c>
      <c r="K31" s="51">
        <v>0</v>
      </c>
      <c r="L31" s="51">
        <v>0</v>
      </c>
      <c r="M31" s="51">
        <v>18</v>
      </c>
      <c r="N31" s="51" t="s">
        <v>90</v>
      </c>
    </row>
    <row r="32" spans="1:14" ht="117.75" customHeight="1" x14ac:dyDescent="0.25">
      <c r="A32" s="51" t="s">
        <v>87</v>
      </c>
      <c r="B32" s="51" t="s">
        <v>88</v>
      </c>
      <c r="C32" s="51" t="s">
        <v>40</v>
      </c>
      <c r="D32" s="51">
        <v>1</v>
      </c>
      <c r="E32" s="51">
        <v>10</v>
      </c>
      <c r="F32" s="51">
        <v>17</v>
      </c>
      <c r="G32" s="52">
        <v>44593</v>
      </c>
      <c r="H32" s="52">
        <v>44912</v>
      </c>
      <c r="I32" s="53">
        <v>3665110</v>
      </c>
      <c r="J32" s="53">
        <v>38727990</v>
      </c>
      <c r="K32" s="51">
        <v>0</v>
      </c>
      <c r="L32" s="51">
        <v>0</v>
      </c>
      <c r="M32" s="51">
        <v>19</v>
      </c>
      <c r="N32" s="51" t="s">
        <v>90</v>
      </c>
    </row>
    <row r="33" spans="1:14" ht="36.75" customHeight="1" x14ac:dyDescent="0.25">
      <c r="A33" s="51" t="s">
        <v>87</v>
      </c>
      <c r="B33" s="51" t="s">
        <v>91</v>
      </c>
      <c r="C33" s="51" t="s">
        <v>40</v>
      </c>
      <c r="D33" s="51">
        <v>1</v>
      </c>
      <c r="E33" s="51">
        <v>10</v>
      </c>
      <c r="F33" s="51">
        <v>17</v>
      </c>
      <c r="G33" s="52">
        <v>44593</v>
      </c>
      <c r="H33" s="52">
        <v>44912</v>
      </c>
      <c r="I33" s="53">
        <v>3665110</v>
      </c>
      <c r="J33" s="53">
        <v>38727990</v>
      </c>
      <c r="K33" s="51">
        <v>0</v>
      </c>
      <c r="L33" s="51">
        <v>0</v>
      </c>
      <c r="M33" s="51">
        <v>18</v>
      </c>
      <c r="N33" s="51" t="s">
        <v>93</v>
      </c>
    </row>
    <row r="34" spans="1:14" ht="75.75" customHeight="1" x14ac:dyDescent="0.25">
      <c r="A34" s="51" t="s">
        <v>94</v>
      </c>
      <c r="B34" s="51" t="s">
        <v>95</v>
      </c>
      <c r="C34" s="51" t="s">
        <v>40</v>
      </c>
      <c r="D34" s="51">
        <v>1</v>
      </c>
      <c r="E34" s="51">
        <v>6</v>
      </c>
      <c r="F34" s="51">
        <v>0</v>
      </c>
      <c r="G34" s="52">
        <v>44593</v>
      </c>
      <c r="H34" s="52">
        <v>44803</v>
      </c>
      <c r="I34" s="53">
        <v>3665110</v>
      </c>
      <c r="J34" s="53">
        <v>24067550</v>
      </c>
      <c r="K34" s="51">
        <v>0</v>
      </c>
      <c r="L34" s="51">
        <v>0</v>
      </c>
      <c r="M34" s="51">
        <v>6</v>
      </c>
      <c r="N34" s="51" t="s">
        <v>97</v>
      </c>
    </row>
    <row r="35" spans="1:14" ht="89.25" customHeight="1" x14ac:dyDescent="0.25">
      <c r="A35" s="51" t="s">
        <v>67</v>
      </c>
      <c r="B35" s="51" t="s">
        <v>98</v>
      </c>
      <c r="C35" s="51" t="s">
        <v>40</v>
      </c>
      <c r="D35" s="51">
        <v>1</v>
      </c>
      <c r="E35" s="51">
        <v>10</v>
      </c>
      <c r="F35" s="51">
        <v>17</v>
      </c>
      <c r="G35" s="52">
        <v>44593</v>
      </c>
      <c r="H35" s="52">
        <v>44912</v>
      </c>
      <c r="I35" s="53">
        <v>3665110</v>
      </c>
      <c r="J35" s="53">
        <v>38727990</v>
      </c>
      <c r="K35" s="51">
        <v>0</v>
      </c>
      <c r="L35" s="51">
        <v>0</v>
      </c>
      <c r="M35" s="51">
        <v>6</v>
      </c>
      <c r="N35" s="51" t="s">
        <v>100</v>
      </c>
    </row>
    <row r="36" spans="1:14" ht="94.5" customHeight="1" x14ac:dyDescent="0.25">
      <c r="A36" s="51" t="s">
        <v>101</v>
      </c>
      <c r="B36" s="51" t="s">
        <v>102</v>
      </c>
      <c r="C36" s="51" t="s">
        <v>40</v>
      </c>
      <c r="D36" s="51">
        <v>1</v>
      </c>
      <c r="E36" s="51">
        <v>10</v>
      </c>
      <c r="F36" s="51">
        <v>17</v>
      </c>
      <c r="G36" s="52">
        <v>44593</v>
      </c>
      <c r="H36" s="52">
        <v>44912</v>
      </c>
      <c r="I36" s="53">
        <v>3665110</v>
      </c>
      <c r="J36" s="53">
        <v>38727990</v>
      </c>
      <c r="K36" s="51">
        <v>0</v>
      </c>
      <c r="L36" s="51">
        <v>0</v>
      </c>
      <c r="M36" s="51">
        <v>18</v>
      </c>
      <c r="N36" s="51" t="s">
        <v>105</v>
      </c>
    </row>
    <row r="37" spans="1:14" ht="75" customHeight="1" x14ac:dyDescent="0.25">
      <c r="A37" s="51" t="s">
        <v>106</v>
      </c>
      <c r="B37" s="51" t="s">
        <v>107</v>
      </c>
      <c r="C37" s="51" t="s">
        <v>40</v>
      </c>
      <c r="D37" s="51">
        <v>2</v>
      </c>
      <c r="E37" s="51">
        <v>10</v>
      </c>
      <c r="F37" s="51">
        <v>17</v>
      </c>
      <c r="G37" s="52">
        <v>44593</v>
      </c>
      <c r="H37" s="52">
        <v>44912</v>
      </c>
      <c r="I37" s="53">
        <v>3665110</v>
      </c>
      <c r="J37" s="53">
        <v>77455980</v>
      </c>
      <c r="K37" s="51">
        <v>0</v>
      </c>
      <c r="L37" s="51">
        <v>0</v>
      </c>
      <c r="M37" s="51">
        <v>18</v>
      </c>
      <c r="N37" s="51" t="s">
        <v>109</v>
      </c>
    </row>
    <row r="38" spans="1:14" ht="117.75" customHeight="1" x14ac:dyDescent="0.25">
      <c r="A38" s="51" t="s">
        <v>110</v>
      </c>
      <c r="B38" s="51" t="s">
        <v>111</v>
      </c>
      <c r="C38" s="51" t="s">
        <v>40</v>
      </c>
      <c r="D38" s="51">
        <v>1</v>
      </c>
      <c r="E38" s="51">
        <v>10</v>
      </c>
      <c r="F38" s="51">
        <v>17</v>
      </c>
      <c r="G38" s="52">
        <v>44593</v>
      </c>
      <c r="H38" s="52">
        <v>44912</v>
      </c>
      <c r="I38" s="53">
        <v>3665110</v>
      </c>
      <c r="J38" s="53">
        <v>38727990</v>
      </c>
      <c r="K38" s="51">
        <v>0</v>
      </c>
      <c r="L38" s="51">
        <v>0</v>
      </c>
      <c r="M38" s="51">
        <v>18</v>
      </c>
      <c r="N38" s="51" t="s">
        <v>113</v>
      </c>
    </row>
    <row r="39" spans="1:14" ht="117.75" customHeight="1" x14ac:dyDescent="0.25">
      <c r="A39" s="51" t="s">
        <v>114</v>
      </c>
      <c r="B39" s="51" t="s">
        <v>111</v>
      </c>
      <c r="C39" s="51" t="s">
        <v>40</v>
      </c>
      <c r="D39" s="51">
        <v>1</v>
      </c>
      <c r="E39" s="51">
        <v>10</v>
      </c>
      <c r="F39" s="51">
        <v>17</v>
      </c>
      <c r="G39" s="52">
        <v>44593</v>
      </c>
      <c r="H39" s="52">
        <v>44912</v>
      </c>
      <c r="I39" s="53">
        <v>3665110</v>
      </c>
      <c r="J39" s="53">
        <v>38727990</v>
      </c>
      <c r="K39" s="51">
        <v>0</v>
      </c>
      <c r="L39" s="51">
        <v>0</v>
      </c>
      <c r="M39" s="51">
        <v>18</v>
      </c>
      <c r="N39" s="51" t="s">
        <v>116</v>
      </c>
    </row>
    <row r="40" spans="1:14" ht="85.5" customHeight="1" x14ac:dyDescent="0.25">
      <c r="A40" s="51" t="s">
        <v>87</v>
      </c>
      <c r="B40" s="51" t="s">
        <v>117</v>
      </c>
      <c r="C40" s="51" t="s">
        <v>40</v>
      </c>
      <c r="D40" s="51">
        <v>1</v>
      </c>
      <c r="E40" s="51">
        <v>10</v>
      </c>
      <c r="F40" s="51">
        <v>17</v>
      </c>
      <c r="G40" s="52">
        <v>44593</v>
      </c>
      <c r="H40" s="52">
        <v>44912</v>
      </c>
      <c r="I40" s="53">
        <v>3665110</v>
      </c>
      <c r="J40" s="53">
        <v>38727990</v>
      </c>
      <c r="K40" s="51">
        <v>0</v>
      </c>
      <c r="L40" s="51">
        <v>0</v>
      </c>
      <c r="M40" s="51">
        <v>18</v>
      </c>
      <c r="N40" s="51" t="s">
        <v>118</v>
      </c>
    </row>
    <row r="41" spans="1:14" ht="117.75" customHeight="1" x14ac:dyDescent="0.25">
      <c r="A41" s="51" t="s">
        <v>119</v>
      </c>
      <c r="B41" s="51" t="s">
        <v>120</v>
      </c>
      <c r="C41" s="51" t="s">
        <v>40</v>
      </c>
      <c r="D41" s="51">
        <v>1</v>
      </c>
      <c r="E41" s="51">
        <v>10</v>
      </c>
      <c r="F41" s="51">
        <v>0</v>
      </c>
      <c r="G41" s="52">
        <v>44593</v>
      </c>
      <c r="H41" s="52">
        <v>44912</v>
      </c>
      <c r="I41" s="53">
        <v>3665110</v>
      </c>
      <c r="J41" s="53">
        <v>38727990</v>
      </c>
      <c r="K41" s="51">
        <v>0</v>
      </c>
      <c r="L41" s="51">
        <v>0</v>
      </c>
      <c r="M41" s="51">
        <v>18</v>
      </c>
      <c r="N41" s="51" t="s">
        <v>122</v>
      </c>
    </row>
    <row r="42" spans="1:14" ht="75.75" customHeight="1" x14ac:dyDescent="0.25">
      <c r="A42" s="51" t="s">
        <v>123</v>
      </c>
      <c r="B42" s="51" t="s">
        <v>124</v>
      </c>
      <c r="C42" s="51" t="s">
        <v>40</v>
      </c>
      <c r="D42" s="51">
        <v>1</v>
      </c>
      <c r="E42" s="51">
        <v>10</v>
      </c>
      <c r="F42" s="51">
        <v>0</v>
      </c>
      <c r="G42" s="52">
        <v>44593</v>
      </c>
      <c r="H42" s="52" t="s">
        <v>137</v>
      </c>
      <c r="I42" s="53">
        <v>3665110</v>
      </c>
      <c r="J42" s="53">
        <v>36651100</v>
      </c>
      <c r="K42" s="51">
        <v>0</v>
      </c>
      <c r="L42" s="51">
        <v>0</v>
      </c>
      <c r="M42" s="51">
        <v>18</v>
      </c>
      <c r="N42" s="51" t="s">
        <v>126</v>
      </c>
    </row>
    <row r="43" spans="1:14" ht="65.25" customHeight="1" x14ac:dyDescent="0.25">
      <c r="A43" s="51" t="s">
        <v>87</v>
      </c>
      <c r="B43" s="51" t="s">
        <v>127</v>
      </c>
      <c r="C43" s="51" t="s">
        <v>40</v>
      </c>
      <c r="D43" s="51">
        <v>1</v>
      </c>
      <c r="E43" s="51">
        <v>10</v>
      </c>
      <c r="F43" s="51">
        <v>0</v>
      </c>
      <c r="G43" s="52">
        <v>44593</v>
      </c>
      <c r="H43" s="52" t="s">
        <v>137</v>
      </c>
      <c r="I43" s="53">
        <v>3665110</v>
      </c>
      <c r="J43" s="53">
        <v>36651100</v>
      </c>
      <c r="K43" s="51">
        <v>0</v>
      </c>
      <c r="L43" s="51">
        <v>0</v>
      </c>
      <c r="M43" s="51">
        <v>18</v>
      </c>
      <c r="N43" s="51" t="s">
        <v>129</v>
      </c>
    </row>
    <row r="44" spans="1:14" ht="117.75" customHeight="1" x14ac:dyDescent="0.25">
      <c r="A44" s="51" t="s">
        <v>130</v>
      </c>
      <c r="B44" s="51" t="s">
        <v>131</v>
      </c>
      <c r="C44" s="51" t="s">
        <v>40</v>
      </c>
      <c r="D44" s="51">
        <v>1</v>
      </c>
      <c r="E44" s="51">
        <v>10</v>
      </c>
      <c r="F44" s="51">
        <v>0</v>
      </c>
      <c r="G44" s="52">
        <v>44593</v>
      </c>
      <c r="H44" s="52" t="s">
        <v>137</v>
      </c>
      <c r="I44" s="53">
        <v>3665110</v>
      </c>
      <c r="J44" s="53">
        <v>36651100</v>
      </c>
      <c r="K44" s="51">
        <v>0</v>
      </c>
      <c r="L44" s="51">
        <v>0</v>
      </c>
      <c r="M44" s="51">
        <v>18</v>
      </c>
      <c r="N44" s="51" t="s">
        <v>133</v>
      </c>
    </row>
    <row r="45" spans="1:14" ht="15" customHeight="1" x14ac:dyDescent="0.25">
      <c r="A45" s="88" t="s">
        <v>139</v>
      </c>
      <c r="B45" s="89"/>
      <c r="C45" s="90"/>
      <c r="D45" s="51">
        <v>52</v>
      </c>
      <c r="E45" s="88" t="s">
        <v>139</v>
      </c>
      <c r="F45" s="89"/>
      <c r="G45" s="89"/>
      <c r="H45" s="89"/>
      <c r="I45" s="90"/>
      <c r="J45" s="54">
        <v>1992964370</v>
      </c>
      <c r="K45" s="51"/>
      <c r="L45" s="51"/>
      <c r="M45" s="51"/>
      <c r="N45" s="51"/>
    </row>
  </sheetData>
  <mergeCells count="16">
    <mergeCell ref="M14:M15"/>
    <mergeCell ref="K14:L15"/>
    <mergeCell ref="N13:N15"/>
    <mergeCell ref="G14:G15"/>
    <mergeCell ref="H14:H15"/>
    <mergeCell ref="I14:J15"/>
    <mergeCell ref="A45:C45"/>
    <mergeCell ref="E45:I45"/>
    <mergeCell ref="E13:F13"/>
    <mergeCell ref="G13:H13"/>
    <mergeCell ref="F14:F15"/>
    <mergeCell ref="E14:E15"/>
    <mergeCell ref="A13:A15"/>
    <mergeCell ref="B13:B15"/>
    <mergeCell ref="C13:C15"/>
    <mergeCell ref="D13:D15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Jarrinzon Hinestroza Moreno</cp:lastModifiedBy>
  <cp:revision/>
  <dcterms:created xsi:type="dcterms:W3CDTF">2021-09-14T17:22:06Z</dcterms:created>
  <dcterms:modified xsi:type="dcterms:W3CDTF">2022-01-21T13:29:33Z</dcterms:modified>
  <cp:category/>
  <cp:contentStatus/>
</cp:coreProperties>
</file>