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INGRID\Documents\ESTUDIOS PREVIOS\MIN TRABAJO\2022\"/>
    </mc:Choice>
  </mc:AlternateContent>
  <xr:revisionPtr revIDLastSave="0" documentId="13_ncr:1_{4FFE2281-C54F-4424-88EF-06BE4F9787EF}" xr6:coauthVersionLast="47" xr6:coauthVersionMax="47" xr10:uidLastSave="{00000000-0000-0000-0000-000000000000}"/>
  <bookViews>
    <workbookView xWindow="-120" yWindow="-120" windowWidth="20730" windowHeight="11160" activeTab="1" xr2:uid="{00000000-000D-0000-FFFF-FFFF00000000}"/>
  </bookViews>
  <sheets>
    <sheet name="Metodología" sheetId="2" r:id="rId1"/>
    <sheet name="Matriz"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17" i="1" l="1"/>
  <c r="R17" i="1"/>
  <c r="U17" i="1"/>
  <c r="V17" i="1"/>
  <c r="L17" i="1"/>
  <c r="J17" i="1"/>
  <c r="M17" i="1"/>
  <c r="N17" i="1"/>
  <c r="U18" i="1"/>
  <c r="V18" i="1"/>
  <c r="T18" i="1"/>
  <c r="R18" i="1"/>
  <c r="M18" i="1"/>
  <c r="N18" i="1"/>
  <c r="L18" i="1"/>
  <c r="J18" i="1"/>
  <c r="T15" i="1"/>
  <c r="R15" i="1"/>
  <c r="L15" i="1"/>
  <c r="J15" i="1"/>
  <c r="U15" i="1"/>
  <c r="V15" i="1"/>
  <c r="M15" i="1"/>
  <c r="N15" i="1"/>
  <c r="T10" i="1"/>
  <c r="R10" i="1"/>
  <c r="U10" i="1"/>
  <c r="V10" i="1"/>
  <c r="L10" i="1"/>
  <c r="J10" i="1"/>
  <c r="M10" i="1"/>
  <c r="N10" i="1"/>
  <c r="T7" i="1"/>
  <c r="R7" i="1"/>
  <c r="U7" i="1"/>
  <c r="V7" i="1"/>
  <c r="L7" i="1"/>
  <c r="J7" i="1"/>
  <c r="M7" i="1"/>
  <c r="N7" i="1"/>
  <c r="T8" i="1"/>
  <c r="T9" i="1"/>
  <c r="T11" i="1"/>
  <c r="T12" i="1"/>
  <c r="T13" i="1"/>
  <c r="T14" i="1"/>
  <c r="T16" i="1"/>
  <c r="R8" i="1"/>
  <c r="R9" i="1"/>
  <c r="R11" i="1"/>
  <c r="R12" i="1"/>
  <c r="R13" i="1"/>
  <c r="R14" i="1"/>
  <c r="R16" i="1"/>
  <c r="T6" i="1"/>
  <c r="L6" i="1"/>
  <c r="R6" i="1"/>
  <c r="J6" i="1"/>
  <c r="L8" i="1"/>
  <c r="L9" i="1"/>
  <c r="L11" i="1"/>
  <c r="L12" i="1"/>
  <c r="L13" i="1"/>
  <c r="L14" i="1"/>
  <c r="L16" i="1"/>
  <c r="J9" i="1"/>
  <c r="J11" i="1"/>
  <c r="J12" i="1"/>
  <c r="J13" i="1"/>
  <c r="J14" i="1"/>
  <c r="J16" i="1"/>
  <c r="J8" i="1"/>
  <c r="U13" i="1"/>
  <c r="V13" i="1"/>
  <c r="U12" i="1"/>
  <c r="V12" i="1"/>
  <c r="U14" i="1"/>
  <c r="V14" i="1"/>
  <c r="M16" i="1"/>
  <c r="N16" i="1"/>
  <c r="U6" i="1"/>
  <c r="V6" i="1"/>
  <c r="U8" i="1"/>
  <c r="V8" i="1"/>
  <c r="M8" i="1"/>
  <c r="N8" i="1"/>
  <c r="U9" i="1"/>
  <c r="V9" i="1"/>
  <c r="U11" i="1"/>
  <c r="V11" i="1"/>
  <c r="U16" i="1"/>
  <c r="V16" i="1"/>
  <c r="M9" i="1"/>
  <c r="N9" i="1"/>
  <c r="M11" i="1"/>
  <c r="N11" i="1"/>
  <c r="M14" i="1"/>
  <c r="N14" i="1"/>
  <c r="M12" i="1"/>
  <c r="N12" i="1"/>
  <c r="M13" i="1"/>
  <c r="N13" i="1"/>
  <c r="M6" i="1"/>
  <c r="N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Caterin Sierra Guerrero</author>
    <author>tc={9D3073F7-0EBD-4CC9-BDF6-1D6131668581}</author>
    <author>tc={CAA6E365-5864-4387-8138-479613A82CF3}</author>
    <author>tc={20E36166-6917-4D9F-9383-35A9BE7F1983}</author>
    <author>tc={DC4021A4-10C4-4C3A-B588-28C6CD46D0B4}</author>
  </authors>
  <commentList>
    <comment ref="C4" authorId="0" shapeId="0" xr:uid="{00000000-0006-0000-0100-000001000000}">
      <text>
        <r>
          <rPr>
            <b/>
            <u/>
            <sz val="9"/>
            <color indexed="81"/>
            <rFont val="Tahoma"/>
            <family val="2"/>
          </rPr>
          <t>Clase:</t>
        </r>
        <r>
          <rPr>
            <b/>
            <sz val="9"/>
            <color indexed="81"/>
            <rFont val="Tahoma"/>
            <family val="2"/>
          </rPr>
          <t xml:space="preserve">
General: </t>
        </r>
        <r>
          <rPr>
            <sz val="9"/>
            <color indexed="81"/>
            <rFont val="Tahoma"/>
            <family val="2"/>
          </rPr>
          <t>es un riesgo de todos los procesos de contratación adelantados por la entidad, por lo tanto está presente en toda su actividad contractual.</t>
        </r>
        <r>
          <rPr>
            <sz val="9"/>
            <color indexed="81"/>
            <rFont val="Tahoma"/>
            <family val="2"/>
          </rPr>
          <t xml:space="preserve">
</t>
        </r>
        <r>
          <rPr>
            <b/>
            <sz val="9"/>
            <color indexed="81"/>
            <rFont val="Tahoma"/>
            <family val="2"/>
          </rPr>
          <t>Específico:</t>
        </r>
        <r>
          <rPr>
            <sz val="9"/>
            <color indexed="81"/>
            <rFont val="Tahoma"/>
            <family val="2"/>
          </rPr>
          <t xml:space="preserve"> es un riesgo propio del proceso de contratación objeto de análisis.</t>
        </r>
      </text>
    </comment>
    <comment ref="D4" authorId="0" shapeId="0" xr:uid="{00000000-0006-0000-0100-000002000000}">
      <text>
        <r>
          <rPr>
            <b/>
            <u/>
            <sz val="9"/>
            <color indexed="81"/>
            <rFont val="Tahoma"/>
            <family val="2"/>
          </rPr>
          <t>Fuente:</t>
        </r>
        <r>
          <rPr>
            <sz val="9"/>
            <color indexed="81"/>
            <rFont val="Tahoma"/>
            <family val="2"/>
          </rPr>
          <t xml:space="preserve">
</t>
        </r>
        <r>
          <rPr>
            <b/>
            <sz val="9"/>
            <color indexed="81"/>
            <rFont val="Tahoma"/>
            <family val="2"/>
          </rPr>
          <t>Interno:</t>
        </r>
        <r>
          <rPr>
            <sz val="9"/>
            <color indexed="81"/>
            <rFont val="Tahoma"/>
            <family val="2"/>
          </rPr>
          <t xml:space="preserve"> es un riesgo asociado a la operación, capacidad o situación particular de la entidad.
</t>
        </r>
        <r>
          <rPr>
            <b/>
            <sz val="9"/>
            <color indexed="81"/>
            <rFont val="Tahoma"/>
            <family val="2"/>
          </rPr>
          <t>Externo</t>
        </r>
        <r>
          <rPr>
            <sz val="9"/>
            <color indexed="81"/>
            <rFont val="Tahoma"/>
            <family val="2"/>
          </rPr>
          <t xml:space="preserve">: es un riesgo del sector del objeto del proceso de contratación o asociado a asuntos no referidos a la entidad estatal. 
</t>
        </r>
      </text>
    </comment>
    <comment ref="E4" authorId="0" shapeId="0" xr:uid="{00000000-0006-0000-0100-000003000000}">
      <text>
        <r>
          <rPr>
            <b/>
            <u/>
            <sz val="9"/>
            <color indexed="81"/>
            <rFont val="Tahoma"/>
            <family val="2"/>
          </rPr>
          <t xml:space="preserve">Etapa:
</t>
        </r>
        <r>
          <rPr>
            <b/>
            <sz val="9"/>
            <color indexed="81"/>
            <rFont val="Tahoma"/>
            <family val="2"/>
          </rPr>
          <t xml:space="preserve">Planeación: </t>
        </r>
        <r>
          <rPr>
            <sz val="9"/>
            <color indexed="81"/>
            <rFont val="Tahoma"/>
            <family val="2"/>
          </rPr>
          <t xml:space="preserve">etapa comprendida entre la elaboración del Plan Anual de Adquisiciones y la fecha en la cual se decide continuar o no el proceso de contratación. Incluye la elaboración de los estudios previos y el proyecto de pliego de condiciones.
</t>
        </r>
        <r>
          <rPr>
            <b/>
            <sz val="9"/>
            <color indexed="81"/>
            <rFont val="Tahoma"/>
            <family val="2"/>
          </rPr>
          <t>Selección:</t>
        </r>
        <r>
          <rPr>
            <sz val="9"/>
            <color indexed="81"/>
            <rFont val="Tahoma"/>
            <family val="2"/>
          </rPr>
          <t xml:space="preserve"> etapa comprendida entre el acto de apertura del proceso de contratación y la adjudicación o la declaratoria  desierta del proceso.
</t>
        </r>
        <r>
          <rPr>
            <b/>
            <sz val="9"/>
            <color indexed="81"/>
            <rFont val="Tahoma"/>
            <family val="2"/>
          </rPr>
          <t>Contratación:</t>
        </r>
        <r>
          <rPr>
            <sz val="9"/>
            <color indexed="81"/>
            <rFont val="Tahoma"/>
            <family val="2"/>
          </rPr>
          <t xml:space="preserve"> etapa que inicia con la adjudicación del proceso de contratación, en la cual se debe cumplir con el cronograma previsto para la celebración del contrato, expedición de registro presupuestal, publicación en SECOP y cumplimiento de requisitos para perfeccionamiento.
</t>
        </r>
        <r>
          <rPr>
            <b/>
            <sz val="9"/>
            <color indexed="81"/>
            <rFont val="Tahoma"/>
            <family val="2"/>
          </rPr>
          <t>Ejecución:</t>
        </r>
        <r>
          <rPr>
            <sz val="9"/>
            <color indexed="81"/>
            <rFont val="Tahoma"/>
            <family val="2"/>
          </rPr>
          <t xml:space="preserve"> etapa que inicia una vez cumplidos los requisitos  previstos para el inicio del contrato y termina con el vencimiento del plazo del contrato o fecha de liquidación si hay lugar. Esta etapa se puede extender cuando hay garantías de calidad, estabilidad o mantenimiento. </t>
        </r>
      </text>
    </comment>
    <comment ref="F4" authorId="0" shapeId="0" xr:uid="{00000000-0006-0000-0100-000004000000}">
      <text>
        <r>
          <rPr>
            <b/>
            <u/>
            <sz val="9"/>
            <color indexed="81"/>
            <rFont val="Tahoma"/>
            <family val="2"/>
          </rPr>
          <t>Tipo de riesgo:</t>
        </r>
        <r>
          <rPr>
            <sz val="9"/>
            <color indexed="81"/>
            <rFont val="Tahoma"/>
            <family val="2"/>
          </rPr>
          <t xml:space="preserve">
</t>
        </r>
        <r>
          <rPr>
            <b/>
            <sz val="9"/>
            <color indexed="81"/>
            <rFont val="Tahoma"/>
            <family val="2"/>
          </rPr>
          <t>Riesgo Económico:</t>
        </r>
        <r>
          <rPr>
            <sz val="9"/>
            <color indexed="81"/>
            <rFont val="Tahoma"/>
            <family val="2"/>
          </rPr>
          <t xml:space="preserve"> derivado del comportamiento del mercado, tales como la fluctuación de los precios de los insumos, desabastecimiento.
</t>
        </r>
        <r>
          <rPr>
            <b/>
            <sz val="9"/>
            <color indexed="81"/>
            <rFont val="Tahoma"/>
            <family val="2"/>
          </rPr>
          <t xml:space="preserve">Riesgo Social o Político: </t>
        </r>
        <r>
          <rPr>
            <sz val="9"/>
            <color indexed="81"/>
            <rFont val="Tahoma"/>
            <family val="2"/>
          </rPr>
          <t xml:space="preserve">derivados de cambios en políticas gubernamentales y de cambios en las condiciones sociales que tengan impacto en la ejecución del contrato.
</t>
        </r>
        <r>
          <rPr>
            <b/>
            <sz val="9"/>
            <color indexed="81"/>
            <rFont val="Tahoma"/>
            <family val="2"/>
          </rPr>
          <t>Riesgo Operacional:</t>
        </r>
        <r>
          <rPr>
            <sz val="9"/>
            <color indexed="81"/>
            <rFont val="Tahoma"/>
            <family val="2"/>
          </rPr>
          <t xml:space="preserve">  asociado a la operatividad del contrato, tales como la suficiencia del presupuesto, el plazo o los derivados del procesos, procedimientos, parámetros, sistemas de información y tecnológicos, equipos humanos o técnicos inadecuados o insuficientes.
</t>
        </r>
        <r>
          <rPr>
            <b/>
            <sz val="9"/>
            <color indexed="81"/>
            <rFont val="Tahoma"/>
            <family val="2"/>
          </rPr>
          <t xml:space="preserve">
Riesgo Financiero:</t>
        </r>
        <r>
          <rPr>
            <sz val="9"/>
            <color indexed="81"/>
            <rFont val="Tahoma"/>
            <family val="2"/>
          </rPr>
          <t xml:space="preserve"> asociado a la consecución de financiación o liquidez para obtener recursos para cumplir con el objeto del contrato. También hace referencia al riesgo de las condiciones financieras establecidas para la obtención de recursos, tales como plazos, tasas, garantías, contragarantías y refinanciación.
</t>
        </r>
        <r>
          <rPr>
            <b/>
            <sz val="9"/>
            <color indexed="81"/>
            <rFont val="Tahoma"/>
            <family val="2"/>
          </rPr>
          <t xml:space="preserve">
Riesgo Regulatorio:</t>
        </r>
        <r>
          <rPr>
            <sz val="9"/>
            <color indexed="81"/>
            <rFont val="Tahoma"/>
            <family val="2"/>
          </rPr>
          <t xml:space="preserve"> derivado de cabios regulatorios o reglamentarios que afecten el equilibrio contractual. 
</t>
        </r>
        <r>
          <rPr>
            <b/>
            <sz val="9"/>
            <color indexed="81"/>
            <rFont val="Tahoma"/>
            <family val="2"/>
          </rPr>
          <t>Riesgo de la Naturaleza:</t>
        </r>
        <r>
          <rPr>
            <sz val="9"/>
            <color indexed="81"/>
            <rFont val="Tahoma"/>
            <family val="2"/>
          </rPr>
          <t xml:space="preserve"> eventos causados por la naturaleza sin la intervención o voluntad del hombre que pueden tener impacto en la ejecución del contrato, como temblores, inundaciones, lluvias, sequías, entre otros.
</t>
        </r>
        <r>
          <rPr>
            <b/>
            <sz val="9"/>
            <color indexed="81"/>
            <rFont val="Tahoma"/>
            <family val="2"/>
          </rPr>
          <t xml:space="preserve">
Riesgo Ambiental:</t>
        </r>
        <r>
          <rPr>
            <sz val="9"/>
            <color indexed="81"/>
            <rFont val="Tahoma"/>
            <family val="2"/>
          </rPr>
          <t xml:space="preserve"> derivado de las obligaciones legales o reglamentarias de carácter ambiental. así como de las licencias, planes de manejo o permisos y autorizaciones ambientales, incluyendo tasas retributivas y compensatorias, obligaciones de mitigación, tareas de monitoreo y control.
</t>
        </r>
        <r>
          <rPr>
            <b/>
            <sz val="9"/>
            <color indexed="81"/>
            <rFont val="Tahoma"/>
            <family val="2"/>
          </rPr>
          <t>Riesgo Tecnológico:</t>
        </r>
        <r>
          <rPr>
            <sz val="9"/>
            <color indexed="81"/>
            <rFont val="Tahoma"/>
            <family val="2"/>
          </rPr>
          <t xml:space="preserve"> derivado de fallas en los sistemas de comunicación de voz y de datos, suspensión de servicios públicos, nuevos desarrollos tecnológicos o estándares que deben ser tenidos en cuenta para la ejecución del contrato y obsolescencia tecnológica.
</t>
        </r>
      </text>
    </comment>
    <comment ref="G4" authorId="0" shapeId="0" xr:uid="{00000000-0006-0000-0100-000005000000}">
      <text>
        <r>
          <rPr>
            <b/>
            <u/>
            <sz val="9"/>
            <color indexed="81"/>
            <rFont val="Tahoma"/>
            <family val="2"/>
          </rPr>
          <t>Descripción:</t>
        </r>
        <r>
          <rPr>
            <sz val="9"/>
            <color indexed="81"/>
            <rFont val="Tahoma"/>
            <family val="2"/>
          </rPr>
          <t xml:space="preserve">
Describa el riesgo identificado. Esta descripción se refiere a las características generales o las formas en que se observa o manifiesta el riesgo identificado.
</t>
        </r>
      </text>
    </comment>
    <comment ref="H4" authorId="0" shapeId="0" xr:uid="{00000000-0006-0000-0100-000006000000}">
      <text>
        <r>
          <rPr>
            <b/>
            <u/>
            <sz val="9"/>
            <color indexed="81"/>
            <rFont val="Tahoma"/>
            <family val="2"/>
          </rPr>
          <t>Consecuencias de la ocurrencia del evento:</t>
        </r>
        <r>
          <rPr>
            <b/>
            <sz val="9"/>
            <color indexed="81"/>
            <rFont val="Tahoma"/>
            <family val="2"/>
          </rPr>
          <t xml:space="preserve">
</t>
        </r>
        <r>
          <rPr>
            <sz val="9"/>
            <color indexed="81"/>
            <rFont val="Tahoma"/>
            <family val="2"/>
          </rPr>
          <t>Describa</t>
        </r>
        <r>
          <rPr>
            <b/>
            <sz val="9"/>
            <color indexed="81"/>
            <rFont val="Tahoma"/>
            <family val="2"/>
          </rPr>
          <t xml:space="preserve"> </t>
        </r>
        <r>
          <rPr>
            <sz val="9"/>
            <color indexed="81"/>
            <rFont val="Tahoma"/>
            <family val="2"/>
          </rPr>
          <t xml:space="preserve">las consecuencias potenciales que genera el hecho que se materialice el riesgo; este impacto se da generalmente sobre las personas, bienes materiales e inmateriales, daños físicos, sanciones, investigaciones, pérdidas económicas, de información, de bienes, afectación de la imagen, de la credibilidad y de la confianza, interrupción de servicios, daño ambientales, entre otros.
</t>
        </r>
      </text>
    </comment>
    <comment ref="I4" authorId="0" shapeId="0" xr:uid="{00000000-0006-0000-0100-000007000000}">
      <text>
        <r>
          <rPr>
            <b/>
            <u/>
            <sz val="9"/>
            <color indexed="81"/>
            <rFont val="Tahoma"/>
            <family val="2"/>
          </rPr>
          <t>Probabilidad:</t>
        </r>
        <r>
          <rPr>
            <sz val="9"/>
            <color indexed="81"/>
            <rFont val="Tahoma"/>
            <family val="2"/>
          </rPr>
          <t xml:space="preserve">
Por Probabilidad se entiende la posibilidad de ocurrencia del riesgo; esta puede ser medida con criterios de frecuencia o de factibilidad.
</t>
        </r>
        <r>
          <rPr>
            <b/>
            <sz val="9"/>
            <color indexed="81"/>
            <rFont val="Tahoma"/>
            <family val="2"/>
          </rPr>
          <t>1-Raro:</t>
        </r>
        <r>
          <rPr>
            <sz val="9"/>
            <color indexed="81"/>
            <rFont val="Tahoma"/>
            <family val="2"/>
          </rPr>
          <t xml:space="preserve"> Puede ocurrir excepcionalmente.
</t>
        </r>
        <r>
          <rPr>
            <b/>
            <sz val="9"/>
            <color indexed="81"/>
            <rFont val="Tahoma"/>
            <family val="2"/>
          </rPr>
          <t>2-Improbable</t>
        </r>
        <r>
          <rPr>
            <sz val="9"/>
            <color indexed="81"/>
            <rFont val="Tahoma"/>
            <family val="2"/>
          </rPr>
          <t xml:space="preserve">: Puede ocurrir ocasionalmente.
</t>
        </r>
        <r>
          <rPr>
            <b/>
            <sz val="9"/>
            <color indexed="81"/>
            <rFont val="Tahoma"/>
            <family val="2"/>
          </rPr>
          <t>3-Posible:</t>
        </r>
        <r>
          <rPr>
            <sz val="9"/>
            <color indexed="81"/>
            <rFont val="Tahoma"/>
            <family val="2"/>
          </rPr>
          <t xml:space="preserve"> Puede ocurrir en cualquier momento del futuro.
</t>
        </r>
        <r>
          <rPr>
            <b/>
            <sz val="9"/>
            <color indexed="81"/>
            <rFont val="Tahoma"/>
            <family val="2"/>
          </rPr>
          <t>4-Probable:</t>
        </r>
        <r>
          <rPr>
            <sz val="9"/>
            <color indexed="81"/>
            <rFont val="Tahoma"/>
            <family val="2"/>
          </rPr>
          <t xml:space="preserve"> Probablemente va a ocurrir.
</t>
        </r>
        <r>
          <rPr>
            <b/>
            <sz val="9"/>
            <color indexed="81"/>
            <rFont val="Tahoma"/>
            <family val="2"/>
          </rPr>
          <t>5-Casi cierto:</t>
        </r>
        <r>
          <rPr>
            <sz val="9"/>
            <color indexed="81"/>
            <rFont val="Tahoma"/>
            <family val="2"/>
          </rPr>
          <t xml:space="preserve"> Ocurre en la mayoría de circunstancias.
</t>
        </r>
      </text>
    </comment>
    <comment ref="K4" authorId="0" shapeId="0" xr:uid="{00000000-0006-0000-0100-000008000000}">
      <text>
        <r>
          <rPr>
            <b/>
            <u/>
            <sz val="9"/>
            <color indexed="81"/>
            <rFont val="Tahoma"/>
            <family val="2"/>
          </rPr>
          <t xml:space="preserve">Impacto:
</t>
        </r>
        <r>
          <rPr>
            <sz val="9"/>
            <color indexed="81"/>
            <rFont val="Tahoma"/>
            <family val="2"/>
          </rPr>
          <t xml:space="preserve">Son las consecuencias que puede generar la materialización del riesgo, al proceso y por ende a la entidad.
</t>
        </r>
        <r>
          <rPr>
            <b/>
            <sz val="9"/>
            <color indexed="81"/>
            <rFont val="Tahoma"/>
            <family val="2"/>
          </rPr>
          <t>1-Insignificante:</t>
        </r>
        <r>
          <rPr>
            <sz val="9"/>
            <color indexed="81"/>
            <rFont val="Tahoma"/>
            <family val="2"/>
          </rPr>
          <t xml:space="preserve"> Obstruye la ejecución del contrato de manera intrascendente - Los sobrecostos no representan más del 1% del valor del contrato.
</t>
        </r>
        <r>
          <rPr>
            <b/>
            <sz val="9"/>
            <color indexed="81"/>
            <rFont val="Tahoma"/>
            <family val="2"/>
          </rPr>
          <t>2-Menor:</t>
        </r>
        <r>
          <rPr>
            <sz val="9"/>
            <color indexed="81"/>
            <rFont val="Tahoma"/>
            <family val="2"/>
          </rPr>
          <t xml:space="preserve"> Dificulta la ejecución del contrato de manera baja. Aplicando medidas mínimas se puede lograr el objeto del contrato - Los sobrecostos no representan más del 5% del valor del contrato.
</t>
        </r>
        <r>
          <rPr>
            <b/>
            <sz val="9"/>
            <color indexed="81"/>
            <rFont val="Tahoma"/>
            <family val="2"/>
          </rPr>
          <t>3-Moderado:</t>
        </r>
        <r>
          <rPr>
            <sz val="9"/>
            <color indexed="81"/>
            <rFont val="Tahoma"/>
            <family val="2"/>
          </rPr>
          <t xml:space="preserve"> Afecta la ejecución del contrato sin alterar el beneficio para las partes - Genera impacto sobre el valor del contrato entre el 5% y el 15%.
</t>
        </r>
        <r>
          <rPr>
            <b/>
            <sz val="9"/>
            <color indexed="81"/>
            <rFont val="Tahoma"/>
            <family val="2"/>
          </rPr>
          <t>4-Mayor:</t>
        </r>
        <r>
          <rPr>
            <sz val="9"/>
            <color indexed="81"/>
            <rFont val="Tahoma"/>
            <family val="2"/>
          </rPr>
          <t xml:space="preserve"> Obstruye la ejecución del contrato sustancialmente pero aun así permite la consecución del objeto contractual - Incrementa el valor del contrato entre el 15% y el 30%.
</t>
        </r>
        <r>
          <rPr>
            <b/>
            <sz val="9"/>
            <color indexed="81"/>
            <rFont val="Tahoma"/>
            <family val="2"/>
          </rPr>
          <t>5-Catastrofico:</t>
        </r>
        <r>
          <rPr>
            <sz val="9"/>
            <color indexed="81"/>
            <rFont val="Tahoma"/>
            <family val="2"/>
          </rPr>
          <t xml:space="preserve"> Perturba la ejecución del contrato de manera grave imposibilitando la consecución del objeto contractual - Impacto sobre el valor del contrato en más del 30%.
</t>
        </r>
      </text>
    </comment>
    <comment ref="O4" authorId="0" shapeId="0" xr:uid="{00000000-0006-0000-0100-000009000000}">
      <text>
        <r>
          <rPr>
            <b/>
            <sz val="9"/>
            <color indexed="81"/>
            <rFont val="Tahoma"/>
            <family val="2"/>
          </rPr>
          <t xml:space="preserve">¿A quien se le asigna?
</t>
        </r>
        <r>
          <rPr>
            <sz val="9"/>
            <color indexed="81"/>
            <rFont val="Tahoma"/>
            <family val="2"/>
          </rPr>
          <t xml:space="preserve">Distribuir los riesgos de acuerdo con la capacidad de cada una de las partes para gestionarlo, controlarlo, administrarlo y mitigarlo.
</t>
        </r>
      </text>
    </comment>
    <comment ref="P4" authorId="0" shapeId="0" xr:uid="{00000000-0006-0000-0100-00000A000000}">
      <text>
        <r>
          <rPr>
            <b/>
            <u/>
            <sz val="9"/>
            <color indexed="81"/>
            <rFont val="Tahoma"/>
            <family val="2"/>
          </rPr>
          <t>Tratamiento/Controles</t>
        </r>
        <r>
          <rPr>
            <sz val="9"/>
            <color indexed="81"/>
            <rFont val="Tahoma"/>
            <family val="2"/>
          </rPr>
          <t xml:space="preserve">
Describa de forma clara y general cuales son los controles que actualmente realiza el proceso para mitigar el riesgo identificado. Los controles pueden ser:
</t>
        </r>
        <r>
          <rPr>
            <b/>
            <sz val="9"/>
            <color indexed="81"/>
            <rFont val="Tahoma"/>
            <family val="2"/>
          </rPr>
          <t>Preventivos:</t>
        </r>
        <r>
          <rPr>
            <sz val="9"/>
            <color indexed="81"/>
            <rFont val="Tahoma"/>
            <family val="2"/>
          </rPr>
          <t xml:space="preserve"> tienen como objetivo evitar que un evento suceda - Disminuye la Probabilidad.
</t>
        </r>
        <r>
          <rPr>
            <b/>
            <sz val="9"/>
            <color indexed="81"/>
            <rFont val="Tahoma"/>
            <family val="2"/>
          </rPr>
          <t>Detectives:</t>
        </r>
        <r>
          <rPr>
            <sz val="9"/>
            <color indexed="81"/>
            <rFont val="Tahoma"/>
            <family val="2"/>
          </rPr>
          <t xml:space="preserve"> tienen como objetivo detectar un evento después de que ha sucedido - Disminuye la Probabilidad.
</t>
        </r>
        <r>
          <rPr>
            <b/>
            <sz val="9"/>
            <color indexed="81"/>
            <rFont val="Tahoma"/>
            <family val="2"/>
          </rPr>
          <t>Correctivo:</t>
        </r>
        <r>
          <rPr>
            <sz val="9"/>
            <color indexed="81"/>
            <rFont val="Tahoma"/>
            <family val="2"/>
          </rPr>
          <t xml:space="preserve"> permiten enfrentar la situación una vez se ha presentado - Disminuye el Impacto.</t>
        </r>
      </text>
    </comment>
    <comment ref="Q4" authorId="0" shapeId="0" xr:uid="{00000000-0006-0000-0100-00000B000000}">
      <text>
        <r>
          <rPr>
            <b/>
            <u/>
            <sz val="9"/>
            <color indexed="81"/>
            <rFont val="Tahoma"/>
            <family val="2"/>
          </rPr>
          <t>Valoración después de tratamiento/Controles:</t>
        </r>
        <r>
          <rPr>
            <sz val="9"/>
            <color indexed="81"/>
            <rFont val="Tahoma"/>
            <family val="2"/>
          </rPr>
          <t xml:space="preserve">
Dado que ningún riesgo con una medida de tratamiento se evita o elimina, se debe hacer un desplazamiento en la calificación de la Propabilidad o el Impacto dependiendo de la solidez y el tipo de control.</t>
        </r>
      </text>
    </comment>
    <comment ref="X4" authorId="0" shapeId="0" xr:uid="{00000000-0006-0000-0100-00000C000000}">
      <text>
        <r>
          <rPr>
            <b/>
            <u/>
            <sz val="9"/>
            <color indexed="81"/>
            <rFont val="Tahoma"/>
            <family val="2"/>
          </rPr>
          <t>Persona responsable de Implementar el plan de tratamiento:</t>
        </r>
        <r>
          <rPr>
            <sz val="9"/>
            <color indexed="81"/>
            <rFont val="Tahoma"/>
            <family val="2"/>
          </rPr>
          <t xml:space="preserve">
Señalar el cargo o grupo de trabajo responsable de ejecutar el plan de tratamiento del riesgo, puede ser de la entidad o el contratista.
</t>
        </r>
      </text>
    </comment>
    <comment ref="Q5" authorId="0" shapeId="0" xr:uid="{00000000-0006-0000-0100-00000D000000}">
      <text>
        <r>
          <rPr>
            <b/>
            <u/>
            <sz val="9"/>
            <color indexed="81"/>
            <rFont val="Tahoma"/>
            <family val="2"/>
          </rPr>
          <t xml:space="preserve">Probabilidad:
</t>
        </r>
        <r>
          <rPr>
            <sz val="9"/>
            <color indexed="81"/>
            <rFont val="Tahoma"/>
            <family val="2"/>
          </rPr>
          <t>Disminuir máximo dos niveles dependiendo de la solidez de los controles y si estos son preventivos o detectivos.</t>
        </r>
        <r>
          <rPr>
            <b/>
            <u/>
            <sz val="9"/>
            <color indexed="81"/>
            <rFont val="Tahoma"/>
            <family val="2"/>
          </rPr>
          <t xml:space="preserve">
</t>
        </r>
      </text>
    </comment>
    <comment ref="S5" authorId="0" shapeId="0" xr:uid="{00000000-0006-0000-0100-00000E000000}">
      <text>
        <r>
          <rPr>
            <b/>
            <u/>
            <sz val="9"/>
            <color indexed="81"/>
            <rFont val="Tahoma"/>
            <family val="2"/>
          </rPr>
          <t>Impacto:</t>
        </r>
        <r>
          <rPr>
            <b/>
            <sz val="9"/>
            <color indexed="81"/>
            <rFont val="Tahoma"/>
            <family val="2"/>
          </rPr>
          <t xml:space="preserve">
</t>
        </r>
        <r>
          <rPr>
            <sz val="9"/>
            <color indexed="81"/>
            <rFont val="Tahoma"/>
            <family val="2"/>
          </rPr>
          <t>Disminuir máximo dos niveles dependiendo de la solidez de los controles y si estos son correctivos.</t>
        </r>
      </text>
    </comment>
    <comment ref="AA5" authorId="0" shapeId="0" xr:uid="{00000000-0006-0000-0100-00000F000000}">
      <text>
        <r>
          <rPr>
            <b/>
            <u/>
            <sz val="9"/>
            <color indexed="81"/>
            <rFont val="Tahoma"/>
            <family val="2"/>
          </rPr>
          <t>Monitoreo:</t>
        </r>
        <r>
          <rPr>
            <b/>
            <sz val="9"/>
            <color indexed="81"/>
            <rFont val="Tahoma"/>
            <family val="2"/>
          </rPr>
          <t xml:space="preserve">
</t>
        </r>
        <r>
          <rPr>
            <sz val="9"/>
            <color indexed="81"/>
            <rFont val="Tahoma"/>
            <family val="2"/>
          </rPr>
          <t>Definir la forma en que se realizará el monitoreo.</t>
        </r>
      </text>
    </comment>
    <comment ref="O6" authorId="1" shapeId="0" xr:uid="{00000000-0006-0000-0100-00001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Asociado</t>
      </text>
    </comment>
    <comment ref="O9" authorId="2" shapeId="0" xr:uid="{00000000-0006-0000-0100-00001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ambas entidades</t>
      </text>
    </comment>
    <comment ref="O10" authorId="3" shapeId="0" xr:uid="{00000000-0006-0000-0100-00001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ambas entidades</t>
      </text>
    </comment>
    <comment ref="O12" authorId="4" shapeId="0" xr:uid="{00000000-0006-0000-0100-00001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ambas entidades</t>
      </text>
    </comment>
  </commentList>
</comments>
</file>

<file path=xl/sharedStrings.xml><?xml version="1.0" encoding="utf-8"?>
<sst xmlns="http://schemas.openxmlformats.org/spreadsheetml/2006/main" count="324" uniqueCount="156">
  <si>
    <t>N°</t>
  </si>
  <si>
    <t>Clase</t>
  </si>
  <si>
    <t>Fuente</t>
  </si>
  <si>
    <t>Etapa</t>
  </si>
  <si>
    <t>Tipo</t>
  </si>
  <si>
    <t>Descripción</t>
  </si>
  <si>
    <t>Probabilidad</t>
  </si>
  <si>
    <t>Impacto</t>
  </si>
  <si>
    <t>¿A quien se le asigna?</t>
  </si>
  <si>
    <t>¿Afecta la ejecución del contrato?</t>
  </si>
  <si>
    <t>Fecha estimada en que se completa el tratamiento</t>
  </si>
  <si>
    <t>¿Cómo se realiza el monitoreo?</t>
  </si>
  <si>
    <t>Periodicidad</t>
  </si>
  <si>
    <t>Monitoreo y revisión</t>
  </si>
  <si>
    <t>Valoración del Riesgo</t>
  </si>
  <si>
    <t>Consecuencia de la ocurrencia del evento</t>
  </si>
  <si>
    <t>Tratamiento/Controles</t>
  </si>
  <si>
    <t>Categoría</t>
  </si>
  <si>
    <t>Persona responsable de implementar el tratamiento</t>
  </si>
  <si>
    <t>Fecha estimada en que se inicia el tratamiento</t>
  </si>
  <si>
    <t>General</t>
  </si>
  <si>
    <t>Específico</t>
  </si>
  <si>
    <t>Interno</t>
  </si>
  <si>
    <t>Externo</t>
  </si>
  <si>
    <t>Planeación</t>
  </si>
  <si>
    <t>Selección</t>
  </si>
  <si>
    <t>Contratación</t>
  </si>
  <si>
    <t>Ejecución</t>
  </si>
  <si>
    <t>Riesgo Social o Político</t>
  </si>
  <si>
    <t>Riesgo Operacional</t>
  </si>
  <si>
    <t>Riesgo Financiero</t>
  </si>
  <si>
    <t xml:space="preserve">Riesgo Regulatorio </t>
  </si>
  <si>
    <t>Riesgo de la Naturaleza</t>
  </si>
  <si>
    <t>Riesgo Ambiental</t>
  </si>
  <si>
    <t>Riesgo Tecnológico</t>
  </si>
  <si>
    <t>Riesgo Económico</t>
  </si>
  <si>
    <t>1-Raro</t>
  </si>
  <si>
    <t>2-Improbable</t>
  </si>
  <si>
    <t>3-Posible</t>
  </si>
  <si>
    <t>4-Probable</t>
  </si>
  <si>
    <t>5-Casi cierto</t>
  </si>
  <si>
    <t>1-Insignificante</t>
  </si>
  <si>
    <t>2-Menor</t>
  </si>
  <si>
    <t>3-Moderado</t>
  </si>
  <si>
    <t>4-Mayor</t>
  </si>
  <si>
    <t>5-Catastrofico</t>
  </si>
  <si>
    <t>Entidad</t>
  </si>
  <si>
    <t>Contratista</t>
  </si>
  <si>
    <t>Valoración después del tratamiento/Controles</t>
  </si>
  <si>
    <t>Si</t>
  </si>
  <si>
    <t>No</t>
  </si>
  <si>
    <t>Ruta Metodologica para la Identificación de Riesgos en Procesos de Contratación</t>
  </si>
  <si>
    <t>Establecer el Contexto</t>
  </si>
  <si>
    <t>Identificar el contexto en el cual interactúa la entidad e identificar los posibles efectos adversos que se puedan generar frente a el Objeto del proceso de contratación, los participantes del proceso, la ciudadanía que se beneficiará del proceso de contratación, la disponibilidad de recursos, condiciones geográficas, entorno socio ambiental, condiciones políticas normatividad aplicable al proceso de contratación.</t>
  </si>
  <si>
    <t>Posibles riesgos por etapas</t>
  </si>
  <si>
    <t>Etapa de Planeación</t>
  </si>
  <si>
    <t xml:space="preserve">° Inadecuada modalidad de selección.
° Falta de Requisitos habilitantes apropiados.
° Presupuesto equivoco frente a los precios mercado.
° Descripción inadecuada del bien o servicio.
° Falta de garantías frente a las condiciones de transparencia, equidad y competencia.
° Estudio de mercado desarticulado con los aspectos de la oferta y la demanda del mercado.
° Diseño del Proceso contractual sin tener en cuenta las necesidades, misión u objetivos de la entidad.
</t>
  </si>
  <si>
    <t>Etapa de Selección</t>
  </si>
  <si>
    <t xml:space="preserve">°Incapacidad entidad para adelantar proceso selección.
°Seleccionar contratistas que no cumplan con los requisitos habilitantes o estén inhabilitados o con causal de incompatibilidad.
°Ofertas artificialmente bajas.
°Colusión. </t>
  </si>
  <si>
    <t>Etapa de contratación</t>
  </si>
  <si>
    <t>°Falta de suscripción.
°Falta de presentación o presentación tardia de garantias. 
° Incumplimiento frente a la expedición o publicación del registro presupuestal del contrato.
°Reclamos de terceros sobre la selección del oferente que retrasen el
perfeccionamiento del contrato</t>
  </si>
  <si>
    <t>Etapa de ejecución</t>
  </si>
  <si>
    <t>°Incumplimiento del objeto u obligaciones contractuales.
°Desvalance economico del contrato.
°Desacuerdos en la liquidación o terminación del contrato.
°Incumplimiento al estatuto del consumidor.</t>
  </si>
  <si>
    <t>Evaluar y Clasificar los Riesgos</t>
  </si>
  <si>
    <t>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t>
  </si>
  <si>
    <t>°Registros anteriores de la ocurrencia del evento en Proceso de Contratación propios y de otras Entidades Estatales.</t>
  </si>
  <si>
    <t>°Experiencia relevante propia y de otras Entidades Estatales.</t>
  </si>
  <si>
    <t>°Prácticas y experiencia de la industria o el sector en el manejo del Riesgo identificado</t>
  </si>
  <si>
    <t>°Publicaciones o noticias sobre la ocurrencia del Riesgo identificado.</t>
  </si>
  <si>
    <t>°Opiniones y juicios de especialistas y expertos.</t>
  </si>
  <si>
    <t>°Estudios técnicos.</t>
  </si>
  <si>
    <t>Asignación y Tratamiento de Riesgos</t>
  </si>
  <si>
    <r>
      <t>Una vez realizada la evaluación y calificación de cada uno de los Riesgos asociados al Proceso de Contratación, la Entidad Estatal debe establecer un orden de prioridades para decidir:
°</t>
    </r>
    <r>
      <rPr>
        <b/>
        <sz val="11"/>
        <color theme="1"/>
        <rFont val="Calibri"/>
        <family val="2"/>
        <scheme val="minor"/>
      </rPr>
      <t>Evitar el Riesgo:</t>
    </r>
    <r>
      <rPr>
        <sz val="11"/>
        <color theme="1"/>
        <rFont val="Calibri"/>
        <family val="2"/>
        <scheme val="minor"/>
      </rPr>
      <t xml:space="preserve"> para lo cual debe decidir no proceder con la actividad que causa el Riesgo o buscar alternativas para obtener el beneficio del Proceso de Contratación.
°</t>
    </r>
    <r>
      <rPr>
        <b/>
        <sz val="11"/>
        <color theme="1"/>
        <rFont val="Calibri"/>
        <family val="2"/>
        <scheme val="minor"/>
      </rPr>
      <t>Transferir el Riesgo:</t>
    </r>
    <r>
      <rPr>
        <sz val="11"/>
        <color theme="1"/>
        <rFont val="Calibri"/>
        <family val="2"/>
        <scheme val="minor"/>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t>
    </r>
    <r>
      <rPr>
        <b/>
        <sz val="11"/>
        <color theme="1"/>
        <rFont val="Calibri"/>
        <family val="2"/>
        <scheme val="minor"/>
      </rPr>
      <t>Aceptar el Riesgo:</t>
    </r>
    <r>
      <rPr>
        <sz val="11"/>
        <color theme="1"/>
        <rFont val="Calibri"/>
        <family val="2"/>
        <scheme val="minor"/>
      </rPr>
      <t xml:space="preserve"> cuando no puede ser evitado ni ser transferido o el costo de evitarlo o transferirlo es muy alto. En este caso se recomiendan medidas para reducir el Riesgo o mitigar su impacto, así como el monitoreo.</t>
    </r>
  </si>
  <si>
    <t>Monitorear el Riesgo</t>
  </si>
  <si>
    <t>La Entidad Estatal debe monitorear los riesgos y revisar la efectividad y el desempeño de las
herramientas implementadas para su gestión. Para lo cual, debe:  asignar responsables; fijar fechas de inicio y terminación de las actividades requeridas; señalar la forma de seguimiento (encuestas, muestreos aleatorios de calidad, u otros); definir la periodicidad de revisión; y  documentar las actividades de monitoreo. Con el monitoreo se debe:
°Garantizar que los controles son eficaces y eficientes en el diseño y en la operación.
°Obtener información adicional para mejorar la valoración del Riesgo.
°Analizar y aprender lecciones a partir de los eventos, los cambios, las tendencias, los éxitos y los fracasos.
°Detectar cambios en el contexto externo e interno que puedan exigir revisión de los tratamientos del Riesgo y establecer un orden de prioridades de acciones para el tratamiento del Riesgo.
°Identificar nuevos Riesgos que pueden surgir</t>
  </si>
  <si>
    <t>Cambio de políticas del Gobierno</t>
  </si>
  <si>
    <t xml:space="preserve">Reestructuración de los objetivos y propuestas </t>
  </si>
  <si>
    <t>Preventivo:A través de la supervisión y el Comité Operativo adoptar las directrices que se ajusten a las nuevas políticas</t>
  </si>
  <si>
    <t>Ordenador del Gasto y Supervisor del Convenio.</t>
  </si>
  <si>
    <t xml:space="preserve">Cuando se identifique. </t>
  </si>
  <si>
    <t>Una vez se ejecute el cronograma para atender el tratamiento del riesgo.</t>
  </si>
  <si>
    <t>En mesas de trabajo conjunto entre ambas entidades.</t>
  </si>
  <si>
    <t>Mensual o cuando se requiera.</t>
  </si>
  <si>
    <t xml:space="preserve">Pérdida de capacidad contratual de la entidad. </t>
  </si>
  <si>
    <t xml:space="preserve">Correctivo: Terminación anticipada y liquidación del Convenio. </t>
  </si>
  <si>
    <t>30 meses.</t>
  </si>
  <si>
    <t>La entidad asociada no suscriba el Convenio a tiempo y genere demoras en las entregas de los productos.</t>
  </si>
  <si>
    <t xml:space="preserve">Incumplimiento del cronograma propuesto. </t>
  </si>
  <si>
    <t>Correctivo:  Reuniones entre ambas entidades para señalar un plazo máximo para la firma de las minutas.</t>
  </si>
  <si>
    <t>Entidades a cargo del Convenio</t>
  </si>
  <si>
    <t>En reuniones conjuntas entre ambas entidades.</t>
  </si>
  <si>
    <t>Cuando se requiera.</t>
  </si>
  <si>
    <t xml:space="preserve">Retraso en la ejecución del Convenio. </t>
  </si>
  <si>
    <t xml:space="preserve">Preventivo: Reuniones para concertar el plan de trabajo. </t>
  </si>
  <si>
    <t>Una vez perfeccionado el Convenio y conformado el primer comité.</t>
  </si>
  <si>
    <t xml:space="preserve">Según lo establecido en el plan de trabajo. </t>
  </si>
  <si>
    <t>Que se presenten demoras o incumplimientos en la entrega de los productos.</t>
  </si>
  <si>
    <t xml:space="preserve">Incumplimiento de las metas y objetivos que tiene la entidad. </t>
  </si>
  <si>
    <t>Supervisor del Convenio y Comité Operativo.</t>
  </si>
  <si>
    <t xml:space="preserve">A partir del perfeccionamiento del Convenio y en su ejecución. </t>
  </si>
  <si>
    <t xml:space="preserve">Al vencimiento del plazo contractual. </t>
  </si>
  <si>
    <t>A través de los informes de supervisión y las reuniones del comité operativo.</t>
  </si>
  <si>
    <t>Modificación en el ordenamiento jurídico en materia de competencia de la entidad con la que se suscribe el Convenio.</t>
  </si>
  <si>
    <t>Asociado</t>
  </si>
  <si>
    <t>Ambas entidades</t>
  </si>
  <si>
    <t xml:space="preserve">Errores en el desempeño de la supervisión que puedan afectar el cumplimiento de objetivos </t>
  </si>
  <si>
    <t xml:space="preserve">Preventivo: Capapcitación  de los supervisores en funciones, procesos o procedimientos y reuniones de seguimiento periodicas </t>
  </si>
  <si>
    <t xml:space="preserve">Supervisor del Convenio y Oficina Asesora Jurídica </t>
  </si>
  <si>
    <t>A través de reuniones de seguimiento, informes de supervisión.</t>
  </si>
  <si>
    <t>Debil o inadecuada supervisión y seguimiento para el buen desarrollo y objeto del convenio.</t>
  </si>
  <si>
    <r>
      <rPr>
        <b/>
        <sz val="11"/>
        <color theme="1"/>
        <rFont val="Calibri"/>
        <family val="2"/>
        <scheme val="minor"/>
      </rPr>
      <t>2. Efectos adversos:</t>
    </r>
    <r>
      <rPr>
        <sz val="11"/>
        <color theme="1"/>
        <rFont val="Calibri"/>
        <family val="2"/>
        <scheme val="minor"/>
      </rPr>
      <t xml:space="preserve"> I.Que no se cumpla el plan operativo o de trabajo. II. Que el personal  que ejecute la propuesta no sea idóneo. III. Información que no cumpla con los objetivos del convenio. IV. Pérdida de competencia de las autoridades con las que se contrata. V. Pérdida de confianza en la institucionalidad. VI. Pérdida de información por ataques cibernéticos.</t>
    </r>
  </si>
  <si>
    <r>
      <rPr>
        <b/>
        <sz val="11"/>
        <color theme="1"/>
        <rFont val="Calibri"/>
        <family val="2"/>
        <scheme val="minor"/>
      </rPr>
      <t>Disponibilidad de recursos</t>
    </r>
    <r>
      <rPr>
        <sz val="11"/>
        <color theme="1"/>
        <rFont val="Calibri"/>
        <family val="2"/>
        <scheme val="minor"/>
      </rPr>
      <t>: Hay disponibilidad de recursos.</t>
    </r>
  </si>
  <si>
    <t xml:space="preserve">Manejo  inadecuado de la información técnica </t>
  </si>
  <si>
    <t xml:space="preserve">Transmitir información a terceros ajenos al convenio, sin tener en cuenta los mecanismos concertados para tal fin </t>
  </si>
  <si>
    <t xml:space="preserve">Preventico: Cumplimiento clausulas de manijo de información.                                                          Uso de herramientas tecnologicas adecuadas para manejo de información </t>
  </si>
  <si>
    <t xml:space="preserve">Supervisores las dos entidades </t>
  </si>
  <si>
    <t>A partir de la designacion de supervisión</t>
  </si>
  <si>
    <t>Posibles eventos naturales (Temblores, Inundaciones, Avanlanchas,etc)</t>
  </si>
  <si>
    <t xml:space="preserve">Cancelación retraso en la actividades agendadas en territrorio con actores </t>
  </si>
  <si>
    <t xml:space="preserve">Correctivo: reuniones para concertación ajustes al cronograma y plan de trabajo y adecuación medios vituales </t>
  </si>
  <si>
    <r>
      <rPr>
        <b/>
        <sz val="11"/>
        <color theme="1"/>
        <rFont val="Calibri"/>
        <family val="2"/>
        <scheme val="minor"/>
      </rPr>
      <t xml:space="preserve">Condiciones geográficas:  </t>
    </r>
    <r>
      <rPr>
        <sz val="11"/>
        <color theme="1"/>
        <rFont val="Calibri"/>
        <family val="2"/>
        <scheme val="minor"/>
      </rPr>
      <t>Imposibilidad de realizar actividades presenciales propuestas en los territorios por eventos naturales (Temblores, Inundaciones, Avanlanchas,etc)</t>
    </r>
  </si>
  <si>
    <t xml:space="preserve"> Posible oposicion al desarrollo del proyecto  por parte la comunidad</t>
  </si>
  <si>
    <t xml:space="preserve">Se interfiera con la ejecución de los proyectos. Pérdida de confianza en la institucionalidad. </t>
  </si>
  <si>
    <t>Preventivo: Cronogramas, mesas de trabajo y comunicación acertiva entre ambas partes y la comunidad</t>
  </si>
  <si>
    <t>Directivos de ambas partes</t>
  </si>
  <si>
    <t>A partir de que el contratista inicie con la gestión contractual.</t>
  </si>
  <si>
    <t xml:space="preserve">Hasta que se dé la liquidación del Contrato interadministrativo. </t>
  </si>
  <si>
    <t xml:space="preserve">A través espacios de comunicación concertados con las comunidades. </t>
  </si>
  <si>
    <t xml:space="preserve">Pérdida de información por ataques cibernéticos. </t>
  </si>
  <si>
    <t xml:space="preserve">Perjuicios que se ocasionen por el indebido uso de esta información, ya sea por infracción de propiedad intelectual, conflicto de intereses o beneficio de terceros. </t>
  </si>
  <si>
    <t xml:space="preserve">Preventivo: protección de datos informáticos y manejo de la información con estándares de seguridad. </t>
  </si>
  <si>
    <t xml:space="preserve">Oficina de Tecnologías de la Información </t>
  </si>
  <si>
    <t xml:space="preserve">Preventivo:A través de la supervisión y el Comité Operativo . </t>
  </si>
  <si>
    <t xml:space="preserve">Incumplimiento de las metas y objetivos establecidos  </t>
  </si>
  <si>
    <t>Que se presenten demoras o incumplimientos en la entrega de informes de gestión, información no  imprecisa e incompleta  .</t>
  </si>
  <si>
    <t xml:space="preserve">Que no se logre concertar el plan de trabajo y croonograma. </t>
  </si>
  <si>
    <t>Socio</t>
  </si>
  <si>
    <t>A partir de que el Socio inicie con la gestión contractual.</t>
  </si>
  <si>
    <t xml:space="preserve">En reuniones conjuntas entre ambas entidades y los informes de gestión. </t>
  </si>
  <si>
    <t xml:space="preserve">Mensual o cuando se requiera. </t>
  </si>
  <si>
    <t xml:space="preserve">Que el el perfil de los profesionales asignados para ejecutar proyecto no sea idoneo </t>
  </si>
  <si>
    <t>Preventivo:A través de la supervisión y el Comité Operativo.Detectivo: reuniones periódicas de seguimiento</t>
  </si>
  <si>
    <t>Incumplimiento de las metas y retrasos entregas productos</t>
  </si>
  <si>
    <t>Preventivo: A través de mesas de trabajo buscar alternativas para los desplazamientos/ Correctivo: reuniones para concertación ajustes al cronograma y plan de trabajo</t>
  </si>
  <si>
    <t xml:space="preserve">Comité Operativo </t>
  </si>
  <si>
    <t>Mensual o cuando se requiera</t>
  </si>
  <si>
    <t>Incumplimiento del cronograma y retraso en la ejecución del Convenio especifico</t>
  </si>
  <si>
    <t xml:space="preserve">Supervisión y Comité operativo. </t>
  </si>
  <si>
    <t xml:space="preserve">Hasta que se dé la liquidación del Convenio </t>
  </si>
  <si>
    <t xml:space="preserve">Desde el perfeccionamiento del Convenio. </t>
  </si>
  <si>
    <t xml:space="preserve">Hasta que se dé la liquidación del Convenio interadministrativo. </t>
  </si>
  <si>
    <t>Implementacion de  medidas por parte del Gobierno Nacional que  decreten períodos de cuarentena obligatoria y/o restricción de la movilidad interdepartamental, por pandemia Covid-19</t>
  </si>
  <si>
    <r>
      <rPr>
        <b/>
        <sz val="11"/>
        <color theme="1"/>
        <rFont val="Calibri"/>
        <family val="2"/>
        <scheme val="minor"/>
      </rPr>
      <t>Partes interesadas</t>
    </r>
    <r>
      <rPr>
        <sz val="11"/>
        <color theme="1"/>
        <rFont val="Calibri"/>
        <family val="2"/>
        <scheme val="minor"/>
      </rPr>
      <t xml:space="preserve">: i. Beneficiarios: Comunidades (JAC, Grupos étnicos, Proveedores locales de bienes y servcios. Agremiaciones,etc),Prestadores autoriaodos,  Empresas Operadoras  de HC, contratistas, Entidades de Gobierno Nacional y  autoridades locales </t>
    </r>
  </si>
  <si>
    <t xml:space="preserve">Matriz de Identificación de Riesgos en Procesos de Contratación Convenio Especifico ANH - MINISTERIO DE TRABAJO </t>
  </si>
  <si>
    <r>
      <rPr>
        <b/>
        <sz val="11"/>
        <color theme="1"/>
        <rFont val="Calibri"/>
        <family val="2"/>
        <scheme val="minor"/>
      </rPr>
      <t>1. Contexto:</t>
    </r>
    <r>
      <rPr>
        <sz val="11"/>
        <color theme="1"/>
        <rFont val="Calibri"/>
        <family val="2"/>
        <scheme val="minor"/>
      </rPr>
      <t xml:space="preserve"> - OBJETO: Aunar esfuerzos técnicos, administrativos, legales, humanos y financieros entre la Agencia Nacional de Hidrocarburos y el Ministerio de Trabajo, con el fin de fortalecer los diálogos, la cohesión social y el desarrollo laboral territorial alrededor de los compromisos adquiridos en los territorios donde se desarrollan proyectos de exploración y producción de hidrocarburos</t>
    </r>
  </si>
  <si>
    <t xml:space="preserve">MINISTERIO DE TRABAJO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</si>
</sst>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sz val="9"/>
      <color indexed="81"/>
      <name val="Tahoma"/>
      <family val="2"/>
    </font>
    <font>
      <b/>
      <sz val="9"/>
      <color indexed="81"/>
      <name val="Tahoma"/>
      <family val="2"/>
    </font>
    <font>
      <b/>
      <u/>
      <sz val="9"/>
      <color indexed="81"/>
      <name val="Tahoma"/>
      <family val="2"/>
    </font>
  </fonts>
  <fills count="9">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5">
    <xf numFmtId="0" fontId="0" fillId="0" borderId="0" xfId="0"/>
    <xf numFmtId="0" fontId="2" fillId="3"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4" borderId="0" xfId="0" applyFill="1"/>
    <xf numFmtId="0" fontId="0" fillId="4" borderId="0" xfId="0" applyFill="1" applyAlignment="1">
      <alignment vertical="center" wrapText="1"/>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Border="1" applyAlignment="1">
      <alignment horizontal="justify" wrapText="1"/>
    </xf>
    <xf numFmtId="0" fontId="0" fillId="0" borderId="1" xfId="0" applyBorder="1" applyAlignment="1">
      <alignment wrapText="1"/>
    </xf>
    <xf numFmtId="0" fontId="0" fillId="4" borderId="9" xfId="0" applyFill="1" applyBorder="1" applyAlignment="1">
      <alignment horizontal="justify" vertical="center" wrapText="1"/>
    </xf>
    <xf numFmtId="0" fontId="0" fillId="4" borderId="0" xfId="0" applyFill="1" applyBorder="1" applyAlignment="1">
      <alignment horizontal="justify" vertical="center" wrapText="1"/>
    </xf>
    <xf numFmtId="0" fontId="0" fillId="4" borderId="10" xfId="0" applyFill="1" applyBorder="1"/>
    <xf numFmtId="0" fontId="0" fillId="4" borderId="9" xfId="0" applyFill="1" applyBorder="1" applyAlignment="1">
      <alignment horizontal="center" vertical="top" wrapText="1"/>
    </xf>
    <xf numFmtId="0" fontId="0" fillId="4" borderId="9" xfId="0" applyFill="1" applyBorder="1"/>
    <xf numFmtId="0" fontId="0" fillId="4" borderId="11" xfId="0" applyFill="1" applyBorder="1"/>
    <xf numFmtId="0" fontId="0" fillId="4" borderId="0" xfId="0" applyFill="1" applyBorder="1" applyAlignment="1">
      <alignment vertical="center"/>
    </xf>
    <xf numFmtId="0" fontId="0" fillId="4" borderId="0" xfId="0" applyFill="1" applyBorder="1" applyAlignment="1">
      <alignment wrapText="1"/>
    </xf>
    <xf numFmtId="0" fontId="0" fillId="4" borderId="9" xfId="0" applyFill="1" applyBorder="1" applyAlignment="1">
      <alignment horizontal="center" vertical="top"/>
    </xf>
    <xf numFmtId="0" fontId="2" fillId="7" borderId="1" xfId="0" applyFont="1" applyFill="1" applyBorder="1" applyAlignment="1">
      <alignment horizontal="center"/>
    </xf>
    <xf numFmtId="0" fontId="1" fillId="2" borderId="1" xfId="0" applyFont="1" applyFill="1"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left" vertical="top" wrapText="1"/>
    </xf>
    <xf numFmtId="0" fontId="0" fillId="0" borderId="1" xfId="0" applyFill="1" applyBorder="1"/>
    <xf numFmtId="0" fontId="0" fillId="4" borderId="0" xfId="0" applyFill="1" applyAlignment="1">
      <alignment vertical="center"/>
    </xf>
    <xf numFmtId="0" fontId="0" fillId="0" borderId="1" xfId="0" applyBorder="1" applyAlignment="1">
      <alignment horizontal="left" vertical="center" wrapText="1"/>
    </xf>
    <xf numFmtId="0" fontId="0" fillId="0" borderId="0" xfId="0" applyAlignment="1">
      <alignment vertical="center"/>
    </xf>
    <xf numFmtId="0" fontId="0" fillId="4" borderId="0" xfId="0" applyFill="1" applyAlignment="1">
      <alignment horizontal="center" vertical="center"/>
    </xf>
    <xf numFmtId="0" fontId="0" fillId="0" borderId="1" xfId="0"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0" fillId="4" borderId="1" xfId="0" applyFill="1" applyBorder="1" applyAlignment="1">
      <alignment vertical="top" wrapText="1"/>
    </xf>
    <xf numFmtId="0" fontId="0" fillId="4" borderId="1" xfId="0" applyFill="1" applyBorder="1" applyAlignment="1">
      <alignment horizontal="left" vertical="top" wrapText="1"/>
    </xf>
    <xf numFmtId="0" fontId="0" fillId="0" borderId="1" xfId="0" applyFill="1" applyBorder="1" applyAlignment="1">
      <alignment horizontal="center" vertical="center"/>
    </xf>
    <xf numFmtId="0" fontId="0" fillId="4" borderId="1" xfId="0" applyFill="1" applyBorder="1" applyAlignment="1">
      <alignment vertical="center"/>
    </xf>
    <xf numFmtId="0" fontId="0" fillId="4" borderId="1" xfId="0" applyFill="1" applyBorder="1" applyAlignment="1">
      <alignment vertical="center" wrapText="1"/>
    </xf>
    <xf numFmtId="0" fontId="0" fillId="4" borderId="1" xfId="0" applyFill="1" applyBorder="1" applyAlignment="1">
      <alignment horizontal="center" vertical="center"/>
    </xf>
    <xf numFmtId="0" fontId="0" fillId="4" borderId="1" xfId="0" applyFill="1" applyBorder="1"/>
    <xf numFmtId="0" fontId="0" fillId="4" borderId="1" xfId="0" applyFill="1" applyBorder="1" applyAlignment="1">
      <alignment wrapText="1"/>
    </xf>
    <xf numFmtId="0" fontId="0" fillId="4" borderId="1" xfId="0" applyFill="1" applyBorder="1" applyAlignment="1">
      <alignment horizontal="center" vertical="center" wrapText="1"/>
    </xf>
    <xf numFmtId="0" fontId="0" fillId="4" borderId="1" xfId="0" applyFill="1" applyBorder="1" applyAlignment="1">
      <alignment horizontal="center"/>
    </xf>
    <xf numFmtId="0" fontId="2" fillId="4" borderId="0" xfId="0" applyFont="1" applyFill="1"/>
    <xf numFmtId="0" fontId="2" fillId="8" borderId="1" xfId="0" applyFont="1" applyFill="1" applyBorder="1" applyAlignment="1">
      <alignment vertical="center" wrapText="1"/>
    </xf>
    <xf numFmtId="0" fontId="1" fillId="6" borderId="1" xfId="0" applyFont="1" applyFill="1" applyBorder="1" applyAlignment="1">
      <alignment horizontal="center" vertical="center"/>
    </xf>
    <xf numFmtId="0" fontId="2" fillId="7" borderId="1" xfId="0" applyFont="1" applyFill="1" applyBorder="1" applyAlignment="1">
      <alignment horizontal="center" vertical="center"/>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0" fillId="0" borderId="2" xfId="0" applyBorder="1" applyAlignment="1">
      <alignment horizontal="justify" vertical="top" wrapText="1"/>
    </xf>
    <xf numFmtId="0" fontId="0" fillId="0" borderId="3" xfId="0" applyBorder="1" applyAlignment="1">
      <alignment horizontal="justify" vertical="top"/>
    </xf>
    <xf numFmtId="0" fontId="0" fillId="0" borderId="4" xfId="0" applyBorder="1" applyAlignment="1">
      <alignment horizontal="justify" vertical="top"/>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0" fillId="4" borderId="0" xfId="0" applyFill="1" applyBorder="1" applyAlignment="1">
      <alignment horizontal="left"/>
    </xf>
    <xf numFmtId="0" fontId="0" fillId="4" borderId="10" xfId="0" applyFill="1" applyBorder="1" applyAlignment="1">
      <alignment horizontal="left"/>
    </xf>
    <xf numFmtId="0" fontId="0" fillId="4" borderId="12" xfId="0" applyFill="1" applyBorder="1" applyAlignment="1">
      <alignment horizontal="left" vertical="top"/>
    </xf>
    <xf numFmtId="0" fontId="0" fillId="4" borderId="13" xfId="0" applyFill="1" applyBorder="1" applyAlignment="1">
      <alignment horizontal="left" vertical="top"/>
    </xf>
    <xf numFmtId="0" fontId="0" fillId="0" borderId="1" xfId="0" applyBorder="1" applyAlignment="1">
      <alignment horizontal="center" vertical="center" wrapText="1"/>
    </xf>
    <xf numFmtId="0" fontId="0" fillId="4" borderId="6" xfId="0" applyFill="1" applyBorder="1" applyAlignment="1">
      <alignment horizontal="justify" vertical="center" wrapText="1"/>
    </xf>
    <xf numFmtId="0" fontId="0" fillId="4" borderId="7" xfId="0" applyFill="1" applyBorder="1" applyAlignment="1">
      <alignment horizontal="justify" vertical="center" wrapText="1"/>
    </xf>
    <xf numFmtId="0" fontId="0" fillId="4" borderId="8" xfId="0" applyFill="1" applyBorder="1" applyAlignment="1">
      <alignment horizontal="justify" vertical="center" wrapText="1"/>
    </xf>
    <xf numFmtId="0" fontId="0" fillId="0" borderId="5" xfId="0" applyBorder="1" applyAlignment="1">
      <alignment horizontal="justify" vertical="center" wrapText="1"/>
    </xf>
    <xf numFmtId="0" fontId="0" fillId="4" borderId="0" xfId="0" applyFill="1" applyBorder="1" applyAlignment="1">
      <alignment horizontal="left" wrapText="1"/>
    </xf>
    <xf numFmtId="0" fontId="0" fillId="4" borderId="10" xfId="0" applyFill="1" applyBorder="1" applyAlignment="1">
      <alignment horizontal="left" wrapText="1"/>
    </xf>
    <xf numFmtId="0" fontId="2" fillId="7" borderId="2" xfId="0" applyFont="1" applyFill="1" applyBorder="1" applyAlignment="1">
      <alignment horizontal="center"/>
    </xf>
    <xf numFmtId="0" fontId="2" fillId="7" borderId="3" xfId="0" applyFont="1" applyFill="1" applyBorder="1" applyAlignment="1">
      <alignment horizontal="center"/>
    </xf>
    <xf numFmtId="0" fontId="2" fillId="7" borderId="4" xfId="0" applyFont="1" applyFill="1" applyBorder="1" applyAlignment="1">
      <alignment horizontal="center"/>
    </xf>
    <xf numFmtId="0" fontId="2" fillId="3"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0" fillId="5" borderId="1" xfId="0" applyFill="1" applyBorder="1" applyAlignment="1">
      <alignment horizontal="center" vertical="center"/>
    </xf>
    <xf numFmtId="0" fontId="0" fillId="4" borderId="2"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 fillId="2" borderId="1" xfId="0" applyFont="1" applyFill="1" applyBorder="1" applyAlignment="1">
      <alignment horizontal="center" vertical="center" wrapText="1"/>
    </xf>
  </cellXfs>
  <cellStyles count="1">
    <cellStyle name="Normal" xfId="0" builtinId="0"/>
  </cellStyles>
  <dxfs count="48">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Julian Santiago Diaz Briceno" id="{0CA220BB-B2BB-4267-8DF8-0436EB6A0D6D}" userId="S::julian.diaz@anh.gov.co::98b54bc6-1bfa-41d3-bdf0-51782fa0c4d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6" dT="2020-08-12T17:16:37.52" personId="{0CA220BB-B2BB-4267-8DF8-0436EB6A0D6D}" id="{9D3073F7-0EBD-4CC9-BDF6-1D6131668581}">
    <text>Asociado</text>
  </threadedComment>
  <threadedComment ref="O9" dT="2020-08-12T17:16:02.05" personId="{0CA220BB-B2BB-4267-8DF8-0436EB6A0D6D}" id="{CAA6E365-5864-4387-8138-479613A82CF3}">
    <text>ambas entidades</text>
  </threadedComment>
  <threadedComment ref="O10" dT="2020-08-12T17:16:02.05" personId="{0CA220BB-B2BB-4267-8DF8-0436EB6A0D6D}" id="{20E36166-6917-4D9F-9383-35A9BE7F1983}">
    <text>ambas entidades</text>
  </threadedComment>
  <threadedComment ref="O12" dT="2020-08-12T17:16:02.05" personId="{0CA220BB-B2BB-4267-8DF8-0436EB6A0D6D}" id="{DC4021A4-10C4-4C3A-B588-28C6CD46D0B4}">
    <text>ambas entidades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21"/>
  <sheetViews>
    <sheetView workbookViewId="0">
      <selection activeCell="G5" sqref="G5"/>
    </sheetView>
  </sheetViews>
  <sheetFormatPr baseColWidth="10" defaultColWidth="11.42578125" defaultRowHeight="15" x14ac:dyDescent="0.25"/>
  <cols>
    <col min="1" max="1" width="5.140625" style="4" customWidth="1"/>
    <col min="2" max="2" width="23.140625" customWidth="1"/>
    <col min="3" max="3" width="3" customWidth="1"/>
    <col min="4" max="4" width="20.42578125" customWidth="1"/>
    <col min="5" max="5" width="53.140625" customWidth="1"/>
    <col min="6" max="6" width="3.42578125" hidden="1" customWidth="1"/>
    <col min="7" max="7" width="18.85546875" style="4" customWidth="1"/>
    <col min="8" max="8" width="52" style="4" customWidth="1"/>
    <col min="9" max="9" width="46.85546875" style="4" customWidth="1"/>
    <col min="10" max="10" width="31.42578125" style="4" customWidth="1"/>
    <col min="11" max="11" width="29.140625" style="4" customWidth="1"/>
    <col min="12" max="12" width="29" style="4" customWidth="1"/>
    <col min="13" max="16384" width="11.42578125" style="4"/>
  </cols>
  <sheetData>
    <row r="1" spans="2:12" x14ac:dyDescent="0.25">
      <c r="B1" s="4"/>
      <c r="C1" s="4"/>
      <c r="D1" s="4"/>
      <c r="E1" s="4"/>
      <c r="F1" s="4"/>
    </row>
    <row r="2" spans="2:12" ht="27" customHeight="1" x14ac:dyDescent="0.25">
      <c r="B2" s="43" t="s">
        <v>51</v>
      </c>
      <c r="C2" s="43"/>
      <c r="D2" s="43"/>
      <c r="E2" s="43"/>
      <c r="F2" s="43"/>
    </row>
    <row r="3" spans="2:12" ht="3" customHeight="1" x14ac:dyDescent="0.25">
      <c r="B3" s="51"/>
      <c r="C3" s="52"/>
      <c r="D3" s="52"/>
      <c r="E3" s="52"/>
      <c r="F3" s="53"/>
    </row>
    <row r="4" spans="2:12" x14ac:dyDescent="0.25">
      <c r="B4" s="19" t="s">
        <v>3</v>
      </c>
      <c r="C4" s="65" t="s">
        <v>5</v>
      </c>
      <c r="D4" s="66"/>
      <c r="E4" s="66"/>
      <c r="F4" s="67"/>
    </row>
    <row r="5" spans="2:12" ht="180.75" customHeight="1" x14ac:dyDescent="0.25">
      <c r="B5" s="3" t="s">
        <v>52</v>
      </c>
      <c r="C5" s="62" t="s">
        <v>53</v>
      </c>
      <c r="D5" s="62"/>
      <c r="E5" s="62"/>
      <c r="F5" s="62"/>
      <c r="G5" s="42" t="s">
        <v>155</v>
      </c>
      <c r="H5" s="31" t="s">
        <v>154</v>
      </c>
      <c r="I5" s="32" t="s">
        <v>110</v>
      </c>
      <c r="J5" s="31" t="s">
        <v>152</v>
      </c>
      <c r="K5" s="32" t="s">
        <v>111</v>
      </c>
      <c r="L5" s="32" t="s">
        <v>120</v>
      </c>
    </row>
    <row r="6" spans="2:12" ht="6" customHeight="1" x14ac:dyDescent="0.25">
      <c r="B6" s="58"/>
      <c r="C6" s="10"/>
      <c r="D6" s="11"/>
      <c r="E6" s="11"/>
      <c r="F6" s="12"/>
      <c r="G6" s="41"/>
    </row>
    <row r="7" spans="2:12" ht="19.5" customHeight="1" x14ac:dyDescent="0.25">
      <c r="B7" s="58"/>
      <c r="C7" s="13"/>
      <c r="D7" s="44" t="s">
        <v>54</v>
      </c>
      <c r="E7" s="44"/>
      <c r="F7" s="12"/>
    </row>
    <row r="8" spans="2:12" ht="165" x14ac:dyDescent="0.25">
      <c r="B8" s="58"/>
      <c r="C8" s="14"/>
      <c r="D8" s="3" t="s">
        <v>55</v>
      </c>
      <c r="E8" s="8" t="s">
        <v>56</v>
      </c>
      <c r="F8" s="12"/>
    </row>
    <row r="9" spans="2:12" ht="90" x14ac:dyDescent="0.25">
      <c r="B9" s="58"/>
      <c r="C9" s="14"/>
      <c r="D9" s="3" t="s">
        <v>57</v>
      </c>
      <c r="E9" s="8" t="s">
        <v>58</v>
      </c>
      <c r="F9" s="12"/>
    </row>
    <row r="10" spans="2:12" ht="105" x14ac:dyDescent="0.25">
      <c r="B10" s="58"/>
      <c r="C10" s="14"/>
      <c r="D10" s="7" t="s">
        <v>59</v>
      </c>
      <c r="E10" s="8" t="s">
        <v>60</v>
      </c>
      <c r="F10" s="12"/>
    </row>
    <row r="11" spans="2:12" ht="75" x14ac:dyDescent="0.25">
      <c r="B11" s="58"/>
      <c r="C11" s="14"/>
      <c r="D11" s="6" t="s">
        <v>61</v>
      </c>
      <c r="E11" s="9" t="s">
        <v>62</v>
      </c>
      <c r="F11" s="12"/>
    </row>
    <row r="12" spans="2:12" x14ac:dyDescent="0.25">
      <c r="B12" s="58"/>
      <c r="C12" s="14"/>
      <c r="D12" s="16"/>
      <c r="E12" s="17"/>
      <c r="F12" s="12"/>
    </row>
    <row r="13" spans="2:12" ht="122.25" customHeight="1" x14ac:dyDescent="0.25">
      <c r="B13" s="58" t="s">
        <v>63</v>
      </c>
      <c r="C13" s="59" t="s">
        <v>64</v>
      </c>
      <c r="D13" s="60"/>
      <c r="E13" s="60"/>
      <c r="F13" s="61"/>
    </row>
    <row r="14" spans="2:12" ht="31.5" customHeight="1" x14ac:dyDescent="0.25">
      <c r="B14" s="58"/>
      <c r="C14" s="18"/>
      <c r="D14" s="63" t="s">
        <v>65</v>
      </c>
      <c r="E14" s="63"/>
      <c r="F14" s="64"/>
    </row>
    <row r="15" spans="2:12" x14ac:dyDescent="0.25">
      <c r="B15" s="58"/>
      <c r="C15" s="14"/>
      <c r="D15" s="54" t="s">
        <v>66</v>
      </c>
      <c r="E15" s="54"/>
      <c r="F15" s="55"/>
    </row>
    <row r="16" spans="2:12" x14ac:dyDescent="0.25">
      <c r="B16" s="58"/>
      <c r="C16" s="14"/>
      <c r="D16" s="54" t="s">
        <v>67</v>
      </c>
      <c r="E16" s="54"/>
      <c r="F16" s="55"/>
    </row>
    <row r="17" spans="2:6" x14ac:dyDescent="0.25">
      <c r="B17" s="58"/>
      <c r="C17" s="14"/>
      <c r="D17" s="54" t="s">
        <v>68</v>
      </c>
      <c r="E17" s="54"/>
      <c r="F17" s="55"/>
    </row>
    <row r="18" spans="2:6" x14ac:dyDescent="0.25">
      <c r="B18" s="58"/>
      <c r="C18" s="14"/>
      <c r="D18" s="54" t="s">
        <v>69</v>
      </c>
      <c r="E18" s="54"/>
      <c r="F18" s="55"/>
    </row>
    <row r="19" spans="2:6" ht="23.25" customHeight="1" x14ac:dyDescent="0.25">
      <c r="B19" s="58"/>
      <c r="C19" s="15"/>
      <c r="D19" s="56" t="s">
        <v>70</v>
      </c>
      <c r="E19" s="56"/>
      <c r="F19" s="57"/>
    </row>
    <row r="20" spans="2:6" ht="177" customHeight="1" x14ac:dyDescent="0.25">
      <c r="B20" s="7" t="s">
        <v>71</v>
      </c>
      <c r="C20" s="45" t="s">
        <v>72</v>
      </c>
      <c r="D20" s="46"/>
      <c r="E20" s="46"/>
      <c r="F20" s="47"/>
    </row>
    <row r="21" spans="2:6" ht="197.25" customHeight="1" x14ac:dyDescent="0.25">
      <c r="B21" s="3" t="s">
        <v>73</v>
      </c>
      <c r="C21" s="48" t="s">
        <v>74</v>
      </c>
      <c r="D21" s="49"/>
      <c r="E21" s="49"/>
      <c r="F21" s="50"/>
    </row>
  </sheetData>
  <mergeCells count="16">
    <mergeCell ref="B2:F2"/>
    <mergeCell ref="D7:E7"/>
    <mergeCell ref="C20:F20"/>
    <mergeCell ref="C21:F21"/>
    <mergeCell ref="B3:F3"/>
    <mergeCell ref="D15:F15"/>
    <mergeCell ref="D16:F16"/>
    <mergeCell ref="D17:F17"/>
    <mergeCell ref="D18:F18"/>
    <mergeCell ref="D19:F19"/>
    <mergeCell ref="B13:B19"/>
    <mergeCell ref="C13:F13"/>
    <mergeCell ref="C5:F5"/>
    <mergeCell ref="B6:B12"/>
    <mergeCell ref="D14:F14"/>
    <mergeCell ref="C4:F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D177"/>
  <sheetViews>
    <sheetView tabSelected="1" topLeftCell="B1" zoomScale="80" zoomScaleNormal="80" workbookViewId="0">
      <selection activeCell="B2" sqref="B2:AB2"/>
    </sheetView>
  </sheetViews>
  <sheetFormatPr baseColWidth="10" defaultColWidth="11.42578125" defaultRowHeight="15" x14ac:dyDescent="0.25"/>
  <cols>
    <col min="1" max="1" width="11.42578125" style="4"/>
    <col min="2" max="2" width="7.42578125" customWidth="1"/>
    <col min="3" max="5" width="14.85546875" style="26" customWidth="1"/>
    <col min="6" max="6" width="18.7109375" style="30" customWidth="1"/>
    <col min="7" max="7" width="34.140625" style="26" customWidth="1"/>
    <col min="8" max="8" width="34.28515625" style="26" customWidth="1"/>
    <col min="9" max="9" width="12.85546875" style="26" customWidth="1"/>
    <col min="10" max="10" width="5.7109375" style="29" hidden="1" customWidth="1"/>
    <col min="11" max="11" width="12.7109375" style="26" customWidth="1"/>
    <col min="12" max="12" width="6.28515625" style="26" hidden="1" customWidth="1"/>
    <col min="13" max="13" width="11.28515625" style="26" customWidth="1"/>
    <col min="14" max="14" width="22.42578125" customWidth="1"/>
    <col min="15" max="15" width="21.42578125" customWidth="1"/>
    <col min="16" max="16" width="34.42578125" customWidth="1"/>
    <col min="17" max="17" width="12.7109375" customWidth="1"/>
    <col min="18" max="18" width="12.7109375" hidden="1" customWidth="1"/>
    <col min="19" max="19" width="13.28515625" customWidth="1"/>
    <col min="20" max="20" width="12.7109375" hidden="1" customWidth="1"/>
    <col min="21" max="21" width="12.85546875" customWidth="1"/>
    <col min="22" max="22" width="23.140625" customWidth="1"/>
    <col min="23" max="23" width="14.7109375" customWidth="1"/>
    <col min="24" max="24" width="28.7109375" customWidth="1"/>
    <col min="25" max="25" width="23.140625" customWidth="1"/>
    <col min="26" max="26" width="23" customWidth="1"/>
    <col min="27" max="27" width="34" customWidth="1"/>
    <col min="28" max="28" width="23" customWidth="1"/>
    <col min="29" max="16384" width="11.42578125" style="4"/>
  </cols>
  <sheetData>
    <row r="1" spans="2:30" x14ac:dyDescent="0.25">
      <c r="B1" s="4"/>
      <c r="C1" s="24"/>
      <c r="D1" s="24"/>
      <c r="E1" s="24"/>
      <c r="F1" s="5"/>
      <c r="G1" s="24"/>
      <c r="H1" s="24"/>
      <c r="I1" s="24"/>
      <c r="J1" s="27"/>
      <c r="K1" s="24"/>
      <c r="L1" s="24"/>
      <c r="M1" s="24"/>
      <c r="N1" s="4"/>
      <c r="O1" s="4"/>
      <c r="P1" s="4"/>
      <c r="Q1" s="4"/>
      <c r="R1" s="4"/>
      <c r="S1" s="4"/>
      <c r="T1" s="4"/>
      <c r="U1" s="4"/>
      <c r="V1" s="4"/>
      <c r="W1" s="4"/>
      <c r="X1" s="4"/>
      <c r="Y1" s="4"/>
      <c r="Z1" s="4"/>
      <c r="AA1" s="4"/>
      <c r="AB1" s="4"/>
    </row>
    <row r="2" spans="2:30" ht="30.75" customHeight="1" x14ac:dyDescent="0.25">
      <c r="B2" s="69" t="s">
        <v>153</v>
      </c>
      <c r="C2" s="70"/>
      <c r="D2" s="70"/>
      <c r="E2" s="70"/>
      <c r="F2" s="70"/>
      <c r="G2" s="70"/>
      <c r="H2" s="70"/>
      <c r="I2" s="70"/>
      <c r="J2" s="70"/>
      <c r="K2" s="70"/>
      <c r="L2" s="70"/>
      <c r="M2" s="70"/>
      <c r="N2" s="70"/>
      <c r="O2" s="70"/>
      <c r="P2" s="70"/>
      <c r="Q2" s="70"/>
      <c r="R2" s="70"/>
      <c r="S2" s="70"/>
      <c r="T2" s="70"/>
      <c r="U2" s="70"/>
      <c r="V2" s="70"/>
      <c r="W2" s="70"/>
      <c r="X2" s="70"/>
      <c r="Y2" s="70"/>
      <c r="Z2" s="70"/>
      <c r="AA2" s="70"/>
      <c r="AB2" s="70"/>
    </row>
    <row r="3" spans="2:30" ht="6" customHeight="1" x14ac:dyDescent="0.25">
      <c r="B3" s="71"/>
      <c r="C3" s="72"/>
      <c r="D3" s="72"/>
      <c r="E3" s="72"/>
      <c r="F3" s="72"/>
      <c r="G3" s="72"/>
      <c r="H3" s="72"/>
      <c r="I3" s="72"/>
      <c r="J3" s="72"/>
      <c r="K3" s="72"/>
      <c r="L3" s="72"/>
      <c r="M3" s="72"/>
      <c r="N3" s="72"/>
      <c r="O3" s="72"/>
      <c r="P3" s="72"/>
      <c r="Q3" s="72"/>
      <c r="R3" s="72"/>
      <c r="S3" s="72"/>
      <c r="T3" s="72"/>
      <c r="U3" s="72"/>
      <c r="V3" s="72"/>
      <c r="W3" s="72"/>
      <c r="X3" s="72"/>
      <c r="Y3" s="72"/>
      <c r="Z3" s="72"/>
      <c r="AA3" s="72"/>
      <c r="AB3" s="73"/>
    </row>
    <row r="4" spans="2:30" x14ac:dyDescent="0.25">
      <c r="B4" s="74" t="s">
        <v>0</v>
      </c>
      <c r="C4" s="74" t="s">
        <v>1</v>
      </c>
      <c r="D4" s="74" t="s">
        <v>2</v>
      </c>
      <c r="E4" s="74" t="s">
        <v>3</v>
      </c>
      <c r="F4" s="74" t="s">
        <v>4</v>
      </c>
      <c r="G4" s="74" t="s">
        <v>5</v>
      </c>
      <c r="H4" s="74" t="s">
        <v>15</v>
      </c>
      <c r="I4" s="74" t="s">
        <v>6</v>
      </c>
      <c r="J4" s="20"/>
      <c r="K4" s="74" t="s">
        <v>7</v>
      </c>
      <c r="L4" s="20"/>
      <c r="M4" s="74" t="s">
        <v>14</v>
      </c>
      <c r="N4" s="74" t="s">
        <v>17</v>
      </c>
      <c r="O4" s="68" t="s">
        <v>8</v>
      </c>
      <c r="P4" s="68" t="s">
        <v>16</v>
      </c>
      <c r="Q4" s="68" t="s">
        <v>48</v>
      </c>
      <c r="R4" s="68"/>
      <c r="S4" s="68"/>
      <c r="T4" s="68"/>
      <c r="U4" s="68"/>
      <c r="V4" s="68"/>
      <c r="W4" s="68" t="s">
        <v>9</v>
      </c>
      <c r="X4" s="68" t="s">
        <v>18</v>
      </c>
      <c r="Y4" s="68" t="s">
        <v>19</v>
      </c>
      <c r="Z4" s="68" t="s">
        <v>10</v>
      </c>
      <c r="AA4" s="68" t="s">
        <v>13</v>
      </c>
      <c r="AB4" s="68"/>
      <c r="AC4" s="5"/>
      <c r="AD4" s="5"/>
    </row>
    <row r="5" spans="2:30" ht="30" x14ac:dyDescent="0.25">
      <c r="B5" s="74"/>
      <c r="C5" s="74"/>
      <c r="D5" s="74"/>
      <c r="E5" s="74"/>
      <c r="F5" s="74"/>
      <c r="G5" s="74"/>
      <c r="H5" s="74"/>
      <c r="I5" s="74"/>
      <c r="J5" s="20"/>
      <c r="K5" s="74"/>
      <c r="L5" s="20"/>
      <c r="M5" s="74"/>
      <c r="N5" s="74"/>
      <c r="O5" s="68"/>
      <c r="P5" s="68"/>
      <c r="Q5" s="1" t="s">
        <v>6</v>
      </c>
      <c r="R5" s="1"/>
      <c r="S5" s="1" t="s">
        <v>7</v>
      </c>
      <c r="T5" s="1"/>
      <c r="U5" s="1" t="s">
        <v>14</v>
      </c>
      <c r="V5" s="1" t="s">
        <v>17</v>
      </c>
      <c r="W5" s="68"/>
      <c r="X5" s="68"/>
      <c r="Y5" s="68"/>
      <c r="Z5" s="68"/>
      <c r="AA5" s="1" t="s">
        <v>11</v>
      </c>
      <c r="AB5" s="1" t="s">
        <v>12</v>
      </c>
      <c r="AC5" s="5"/>
      <c r="AD5" s="5"/>
    </row>
    <row r="6" spans="2:30" ht="60" x14ac:dyDescent="0.25">
      <c r="B6" s="3">
        <v>1</v>
      </c>
      <c r="C6" s="6" t="s">
        <v>20</v>
      </c>
      <c r="D6" s="6" t="s">
        <v>22</v>
      </c>
      <c r="E6" s="6" t="s">
        <v>24</v>
      </c>
      <c r="F6" s="28" t="s">
        <v>28</v>
      </c>
      <c r="G6" s="6" t="s">
        <v>75</v>
      </c>
      <c r="H6" s="28" t="s">
        <v>76</v>
      </c>
      <c r="I6" s="6" t="s">
        <v>37</v>
      </c>
      <c r="J6" s="3">
        <f>IF(I6="1-Raro",1,IF(I6="2-Improbable",2,IF(I6="3-Posible",3,IF(I6="4-Probable",4,IF(I6="5-Casi cierto",5)))))</f>
        <v>2</v>
      </c>
      <c r="K6" s="6" t="s">
        <v>44</v>
      </c>
      <c r="L6" s="6">
        <f>IF(K6="1-Insignificante",1,IF(K6="2-Menor",2,IF(K6="3-Moderado",3,IF(K6="4-Mayor",4,IF(K6="5-Catastrofico",5)))))</f>
        <v>4</v>
      </c>
      <c r="M6" s="3">
        <f>J6+L6</f>
        <v>6</v>
      </c>
      <c r="N6" s="3" t="str">
        <f t="shared" ref="N6:N17" si="0">IF(M6&lt;=4,"Riesgo Bajo",IF(M6=5,"Riesgo Medio",IF(OR(M6=6,M6=7),"Riesgo Alto",IF(OR(M6&lt;=10,M6&gt;=8),"Riesgo Extremo"))))</f>
        <v>Riesgo Alto</v>
      </c>
      <c r="O6" s="2" t="s">
        <v>103</v>
      </c>
      <c r="P6" s="9" t="s">
        <v>77</v>
      </c>
      <c r="Q6" s="23" t="s">
        <v>36</v>
      </c>
      <c r="R6" s="2">
        <f>IF(Q6="1-Raro",1,IF(Q6="2-Improbable",2,IF(Q6="3-Posible",3,IF(Q6="4-Probable",4,IF(Q6="5-Casi cierto",5)))))</f>
        <v>1</v>
      </c>
      <c r="S6" s="2" t="s">
        <v>44</v>
      </c>
      <c r="T6" s="6">
        <f>IF(S6="1-Insignificante",1,IF(S6="2-Menor",2,IF(S6="3-Moderado",3,IF(S6="4-Mayor",4,IF(S6="5-Catastrofico",5)))))</f>
        <v>4</v>
      </c>
      <c r="U6" s="3">
        <f>R6+T6</f>
        <v>5</v>
      </c>
      <c r="V6" s="2" t="str">
        <f>IF(U6&lt;=4,"Riesgo Bajo",IF(U6=5,"Riesgo Medio",IF(OR(U6=6,U6=7),"Riesgo Alto",IF(OR(U6&lt;=10,U6&gt;=8),"Riesgo Extremo"))))</f>
        <v>Riesgo Medio</v>
      </c>
      <c r="W6" s="2" t="s">
        <v>49</v>
      </c>
      <c r="X6" s="21" t="s">
        <v>78</v>
      </c>
      <c r="Y6" s="21" t="s">
        <v>79</v>
      </c>
      <c r="Z6" s="22" t="s">
        <v>80</v>
      </c>
      <c r="AA6" s="22" t="s">
        <v>81</v>
      </c>
      <c r="AB6" s="22" t="s">
        <v>82</v>
      </c>
    </row>
    <row r="7" spans="2:30" ht="60" x14ac:dyDescent="0.25">
      <c r="B7" s="3">
        <v>2</v>
      </c>
      <c r="C7" s="6" t="s">
        <v>20</v>
      </c>
      <c r="D7" s="6" t="s">
        <v>23</v>
      </c>
      <c r="E7" s="6" t="s">
        <v>27</v>
      </c>
      <c r="F7" s="28" t="s">
        <v>28</v>
      </c>
      <c r="G7" s="28" t="s">
        <v>121</v>
      </c>
      <c r="H7" s="22" t="s">
        <v>122</v>
      </c>
      <c r="I7" s="6" t="s">
        <v>36</v>
      </c>
      <c r="J7" s="3">
        <f>IF(I7="1-Raro",1,IF(I7="2-Improbable",2,IF(I7="3-Posible",3,IF(I7="4-Probable",4,IF(I7="5-Casi cierto",5)))))</f>
        <v>1</v>
      </c>
      <c r="K7" s="6" t="s">
        <v>42</v>
      </c>
      <c r="L7" s="6">
        <f>IF(K7="1-Insignificante",1,IF(K7="2-Menor",2,IF(K7="3-Moderado",3,IF(K7="4-Mayor",4,IF(K7="5-Catastrofico",5)))))</f>
        <v>2</v>
      </c>
      <c r="M7" s="3">
        <f>J7+L7</f>
        <v>3</v>
      </c>
      <c r="N7" s="3" t="str">
        <f>IF(M7&lt;=4,"Riesgo Bajo",IF(M7=5,"Riesgo Medio",IF(OR(M7=6,M7=7),"Riesgo Alto",IF(OR(M7&lt;=10,M7&gt;=8),"Riesgo Extremo"))))</f>
        <v>Riesgo Bajo</v>
      </c>
      <c r="O7" s="2" t="s">
        <v>46</v>
      </c>
      <c r="P7" s="9" t="s">
        <v>123</v>
      </c>
      <c r="Q7" s="2" t="s">
        <v>36</v>
      </c>
      <c r="R7" s="2">
        <f>IF(Q7="1-Raro",1,IF(Q7="2-Improbable",2,IF(Q7="3-Posible",3,IF(Q7="4-Probable",4,IF(Q7="5-Casi cierto",5)))))</f>
        <v>1</v>
      </c>
      <c r="S7" s="2" t="s">
        <v>41</v>
      </c>
      <c r="T7" s="6">
        <f>IF(S7="1-Insignificante",1,IF(S7="2-Menor",2,IF(S7="3-Moderado",3,IF(S7="4-Mayor",4,IF(S7="5-Catastrofico",5)))))</f>
        <v>1</v>
      </c>
      <c r="U7" s="3">
        <f>R7+T7</f>
        <v>2</v>
      </c>
      <c r="V7" s="2" t="str">
        <f>IF(U7&lt;=4,"Riesgo Bajo",IF(U7=5,"Riesgo Medio",IF(OR(U7=6,U7=7),"Riesgo Alto",IF(OR(U7&lt;=10,U7&gt;=8),"Riesgo Extremo"))))</f>
        <v>Riesgo Bajo</v>
      </c>
      <c r="W7" s="2" t="s">
        <v>50</v>
      </c>
      <c r="X7" s="32" t="s">
        <v>124</v>
      </c>
      <c r="Y7" s="22" t="s">
        <v>125</v>
      </c>
      <c r="Z7" s="22" t="s">
        <v>150</v>
      </c>
      <c r="AA7" s="9" t="s">
        <v>127</v>
      </c>
      <c r="AB7" s="2" t="s">
        <v>91</v>
      </c>
    </row>
    <row r="8" spans="2:30" ht="60" x14ac:dyDescent="0.25">
      <c r="B8" s="3">
        <v>3</v>
      </c>
      <c r="C8" s="6" t="s">
        <v>20</v>
      </c>
      <c r="D8" s="6" t="s">
        <v>23</v>
      </c>
      <c r="E8" s="6" t="s">
        <v>27</v>
      </c>
      <c r="F8" s="28" t="s">
        <v>31</v>
      </c>
      <c r="G8" s="25" t="s">
        <v>102</v>
      </c>
      <c r="H8" s="25" t="s">
        <v>83</v>
      </c>
      <c r="I8" s="6" t="s">
        <v>36</v>
      </c>
      <c r="J8" s="3">
        <f>IF(I8="1-Raro",1,IF(I8="2-Improbable",2,IF(I8="3-Posible",3,IF(I8="4-Probable",4,IF(I8="5-Casi cierto",5)))))</f>
        <v>1</v>
      </c>
      <c r="K8" s="6" t="s">
        <v>44</v>
      </c>
      <c r="L8" s="6">
        <f t="shared" ref="L8:L17" si="1">IF(K8="1-Insignificante",1,IF(K8="2-Menor",2,IF(K8="3-Moderado",3,IF(K8="4-Mayor",4,IF(K8="5-Catastrofico",5)))))</f>
        <v>4</v>
      </c>
      <c r="M8" s="3">
        <f t="shared" ref="M8:M17" si="2">J8+L8</f>
        <v>5</v>
      </c>
      <c r="N8" s="3" t="str">
        <f t="shared" si="0"/>
        <v>Riesgo Medio</v>
      </c>
      <c r="O8" s="2" t="s">
        <v>46</v>
      </c>
      <c r="P8" s="22" t="s">
        <v>84</v>
      </c>
      <c r="Q8" s="2" t="s">
        <v>36</v>
      </c>
      <c r="R8" s="2">
        <f t="shared" ref="R8:R17" si="3">IF(Q8="1-Raro",1,IF(Q8="2-Improbable",2,IF(Q8="3-Posible",3,IF(Q8="4-Probable",4,IF(Q8="5-Casi cierto",5)))))</f>
        <v>1</v>
      </c>
      <c r="S8" s="23" t="s">
        <v>42</v>
      </c>
      <c r="T8" s="6">
        <f t="shared" ref="T8:T17" si="4">IF(S8="1-Insignificante",1,IF(S8="2-Menor",2,IF(S8="3-Moderado",3,IF(S8="4-Mayor",4,IF(S8="5-Catastrofico",5)))))</f>
        <v>2</v>
      </c>
      <c r="U8" s="3">
        <f t="shared" ref="U8:U17" si="5">R8+T8</f>
        <v>3</v>
      </c>
      <c r="V8" s="2" t="str">
        <f t="shared" ref="V8:V17" si="6">IF(U8&lt;=4,"Riesgo Bajo",IF(U8=5,"Riesgo Medio",IF(OR(U8=6,U8=7),"Riesgo Alto",IF(OR(U8&lt;=10,U8&gt;=8),"Riesgo Extremo"))))</f>
        <v>Riesgo Bajo</v>
      </c>
      <c r="W8" s="2" t="s">
        <v>49</v>
      </c>
      <c r="X8" s="21" t="s">
        <v>78</v>
      </c>
      <c r="Y8" s="21" t="s">
        <v>79</v>
      </c>
      <c r="Z8" s="2" t="s">
        <v>85</v>
      </c>
      <c r="AA8" s="22" t="s">
        <v>81</v>
      </c>
      <c r="AB8" s="22" t="s">
        <v>82</v>
      </c>
    </row>
    <row r="9" spans="2:30" ht="60" x14ac:dyDescent="0.25">
      <c r="B9" s="3">
        <v>4</v>
      </c>
      <c r="C9" s="6" t="s">
        <v>20</v>
      </c>
      <c r="D9" s="6" t="s">
        <v>23</v>
      </c>
      <c r="E9" s="6" t="s">
        <v>26</v>
      </c>
      <c r="F9" s="28" t="s">
        <v>29</v>
      </c>
      <c r="G9" s="25" t="s">
        <v>86</v>
      </c>
      <c r="H9" s="25" t="s">
        <v>87</v>
      </c>
      <c r="I9" s="6" t="s">
        <v>39</v>
      </c>
      <c r="J9" s="3">
        <f t="shared" ref="J9:J17" si="7">IF(I9="1-Raro",1,IF(I9="2-Improbable",2,IF(I9="3-Posible",3,IF(I9="4-Probable",4,IF(I9="5-Casi cierto",5)))))</f>
        <v>4</v>
      </c>
      <c r="K9" s="6" t="s">
        <v>44</v>
      </c>
      <c r="L9" s="6">
        <f t="shared" si="1"/>
        <v>4</v>
      </c>
      <c r="M9" s="3">
        <f t="shared" si="2"/>
        <v>8</v>
      </c>
      <c r="N9" s="3" t="str">
        <f t="shared" si="0"/>
        <v>Riesgo Extremo</v>
      </c>
      <c r="O9" s="2" t="s">
        <v>104</v>
      </c>
      <c r="P9" s="22" t="s">
        <v>88</v>
      </c>
      <c r="Q9" s="2" t="s">
        <v>39</v>
      </c>
      <c r="R9" s="2">
        <f t="shared" si="3"/>
        <v>4</v>
      </c>
      <c r="S9" s="2" t="s">
        <v>42</v>
      </c>
      <c r="T9" s="6">
        <f t="shared" si="4"/>
        <v>2</v>
      </c>
      <c r="U9" s="3">
        <f t="shared" si="5"/>
        <v>6</v>
      </c>
      <c r="V9" s="2" t="str">
        <f t="shared" si="6"/>
        <v>Riesgo Alto</v>
      </c>
      <c r="W9" s="2" t="s">
        <v>49</v>
      </c>
      <c r="X9" s="2" t="s">
        <v>89</v>
      </c>
      <c r="Y9" s="21" t="s">
        <v>79</v>
      </c>
      <c r="Z9" s="22" t="s">
        <v>80</v>
      </c>
      <c r="AA9" s="22" t="s">
        <v>90</v>
      </c>
      <c r="AB9" s="2" t="s">
        <v>91</v>
      </c>
    </row>
    <row r="10" spans="2:30" ht="60" x14ac:dyDescent="0.25">
      <c r="B10" s="3">
        <v>5</v>
      </c>
      <c r="C10" s="6" t="s">
        <v>20</v>
      </c>
      <c r="D10" s="6" t="s">
        <v>23</v>
      </c>
      <c r="E10" s="6" t="s">
        <v>27</v>
      </c>
      <c r="F10" s="28" t="s">
        <v>29</v>
      </c>
      <c r="G10" s="25" t="s">
        <v>134</v>
      </c>
      <c r="H10" s="25" t="s">
        <v>133</v>
      </c>
      <c r="I10" s="6" t="s">
        <v>38</v>
      </c>
      <c r="J10" s="3">
        <f t="shared" si="7"/>
        <v>3</v>
      </c>
      <c r="K10" s="6" t="s">
        <v>43</v>
      </c>
      <c r="L10" s="6">
        <f t="shared" si="1"/>
        <v>3</v>
      </c>
      <c r="M10" s="3">
        <f t="shared" si="2"/>
        <v>6</v>
      </c>
      <c r="N10" s="3" t="str">
        <f t="shared" si="0"/>
        <v>Riesgo Alto</v>
      </c>
      <c r="O10" s="2" t="s">
        <v>104</v>
      </c>
      <c r="P10" s="22" t="s">
        <v>132</v>
      </c>
      <c r="Q10" s="2" t="s">
        <v>37</v>
      </c>
      <c r="R10" s="2">
        <f t="shared" si="3"/>
        <v>2</v>
      </c>
      <c r="S10" s="2" t="s">
        <v>43</v>
      </c>
      <c r="T10" s="6">
        <f t="shared" si="4"/>
        <v>3</v>
      </c>
      <c r="U10" s="3">
        <f t="shared" si="5"/>
        <v>5</v>
      </c>
      <c r="V10" s="2" t="str">
        <f t="shared" si="6"/>
        <v>Riesgo Medio</v>
      </c>
      <c r="W10" s="2" t="s">
        <v>49</v>
      </c>
      <c r="X10" s="22" t="s">
        <v>98</v>
      </c>
      <c r="Y10" s="22" t="s">
        <v>99</v>
      </c>
      <c r="Z10" s="22" t="s">
        <v>100</v>
      </c>
      <c r="AA10" s="22" t="s">
        <v>101</v>
      </c>
      <c r="AB10" s="22" t="s">
        <v>82</v>
      </c>
    </row>
    <row r="11" spans="2:30" ht="60" x14ac:dyDescent="0.25">
      <c r="B11" s="3">
        <v>6</v>
      </c>
      <c r="C11" s="6" t="s">
        <v>21</v>
      </c>
      <c r="D11" s="6" t="s">
        <v>23</v>
      </c>
      <c r="E11" s="6" t="s">
        <v>27</v>
      </c>
      <c r="F11" s="28" t="s">
        <v>29</v>
      </c>
      <c r="G11" s="25" t="s">
        <v>135</v>
      </c>
      <c r="H11" s="6" t="s">
        <v>92</v>
      </c>
      <c r="I11" s="6" t="s">
        <v>38</v>
      </c>
      <c r="J11" s="3">
        <f t="shared" si="7"/>
        <v>3</v>
      </c>
      <c r="K11" s="6" t="s">
        <v>42</v>
      </c>
      <c r="L11" s="6">
        <f t="shared" si="1"/>
        <v>2</v>
      </c>
      <c r="M11" s="3">
        <f t="shared" si="2"/>
        <v>5</v>
      </c>
      <c r="N11" s="3" t="str">
        <f t="shared" si="0"/>
        <v>Riesgo Medio</v>
      </c>
      <c r="O11" s="2" t="s">
        <v>46</v>
      </c>
      <c r="P11" s="22" t="s">
        <v>93</v>
      </c>
      <c r="Q11" s="23" t="s">
        <v>37</v>
      </c>
      <c r="R11" s="2">
        <f t="shared" si="3"/>
        <v>2</v>
      </c>
      <c r="S11" s="2" t="s">
        <v>42</v>
      </c>
      <c r="T11" s="6">
        <f t="shared" si="4"/>
        <v>2</v>
      </c>
      <c r="U11" s="3">
        <f t="shared" si="5"/>
        <v>4</v>
      </c>
      <c r="V11" s="2" t="str">
        <f t="shared" si="6"/>
        <v>Riesgo Bajo</v>
      </c>
      <c r="W11" s="2" t="s">
        <v>49</v>
      </c>
      <c r="X11" s="2" t="s">
        <v>89</v>
      </c>
      <c r="Y11" s="21" t="s">
        <v>79</v>
      </c>
      <c r="Z11" s="22" t="s">
        <v>94</v>
      </c>
      <c r="AA11" s="22" t="s">
        <v>90</v>
      </c>
      <c r="AB11" s="22" t="s">
        <v>95</v>
      </c>
    </row>
    <row r="12" spans="2:30" ht="60" x14ac:dyDescent="0.25">
      <c r="B12" s="3">
        <v>7</v>
      </c>
      <c r="C12" s="6" t="s">
        <v>21</v>
      </c>
      <c r="D12" s="6" t="s">
        <v>23</v>
      </c>
      <c r="E12" s="6" t="s">
        <v>27</v>
      </c>
      <c r="F12" s="28" t="s">
        <v>29</v>
      </c>
      <c r="G12" s="25" t="s">
        <v>96</v>
      </c>
      <c r="H12" s="25" t="s">
        <v>97</v>
      </c>
      <c r="I12" s="6" t="s">
        <v>38</v>
      </c>
      <c r="J12" s="3">
        <f t="shared" si="7"/>
        <v>3</v>
      </c>
      <c r="K12" s="6" t="s">
        <v>43</v>
      </c>
      <c r="L12" s="6">
        <f t="shared" si="1"/>
        <v>3</v>
      </c>
      <c r="M12" s="3">
        <f t="shared" si="2"/>
        <v>6</v>
      </c>
      <c r="N12" s="3" t="str">
        <f t="shared" si="0"/>
        <v>Riesgo Alto</v>
      </c>
      <c r="O12" s="2" t="s">
        <v>104</v>
      </c>
      <c r="P12" s="22" t="s">
        <v>77</v>
      </c>
      <c r="Q12" s="2" t="s">
        <v>37</v>
      </c>
      <c r="R12" s="2">
        <f t="shared" si="3"/>
        <v>2</v>
      </c>
      <c r="S12" s="2" t="s">
        <v>43</v>
      </c>
      <c r="T12" s="6">
        <f t="shared" si="4"/>
        <v>3</v>
      </c>
      <c r="U12" s="3">
        <f t="shared" si="5"/>
        <v>5</v>
      </c>
      <c r="V12" s="2" t="str">
        <f t="shared" si="6"/>
        <v>Riesgo Medio</v>
      </c>
      <c r="W12" s="2" t="s">
        <v>49</v>
      </c>
      <c r="X12" s="22" t="s">
        <v>98</v>
      </c>
      <c r="Y12" s="22" t="s">
        <v>99</v>
      </c>
      <c r="Z12" s="22" t="s">
        <v>100</v>
      </c>
      <c r="AA12" s="22" t="s">
        <v>101</v>
      </c>
      <c r="AB12" s="22" t="s">
        <v>82</v>
      </c>
    </row>
    <row r="13" spans="2:30" ht="81.75" customHeight="1" x14ac:dyDescent="0.25">
      <c r="B13" s="3">
        <v>8</v>
      </c>
      <c r="C13" s="6" t="s">
        <v>21</v>
      </c>
      <c r="D13" s="6" t="s">
        <v>22</v>
      </c>
      <c r="E13" s="6" t="s">
        <v>27</v>
      </c>
      <c r="F13" s="28" t="s">
        <v>29</v>
      </c>
      <c r="G13" s="25" t="s">
        <v>109</v>
      </c>
      <c r="H13" s="25" t="s">
        <v>105</v>
      </c>
      <c r="I13" s="6" t="s">
        <v>38</v>
      </c>
      <c r="J13" s="3">
        <f t="shared" si="7"/>
        <v>3</v>
      </c>
      <c r="K13" s="6" t="s">
        <v>43</v>
      </c>
      <c r="L13" s="6">
        <f t="shared" si="1"/>
        <v>3</v>
      </c>
      <c r="M13" s="3">
        <f t="shared" si="2"/>
        <v>6</v>
      </c>
      <c r="N13" s="3" t="str">
        <f t="shared" si="0"/>
        <v>Riesgo Alto</v>
      </c>
      <c r="O13" s="2" t="s">
        <v>104</v>
      </c>
      <c r="P13" s="22" t="s">
        <v>106</v>
      </c>
      <c r="Q13" s="2" t="s">
        <v>36</v>
      </c>
      <c r="R13" s="2">
        <f t="shared" si="3"/>
        <v>1</v>
      </c>
      <c r="S13" s="2" t="s">
        <v>41</v>
      </c>
      <c r="T13" s="6">
        <f t="shared" si="4"/>
        <v>1</v>
      </c>
      <c r="U13" s="3">
        <f t="shared" si="5"/>
        <v>2</v>
      </c>
      <c r="V13" s="2" t="str">
        <f t="shared" si="6"/>
        <v>Riesgo Bajo</v>
      </c>
      <c r="W13" s="2" t="s">
        <v>49</v>
      </c>
      <c r="X13" s="22" t="s">
        <v>107</v>
      </c>
      <c r="Y13" s="22" t="s">
        <v>116</v>
      </c>
      <c r="Z13" s="22" t="s">
        <v>100</v>
      </c>
      <c r="AA13" s="22" t="s">
        <v>108</v>
      </c>
      <c r="AB13" s="22" t="s">
        <v>91</v>
      </c>
    </row>
    <row r="14" spans="2:30" ht="75" x14ac:dyDescent="0.25">
      <c r="B14" s="3">
        <v>9</v>
      </c>
      <c r="C14" s="6" t="s">
        <v>21</v>
      </c>
      <c r="D14" s="6" t="s">
        <v>23</v>
      </c>
      <c r="E14" s="6" t="s">
        <v>27</v>
      </c>
      <c r="F14" s="28" t="s">
        <v>29</v>
      </c>
      <c r="G14" s="25" t="s">
        <v>112</v>
      </c>
      <c r="H14" s="25" t="s">
        <v>113</v>
      </c>
      <c r="I14" s="6" t="s">
        <v>36</v>
      </c>
      <c r="J14" s="3">
        <f t="shared" si="7"/>
        <v>1</v>
      </c>
      <c r="K14" s="6" t="s">
        <v>44</v>
      </c>
      <c r="L14" s="6">
        <f t="shared" si="1"/>
        <v>4</v>
      </c>
      <c r="M14" s="3">
        <f t="shared" si="2"/>
        <v>5</v>
      </c>
      <c r="N14" s="3" t="str">
        <f t="shared" si="0"/>
        <v>Riesgo Medio</v>
      </c>
      <c r="O14" s="2" t="s">
        <v>104</v>
      </c>
      <c r="P14" s="22" t="s">
        <v>114</v>
      </c>
      <c r="Q14" s="2" t="s">
        <v>36</v>
      </c>
      <c r="R14" s="2">
        <f t="shared" si="3"/>
        <v>1</v>
      </c>
      <c r="S14" s="2" t="s">
        <v>43</v>
      </c>
      <c r="T14" s="6">
        <f t="shared" si="4"/>
        <v>3</v>
      </c>
      <c r="U14" s="3">
        <f t="shared" si="5"/>
        <v>4</v>
      </c>
      <c r="V14" s="2" t="str">
        <f t="shared" si="6"/>
        <v>Riesgo Bajo</v>
      </c>
      <c r="W14" s="2" t="s">
        <v>49</v>
      </c>
      <c r="X14" s="22" t="s">
        <v>115</v>
      </c>
      <c r="Y14" s="22" t="s">
        <v>99</v>
      </c>
      <c r="Z14" s="22" t="s">
        <v>100</v>
      </c>
      <c r="AA14" s="22" t="s">
        <v>90</v>
      </c>
      <c r="AB14" s="22" t="s">
        <v>82</v>
      </c>
    </row>
    <row r="15" spans="2:30" ht="45" x14ac:dyDescent="0.25">
      <c r="B15" s="3">
        <v>10</v>
      </c>
      <c r="C15" s="6" t="s">
        <v>21</v>
      </c>
      <c r="D15" s="6" t="s">
        <v>23</v>
      </c>
      <c r="E15" s="6" t="s">
        <v>27</v>
      </c>
      <c r="F15" s="28" t="s">
        <v>29</v>
      </c>
      <c r="G15" s="21" t="s">
        <v>140</v>
      </c>
      <c r="H15" s="25" t="s">
        <v>142</v>
      </c>
      <c r="I15" s="6" t="s">
        <v>37</v>
      </c>
      <c r="J15" s="3">
        <f>IF(I15="1-Raro",1,IF(I15="2-Improbable",2,IF(I15="3-Posible",3,IF(I15="4-Probable",4,IF(I15="5-Casi cierto",5)))))</f>
        <v>2</v>
      </c>
      <c r="K15" s="6" t="s">
        <v>42</v>
      </c>
      <c r="L15" s="6">
        <f>IF(K15="1-Insignificante",1,IF(K15="2-Menor",2,IF(K15="3-Moderado",3,IF(K15="4-Mayor",4,IF(K15="5-Catastrofico",5)))))</f>
        <v>2</v>
      </c>
      <c r="M15" s="3">
        <f>J15+L15</f>
        <v>4</v>
      </c>
      <c r="N15" s="3" t="str">
        <f>IF(M15&lt;=4,"Riesgo Bajo",IF(M15=5,"Riesgo Medio",IF(OR(M15=6,M15=7),"Riesgo Alto",IF(OR(M15&lt;=10,M15&gt;=8),"Riesgo Extremo"))))</f>
        <v>Riesgo Bajo</v>
      </c>
      <c r="O15" s="2" t="s">
        <v>136</v>
      </c>
      <c r="P15" s="22" t="s">
        <v>141</v>
      </c>
      <c r="Q15" s="2" t="s">
        <v>37</v>
      </c>
      <c r="R15" s="2">
        <f>IF(Q15="1-Raro",1,IF(Q15="2-Improbable",2,IF(Q15="3-Posible",3,IF(Q15="4-Probable",4,IF(Q15="5-Casi cierto",5)))))</f>
        <v>2</v>
      </c>
      <c r="S15" s="2" t="s">
        <v>42</v>
      </c>
      <c r="T15" s="6">
        <f>IF(S15="1-Insignificante",1,IF(S15="2-Menor",2,IF(S15="3-Moderado",3,IF(S15="4-Mayor",4,IF(S15="5-Catastrofico",5)))))</f>
        <v>2</v>
      </c>
      <c r="U15" s="3">
        <f>R15+T15</f>
        <v>4</v>
      </c>
      <c r="V15" s="2" t="str">
        <f>IF(U15&lt;=4,"Riesgo Bajo",IF(U15=5,"Riesgo Medio",IF(OR(U15=6,U15=7),"Riesgo Alto",IF(OR(U15&lt;=10,U15&gt;=8),"Riesgo Extremo"))))</f>
        <v>Riesgo Bajo</v>
      </c>
      <c r="W15" s="2" t="s">
        <v>49</v>
      </c>
      <c r="X15" s="32" t="s">
        <v>98</v>
      </c>
      <c r="Y15" s="22" t="s">
        <v>137</v>
      </c>
      <c r="Z15" s="22" t="s">
        <v>126</v>
      </c>
      <c r="AA15" s="22" t="s">
        <v>138</v>
      </c>
      <c r="AB15" s="22" t="s">
        <v>139</v>
      </c>
    </row>
    <row r="16" spans="2:30" ht="60" x14ac:dyDescent="0.25">
      <c r="B16" s="3">
        <v>11</v>
      </c>
      <c r="C16" s="6" t="s">
        <v>21</v>
      </c>
      <c r="D16" s="6" t="s">
        <v>23</v>
      </c>
      <c r="E16" s="6" t="s">
        <v>27</v>
      </c>
      <c r="F16" s="28" t="s">
        <v>32</v>
      </c>
      <c r="G16" s="25" t="s">
        <v>117</v>
      </c>
      <c r="H16" s="25" t="s">
        <v>118</v>
      </c>
      <c r="I16" s="6" t="s">
        <v>39</v>
      </c>
      <c r="J16" s="3">
        <f t="shared" si="7"/>
        <v>4</v>
      </c>
      <c r="K16" s="6" t="s">
        <v>44</v>
      </c>
      <c r="L16" s="6">
        <f t="shared" si="1"/>
        <v>4</v>
      </c>
      <c r="M16" s="3">
        <f t="shared" si="2"/>
        <v>8</v>
      </c>
      <c r="N16" s="3" t="str">
        <f t="shared" si="0"/>
        <v>Riesgo Extremo</v>
      </c>
      <c r="O16" s="2" t="s">
        <v>104</v>
      </c>
      <c r="P16" s="22" t="s">
        <v>119</v>
      </c>
      <c r="Q16" s="2" t="s">
        <v>36</v>
      </c>
      <c r="R16" s="2">
        <f t="shared" si="3"/>
        <v>1</v>
      </c>
      <c r="S16" s="2" t="s">
        <v>44</v>
      </c>
      <c r="T16" s="6">
        <f t="shared" si="4"/>
        <v>4</v>
      </c>
      <c r="U16" s="3">
        <f t="shared" si="5"/>
        <v>5</v>
      </c>
      <c r="V16" s="2" t="str">
        <f t="shared" si="6"/>
        <v>Riesgo Medio</v>
      </c>
      <c r="W16" s="2" t="s">
        <v>49</v>
      </c>
      <c r="X16" s="22" t="s">
        <v>115</v>
      </c>
      <c r="Y16" s="22" t="s">
        <v>99</v>
      </c>
      <c r="Z16" s="22" t="s">
        <v>100</v>
      </c>
      <c r="AA16" s="22" t="s">
        <v>90</v>
      </c>
      <c r="AB16" s="22" t="s">
        <v>82</v>
      </c>
    </row>
    <row r="17" spans="2:28" ht="108" customHeight="1" x14ac:dyDescent="0.25">
      <c r="B17" s="3">
        <v>12</v>
      </c>
      <c r="C17" s="34" t="s">
        <v>21</v>
      </c>
      <c r="D17" s="34" t="s">
        <v>23</v>
      </c>
      <c r="E17" s="34" t="s">
        <v>27</v>
      </c>
      <c r="F17" s="35" t="s">
        <v>32</v>
      </c>
      <c r="G17" s="35" t="s">
        <v>151</v>
      </c>
      <c r="H17" s="35" t="s">
        <v>146</v>
      </c>
      <c r="I17" s="34" t="s">
        <v>39</v>
      </c>
      <c r="J17" s="36">
        <f t="shared" si="7"/>
        <v>4</v>
      </c>
      <c r="K17" s="34" t="s">
        <v>44</v>
      </c>
      <c r="L17" s="34">
        <f t="shared" si="1"/>
        <v>4</v>
      </c>
      <c r="M17" s="36">
        <f t="shared" si="2"/>
        <v>8</v>
      </c>
      <c r="N17" s="36" t="str">
        <f t="shared" si="0"/>
        <v>Riesgo Extremo</v>
      </c>
      <c r="O17" s="37" t="s">
        <v>136</v>
      </c>
      <c r="P17" s="38" t="s">
        <v>143</v>
      </c>
      <c r="Q17" s="37" t="s">
        <v>38</v>
      </c>
      <c r="R17" s="37">
        <f t="shared" si="3"/>
        <v>3</v>
      </c>
      <c r="S17" s="37" t="s">
        <v>43</v>
      </c>
      <c r="T17" s="34">
        <f t="shared" si="4"/>
        <v>3</v>
      </c>
      <c r="U17" s="36">
        <f t="shared" si="5"/>
        <v>6</v>
      </c>
      <c r="V17" s="37" t="str">
        <f t="shared" si="6"/>
        <v>Riesgo Alto</v>
      </c>
      <c r="W17" s="37" t="s">
        <v>49</v>
      </c>
      <c r="X17" s="39" t="s">
        <v>147</v>
      </c>
      <c r="Y17" s="38" t="s">
        <v>149</v>
      </c>
      <c r="Z17" s="38" t="s">
        <v>148</v>
      </c>
      <c r="AA17" s="40" t="s">
        <v>144</v>
      </c>
      <c r="AB17" s="38" t="s">
        <v>145</v>
      </c>
    </row>
    <row r="18" spans="2:28" ht="108" customHeight="1" x14ac:dyDescent="0.25">
      <c r="B18" s="33">
        <v>13</v>
      </c>
      <c r="C18" s="6" t="s">
        <v>21</v>
      </c>
      <c r="D18" s="6" t="s">
        <v>23</v>
      </c>
      <c r="E18" s="6" t="s">
        <v>27</v>
      </c>
      <c r="F18" s="28" t="s">
        <v>34</v>
      </c>
      <c r="G18" s="28" t="s">
        <v>128</v>
      </c>
      <c r="H18" s="28" t="s">
        <v>129</v>
      </c>
      <c r="I18" s="6" t="s">
        <v>37</v>
      </c>
      <c r="J18" s="3">
        <f t="shared" ref="J18" si="8">IF(I18="1-Raro",1,IF(I18="2-Improbable",2,IF(I18="3-Posible",3,IF(I18="4-Probable",4,IF(I18="5-Casi cierto",5)))))</f>
        <v>2</v>
      </c>
      <c r="K18" s="6" t="s">
        <v>43</v>
      </c>
      <c r="L18" s="6">
        <f t="shared" ref="L18" si="9">IF(K18="1-Insignificante",1,IF(K18="2-Menor",2,IF(K18="3-Moderado",3,IF(K18="4-Mayor",4,IF(K18="5-Catastrofico",5)))))</f>
        <v>3</v>
      </c>
      <c r="M18" s="3">
        <f t="shared" ref="M18" si="10">J18+L18</f>
        <v>5</v>
      </c>
      <c r="N18" s="3" t="str">
        <f t="shared" ref="N18" si="11">IF(M18&lt;=4,"Riesgo Bajo",IF(M18=5,"Riesgo Medio",IF(OR(M18=6,M18=7),"Riesgo Alto",IF(OR(M18&lt;=10,M18&gt;=8),"Riesgo Extremo"))))</f>
        <v>Riesgo Medio</v>
      </c>
      <c r="O18" s="2" t="s">
        <v>46</v>
      </c>
      <c r="P18" s="22" t="s">
        <v>130</v>
      </c>
      <c r="Q18" s="2" t="s">
        <v>36</v>
      </c>
      <c r="R18" s="2">
        <f t="shared" ref="R18" si="12">IF(Q18="1-Raro",1,IF(Q18="2-Improbable",2,IF(Q18="3-Posible",3,IF(Q18="4-Probable",4,IF(Q18="5-Casi cierto",5)))))</f>
        <v>1</v>
      </c>
      <c r="S18" s="2" t="s">
        <v>42</v>
      </c>
      <c r="T18" s="6">
        <f t="shared" ref="T18" si="13">IF(S18="1-Insignificante",1,IF(S18="2-Menor",2,IF(S18="3-Moderado",3,IF(S18="4-Mayor",4,IF(S18="5-Catastrofico",5)))))</f>
        <v>2</v>
      </c>
      <c r="U18" s="3">
        <f t="shared" ref="U18" si="14">R18+T18</f>
        <v>3</v>
      </c>
      <c r="V18" s="2" t="str">
        <f t="shared" ref="V18" si="15">IF(U18&lt;=4,"Riesgo Bajo",IF(U18=5,"Riesgo Medio",IF(OR(U18=6,U18=7),"Riesgo Alto",IF(OR(U18&lt;=10,U18&gt;=8),"Riesgo Extremo"))))</f>
        <v>Riesgo Bajo</v>
      </c>
      <c r="W18" s="2" t="s">
        <v>49</v>
      </c>
      <c r="X18" s="22" t="s">
        <v>131</v>
      </c>
      <c r="Y18" s="22" t="s">
        <v>125</v>
      </c>
      <c r="Z18" s="22" t="s">
        <v>150</v>
      </c>
      <c r="AA18" s="22" t="s">
        <v>131</v>
      </c>
      <c r="AB18" s="2" t="s">
        <v>91</v>
      </c>
    </row>
    <row r="170" spans="3:23" x14ac:dyDescent="0.25">
      <c r="C170" s="26" t="s">
        <v>20</v>
      </c>
      <c r="D170" s="26" t="s">
        <v>22</v>
      </c>
      <c r="E170" s="26" t="s">
        <v>24</v>
      </c>
      <c r="F170" s="30" t="s">
        <v>35</v>
      </c>
      <c r="I170" s="26" t="s">
        <v>36</v>
      </c>
      <c r="K170" s="26" t="s">
        <v>41</v>
      </c>
      <c r="O170" t="s">
        <v>46</v>
      </c>
      <c r="W170" t="s">
        <v>49</v>
      </c>
    </row>
    <row r="171" spans="3:23" ht="30" x14ac:dyDescent="0.25">
      <c r="C171" s="26" t="s">
        <v>21</v>
      </c>
      <c r="D171" s="26" t="s">
        <v>23</v>
      </c>
      <c r="E171" s="26" t="s">
        <v>25</v>
      </c>
      <c r="F171" s="30" t="s">
        <v>28</v>
      </c>
      <c r="I171" s="26" t="s">
        <v>37</v>
      </c>
      <c r="K171" s="26" t="s">
        <v>42</v>
      </c>
      <c r="O171" t="s">
        <v>47</v>
      </c>
      <c r="W171" t="s">
        <v>50</v>
      </c>
    </row>
    <row r="172" spans="3:23" x14ac:dyDescent="0.25">
      <c r="E172" s="26" t="s">
        <v>26</v>
      </c>
      <c r="F172" s="30" t="s">
        <v>29</v>
      </c>
      <c r="I172" s="26" t="s">
        <v>38</v>
      </c>
      <c r="K172" s="26" t="s">
        <v>43</v>
      </c>
      <c r="O172" t="s">
        <v>103</v>
      </c>
    </row>
    <row r="173" spans="3:23" x14ac:dyDescent="0.25">
      <c r="E173" s="26" t="s">
        <v>27</v>
      </c>
      <c r="F173" s="30" t="s">
        <v>30</v>
      </c>
      <c r="I173" s="26" t="s">
        <v>39</v>
      </c>
      <c r="K173" s="26" t="s">
        <v>44</v>
      </c>
      <c r="O173" t="s">
        <v>104</v>
      </c>
    </row>
    <row r="174" spans="3:23" x14ac:dyDescent="0.25">
      <c r="F174" s="30" t="s">
        <v>31</v>
      </c>
      <c r="I174" s="26" t="s">
        <v>40</v>
      </c>
      <c r="K174" s="26" t="s">
        <v>45</v>
      </c>
    </row>
    <row r="175" spans="3:23" ht="30" x14ac:dyDescent="0.25">
      <c r="F175" s="30" t="s">
        <v>32</v>
      </c>
    </row>
    <row r="176" spans="3:23" x14ac:dyDescent="0.25">
      <c r="F176" s="30" t="s">
        <v>33</v>
      </c>
    </row>
    <row r="177" spans="6:6" x14ac:dyDescent="0.25">
      <c r="F177" s="30" t="s">
        <v>34</v>
      </c>
    </row>
  </sheetData>
  <mergeCells count="21">
    <mergeCell ref="E4:E5"/>
    <mergeCell ref="F4:F5"/>
    <mergeCell ref="G4:G5"/>
    <mergeCell ref="H4:H5"/>
    <mergeCell ref="I4:I5"/>
    <mergeCell ref="X4:X5"/>
    <mergeCell ref="Y4:Y5"/>
    <mergeCell ref="Z4:Z5"/>
    <mergeCell ref="B2:AB2"/>
    <mergeCell ref="B3:AB3"/>
    <mergeCell ref="K4:K5"/>
    <mergeCell ref="M4:M5"/>
    <mergeCell ref="N4:N5"/>
    <mergeCell ref="O4:O5"/>
    <mergeCell ref="P4:P5"/>
    <mergeCell ref="W4:W5"/>
    <mergeCell ref="AA4:AB4"/>
    <mergeCell ref="Q4:V4"/>
    <mergeCell ref="B4:B5"/>
    <mergeCell ref="C4:C5"/>
    <mergeCell ref="D4:D5"/>
  </mergeCells>
  <conditionalFormatting sqref="N6:N9 N11:N16">
    <cfRule type="containsText" dxfId="47" priority="53" operator="containsText" text="Riesgo Extremo">
      <formula>NOT(ISERROR(SEARCH("Riesgo Extremo",N6)))</formula>
    </cfRule>
    <cfRule type="containsText" dxfId="46" priority="54" operator="containsText" text="Riesgo Alto">
      <formula>NOT(ISERROR(SEARCH("Riesgo Alto",N6)))</formula>
    </cfRule>
    <cfRule type="containsText" dxfId="45" priority="55" operator="containsText" text="Riesgo Medio">
      <formula>NOT(ISERROR(SEARCH("Riesgo Medio",N6)))</formula>
    </cfRule>
    <cfRule type="containsText" dxfId="44" priority="56" operator="containsText" text="Riesgo Bajo">
      <formula>NOT(ISERROR(SEARCH("Riesgo Bajo",N6)))</formula>
    </cfRule>
  </conditionalFormatting>
  <conditionalFormatting sqref="V6:V9 V11:V16">
    <cfRule type="containsText" dxfId="43" priority="49" operator="containsText" text="Riesgo Bajo">
      <formula>NOT(ISERROR(SEARCH("Riesgo Bajo",V6)))</formula>
    </cfRule>
    <cfRule type="containsText" dxfId="42" priority="50" operator="containsText" text="Riesgo Medio">
      <formula>NOT(ISERROR(SEARCH("Riesgo Medio",V6)))</formula>
    </cfRule>
    <cfRule type="containsText" dxfId="41" priority="51" operator="containsText" text="Riesgo Alto">
      <formula>NOT(ISERROR(SEARCH("Riesgo Alto",V6)))</formula>
    </cfRule>
    <cfRule type="containsText" dxfId="40" priority="52" operator="containsText" text="Riesgo Extremo">
      <formula>NOT(ISERROR(SEARCH("Riesgo Extremo",V6)))</formula>
    </cfRule>
  </conditionalFormatting>
  <conditionalFormatting sqref="N7">
    <cfRule type="containsText" dxfId="39" priority="45" operator="containsText" text="Riesgo Extremo">
      <formula>NOT(ISERROR(SEARCH("Riesgo Extremo",N7)))</formula>
    </cfRule>
    <cfRule type="containsText" dxfId="38" priority="46" operator="containsText" text="Riesgo Alto">
      <formula>NOT(ISERROR(SEARCH("Riesgo Alto",N7)))</formula>
    </cfRule>
    <cfRule type="containsText" dxfId="37" priority="47" operator="containsText" text="Riesgo Medio">
      <formula>NOT(ISERROR(SEARCH("Riesgo Medio",N7)))</formula>
    </cfRule>
    <cfRule type="containsText" dxfId="36" priority="48" operator="containsText" text="Riesgo Bajo">
      <formula>NOT(ISERROR(SEARCH("Riesgo Bajo",N7)))</formula>
    </cfRule>
  </conditionalFormatting>
  <conditionalFormatting sqref="V7">
    <cfRule type="containsText" dxfId="35" priority="41" operator="containsText" text="Riesgo Bajo">
      <formula>NOT(ISERROR(SEARCH("Riesgo Bajo",V7)))</formula>
    </cfRule>
    <cfRule type="containsText" dxfId="34" priority="42" operator="containsText" text="Riesgo Medio">
      <formula>NOT(ISERROR(SEARCH("Riesgo Medio",V7)))</formula>
    </cfRule>
    <cfRule type="containsText" dxfId="33" priority="43" operator="containsText" text="Riesgo Alto">
      <formula>NOT(ISERROR(SEARCH("Riesgo Alto",V7)))</formula>
    </cfRule>
    <cfRule type="containsText" dxfId="32" priority="44" operator="containsText" text="Riesgo Extremo">
      <formula>NOT(ISERROR(SEARCH("Riesgo Extremo",V7)))</formula>
    </cfRule>
  </conditionalFormatting>
  <conditionalFormatting sqref="V15">
    <cfRule type="containsText" dxfId="31" priority="17" operator="containsText" text="Riesgo Bajo">
      <formula>NOT(ISERROR(SEARCH("Riesgo Bajo",V15)))</formula>
    </cfRule>
    <cfRule type="containsText" dxfId="30" priority="18" operator="containsText" text="Riesgo Medio">
      <formula>NOT(ISERROR(SEARCH("Riesgo Medio",V15)))</formula>
    </cfRule>
    <cfRule type="containsText" dxfId="29" priority="19" operator="containsText" text="Riesgo Alto">
      <formula>NOT(ISERROR(SEARCH("Riesgo Alto",V15)))</formula>
    </cfRule>
    <cfRule type="containsText" dxfId="28" priority="20" operator="containsText" text="Riesgo Extremo">
      <formula>NOT(ISERROR(SEARCH("Riesgo Extremo",V15)))</formula>
    </cfRule>
  </conditionalFormatting>
  <conditionalFormatting sqref="N10">
    <cfRule type="containsText" dxfId="27" priority="29" operator="containsText" text="Riesgo Extremo">
      <formula>NOT(ISERROR(SEARCH("Riesgo Extremo",N10)))</formula>
    </cfRule>
    <cfRule type="containsText" dxfId="26" priority="30" operator="containsText" text="Riesgo Alto">
      <formula>NOT(ISERROR(SEARCH("Riesgo Alto",N10)))</formula>
    </cfRule>
    <cfRule type="containsText" dxfId="25" priority="31" operator="containsText" text="Riesgo Medio">
      <formula>NOT(ISERROR(SEARCH("Riesgo Medio",N10)))</formula>
    </cfRule>
    <cfRule type="containsText" dxfId="24" priority="32" operator="containsText" text="Riesgo Bajo">
      <formula>NOT(ISERROR(SEARCH("Riesgo Bajo",N10)))</formula>
    </cfRule>
  </conditionalFormatting>
  <conditionalFormatting sqref="V10">
    <cfRule type="containsText" dxfId="23" priority="25" operator="containsText" text="Riesgo Bajo">
      <formula>NOT(ISERROR(SEARCH("Riesgo Bajo",V10)))</formula>
    </cfRule>
    <cfRule type="containsText" dxfId="22" priority="26" operator="containsText" text="Riesgo Medio">
      <formula>NOT(ISERROR(SEARCH("Riesgo Medio",V10)))</formula>
    </cfRule>
    <cfRule type="containsText" dxfId="21" priority="27" operator="containsText" text="Riesgo Alto">
      <formula>NOT(ISERROR(SEARCH("Riesgo Alto",V10)))</formula>
    </cfRule>
    <cfRule type="containsText" dxfId="20" priority="28" operator="containsText" text="Riesgo Extremo">
      <formula>NOT(ISERROR(SEARCH("Riesgo Extremo",V10)))</formula>
    </cfRule>
  </conditionalFormatting>
  <conditionalFormatting sqref="N15">
    <cfRule type="containsText" dxfId="19" priority="21" operator="containsText" text="Riesgo Extremo">
      <formula>NOT(ISERROR(SEARCH("Riesgo Extremo",N15)))</formula>
    </cfRule>
    <cfRule type="containsText" dxfId="18" priority="22" operator="containsText" text="Riesgo Alto">
      <formula>NOT(ISERROR(SEARCH("Riesgo Alto",N15)))</formula>
    </cfRule>
    <cfRule type="containsText" dxfId="17" priority="23" operator="containsText" text="Riesgo Medio">
      <formula>NOT(ISERROR(SEARCH("Riesgo Medio",N15)))</formula>
    </cfRule>
    <cfRule type="containsText" dxfId="16" priority="24" operator="containsText" text="Riesgo Bajo">
      <formula>NOT(ISERROR(SEARCH("Riesgo Bajo",N15)))</formula>
    </cfRule>
  </conditionalFormatting>
  <conditionalFormatting sqref="V18">
    <cfRule type="containsText" dxfId="15" priority="9" operator="containsText" text="Riesgo Bajo">
      <formula>NOT(ISERROR(SEARCH("Riesgo Bajo",V18)))</formula>
    </cfRule>
    <cfRule type="containsText" dxfId="14" priority="10" operator="containsText" text="Riesgo Medio">
      <formula>NOT(ISERROR(SEARCH("Riesgo Medio",V18)))</formula>
    </cfRule>
    <cfRule type="containsText" dxfId="13" priority="11" operator="containsText" text="Riesgo Alto">
      <formula>NOT(ISERROR(SEARCH("Riesgo Alto",V18)))</formula>
    </cfRule>
    <cfRule type="containsText" dxfId="12" priority="12" operator="containsText" text="Riesgo Extremo">
      <formula>NOT(ISERROR(SEARCH("Riesgo Extremo",V18)))</formula>
    </cfRule>
  </conditionalFormatting>
  <conditionalFormatting sqref="N18">
    <cfRule type="containsText" dxfId="11" priority="13" operator="containsText" text="Riesgo Extremo">
      <formula>NOT(ISERROR(SEARCH("Riesgo Extremo",N18)))</formula>
    </cfRule>
    <cfRule type="containsText" dxfId="10" priority="14" operator="containsText" text="Riesgo Alto">
      <formula>NOT(ISERROR(SEARCH("Riesgo Alto",N18)))</formula>
    </cfRule>
    <cfRule type="containsText" dxfId="9" priority="15" operator="containsText" text="Riesgo Medio">
      <formula>NOT(ISERROR(SEARCH("Riesgo Medio",N18)))</formula>
    </cfRule>
    <cfRule type="containsText" dxfId="8" priority="16" operator="containsText" text="Riesgo Bajo">
      <formula>NOT(ISERROR(SEARCH("Riesgo Bajo",N18)))</formula>
    </cfRule>
  </conditionalFormatting>
  <conditionalFormatting sqref="N17">
    <cfRule type="containsText" dxfId="7" priority="5" operator="containsText" text="Riesgo Extremo">
      <formula>NOT(ISERROR(SEARCH("Riesgo Extremo",N17)))</formula>
    </cfRule>
    <cfRule type="containsText" dxfId="6" priority="6" operator="containsText" text="Riesgo Alto">
      <formula>NOT(ISERROR(SEARCH("Riesgo Alto",N17)))</formula>
    </cfRule>
    <cfRule type="containsText" dxfId="5" priority="7" operator="containsText" text="Riesgo Medio">
      <formula>NOT(ISERROR(SEARCH("Riesgo Medio",N17)))</formula>
    </cfRule>
    <cfRule type="containsText" dxfId="4" priority="8" operator="containsText" text="Riesgo Bajo">
      <formula>NOT(ISERROR(SEARCH("Riesgo Bajo",N17)))</formula>
    </cfRule>
  </conditionalFormatting>
  <conditionalFormatting sqref="V17">
    <cfRule type="containsText" dxfId="3" priority="1" operator="containsText" text="Riesgo Bajo">
      <formula>NOT(ISERROR(SEARCH("Riesgo Bajo",V17)))</formula>
    </cfRule>
    <cfRule type="containsText" dxfId="2" priority="2" operator="containsText" text="Riesgo Medio">
      <formula>NOT(ISERROR(SEARCH("Riesgo Medio",V17)))</formula>
    </cfRule>
    <cfRule type="containsText" dxfId="1" priority="3" operator="containsText" text="Riesgo Alto">
      <formula>NOT(ISERROR(SEARCH("Riesgo Alto",V17)))</formula>
    </cfRule>
    <cfRule type="containsText" dxfId="0" priority="4" operator="containsText" text="Riesgo Extremo">
      <formula>NOT(ISERROR(SEARCH("Riesgo Extremo",V17)))</formula>
    </cfRule>
  </conditionalFormatting>
  <dataValidations count="32">
    <dataValidation type="list" allowBlank="1" showInputMessage="1" showErrorMessage="1" sqref="C11:C16 C6:C9" xr:uid="{00000000-0002-0000-0100-000000000000}">
      <formula1>$C$170:$C$171</formula1>
    </dataValidation>
    <dataValidation type="list" allowBlank="1" showInputMessage="1" showErrorMessage="1" sqref="D11:D16 D6:D9" xr:uid="{00000000-0002-0000-0100-000001000000}">
      <formula1>$D$170:$D$171</formula1>
    </dataValidation>
    <dataValidation type="list" allowBlank="1" showInputMessage="1" showErrorMessage="1" sqref="E11:E16 E6:E9" xr:uid="{00000000-0002-0000-0100-000002000000}">
      <formula1>$E$170:$E$173</formula1>
    </dataValidation>
    <dataValidation type="list" allowBlank="1" showInputMessage="1" showErrorMessage="1" sqref="F11:F16 F6:F9" xr:uid="{00000000-0002-0000-0100-000003000000}">
      <formula1>$F$170:$F$177</formula1>
    </dataValidation>
    <dataValidation type="list" allowBlank="1" showInputMessage="1" showErrorMessage="1" sqref="I6:I9 I11:I16 Q11:Q16 Q6:Q9" xr:uid="{00000000-0002-0000-0100-000004000000}">
      <formula1>$I$170:$I$174</formula1>
    </dataValidation>
    <dataValidation type="list" allowBlank="1" showInputMessage="1" showErrorMessage="1" sqref="K6:K9 K11:K16 S11:S16 S6:S9" xr:uid="{00000000-0002-0000-0100-000005000000}">
      <formula1>$K$170:$K$174</formula1>
    </dataValidation>
    <dataValidation type="list" allowBlank="1" showInputMessage="1" showErrorMessage="1" sqref="W11:W16 W6:W9" xr:uid="{00000000-0002-0000-0100-000006000000}">
      <formula1>$W$170:$W$171</formula1>
    </dataValidation>
    <dataValidation type="list" allowBlank="1" showInputMessage="1" showErrorMessage="1" sqref="O11:O16 O6:O9" xr:uid="{00000000-0002-0000-0100-000007000000}">
      <formula1>$O$170:$O$173</formula1>
    </dataValidation>
    <dataValidation type="list" allowBlank="1" showInputMessage="1" showErrorMessage="1" sqref="O7 O18" xr:uid="{00000000-0002-0000-0100-000008000000}">
      <formula1>$O$143:$O$146</formula1>
    </dataValidation>
    <dataValidation type="list" allowBlank="1" showInputMessage="1" showErrorMessage="1" sqref="W7 W18" xr:uid="{00000000-0002-0000-0100-000009000000}">
      <formula1>$W$143:$W$144</formula1>
    </dataValidation>
    <dataValidation type="list" allowBlank="1" showInputMessage="1" showErrorMessage="1" sqref="S18 S7 K7 K18" xr:uid="{00000000-0002-0000-0100-00000A000000}">
      <formula1>$K$143:$K$147</formula1>
    </dataValidation>
    <dataValidation type="list" allowBlank="1" showInputMessage="1" showErrorMessage="1" sqref="Q18 Q7 I7 I18" xr:uid="{00000000-0002-0000-0100-00000B000000}">
      <formula1>$I$143:$I$147</formula1>
    </dataValidation>
    <dataValidation type="list" allowBlank="1" showInputMessage="1" showErrorMessage="1" sqref="F7 F18" xr:uid="{00000000-0002-0000-0100-00000C000000}">
      <formula1>$F$143:$F$150</formula1>
    </dataValidation>
    <dataValidation type="list" allowBlank="1" showInputMessage="1" showErrorMessage="1" sqref="E7 E18" xr:uid="{00000000-0002-0000-0100-00000D000000}">
      <formula1>$E$143:$E$146</formula1>
    </dataValidation>
    <dataValidation type="list" allowBlank="1" showInputMessage="1" showErrorMessage="1" sqref="D7 D18" xr:uid="{00000000-0002-0000-0100-00000E000000}">
      <formula1>$D$143:$D$144</formula1>
    </dataValidation>
    <dataValidation type="list" allowBlank="1" showInputMessage="1" showErrorMessage="1" sqref="C7 C18" xr:uid="{00000000-0002-0000-0100-00000F000000}">
      <formula1>$C$143:$C$144</formula1>
    </dataValidation>
    <dataValidation type="list" allowBlank="1" showInputMessage="1" showErrorMessage="1" sqref="O10 O17" xr:uid="{00000000-0002-0000-0100-000010000000}">
      <formula1>$O$142:$O$145</formula1>
    </dataValidation>
    <dataValidation type="list" allowBlank="1" showInputMessage="1" showErrorMessage="1" sqref="W10 W17" xr:uid="{00000000-0002-0000-0100-000011000000}">
      <formula1>$W$142:$W$143</formula1>
    </dataValidation>
    <dataValidation type="list" allowBlank="1" showInputMessage="1" showErrorMessage="1" sqref="K10 S10 K17 S17" xr:uid="{00000000-0002-0000-0100-000012000000}">
      <formula1>$K$142:$K$146</formula1>
    </dataValidation>
    <dataValidation type="list" allowBlank="1" showInputMessage="1" showErrorMessage="1" sqref="I10 Q10 I17 Q17" xr:uid="{00000000-0002-0000-0100-000013000000}">
      <formula1>$I$142:$I$146</formula1>
    </dataValidation>
    <dataValidation type="list" allowBlank="1" showInputMessage="1" showErrorMessage="1" sqref="F10 F17" xr:uid="{00000000-0002-0000-0100-000014000000}">
      <formula1>$F$142:$F$149</formula1>
    </dataValidation>
    <dataValidation type="list" allowBlank="1" showInputMessage="1" showErrorMessage="1" sqref="E10 E17" xr:uid="{00000000-0002-0000-0100-000015000000}">
      <formula1>$E$142:$E$145</formula1>
    </dataValidation>
    <dataValidation type="list" allowBlank="1" showInputMessage="1" showErrorMessage="1" sqref="D10 D17" xr:uid="{00000000-0002-0000-0100-000016000000}">
      <formula1>$D$142:$D$143</formula1>
    </dataValidation>
    <dataValidation type="list" allowBlank="1" showInputMessage="1" showErrorMessage="1" sqref="C10 C17" xr:uid="{00000000-0002-0000-0100-000017000000}">
      <formula1>$C$142:$C$143</formula1>
    </dataValidation>
    <dataValidation type="list" allowBlank="1" showInputMessage="1" showErrorMessage="1" sqref="O15" xr:uid="{00000000-0002-0000-0100-000018000000}">
      <formula1>$O$141:$O$144</formula1>
    </dataValidation>
    <dataValidation type="list" allowBlank="1" showInputMessage="1" showErrorMessage="1" sqref="W15" xr:uid="{00000000-0002-0000-0100-000019000000}">
      <formula1>$W$141:$W$142</formula1>
    </dataValidation>
    <dataValidation type="list" allowBlank="1" showInputMessage="1" showErrorMessage="1" sqref="E15" xr:uid="{00000000-0002-0000-0100-00001A000000}">
      <formula1>$E$141:$E$144</formula1>
    </dataValidation>
    <dataValidation type="list" allowBlank="1" showInputMessage="1" showErrorMessage="1" sqref="D15" xr:uid="{00000000-0002-0000-0100-00001B000000}">
      <formula1>$D$141:$D$142</formula1>
    </dataValidation>
    <dataValidation type="list" allowBlank="1" showInputMessage="1" showErrorMessage="1" sqref="C15" xr:uid="{00000000-0002-0000-0100-00001C000000}">
      <formula1>$C$141:$C$142</formula1>
    </dataValidation>
    <dataValidation type="list" allowBlank="1" showInputMessage="1" showErrorMessage="1" sqref="K15 S15" xr:uid="{00000000-0002-0000-0100-00001D000000}">
      <formula1>$K$141:$K$145</formula1>
    </dataValidation>
    <dataValidation type="list" allowBlank="1" showInputMessage="1" showErrorMessage="1" sqref="I15 Q15" xr:uid="{00000000-0002-0000-0100-00001E000000}">
      <formula1>$I$141:$I$145</formula1>
    </dataValidation>
    <dataValidation type="list" allowBlank="1" showInputMessage="1" showErrorMessage="1" sqref="F15" xr:uid="{00000000-0002-0000-0100-00001F000000}">
      <formula1>$F$141:$F$148</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Metodología</vt:lpstr>
      <vt:lpstr>Matriz</vt:lpstr>
    </vt:vector>
  </TitlesOfParts>
  <Company>ANH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Caterin Sierra Guerrero</dc:creator>
  <cp:lastModifiedBy>INGRID GUAQUETA</cp:lastModifiedBy>
  <dcterms:created xsi:type="dcterms:W3CDTF">2020-08-11T15:10:15Z</dcterms:created>
  <dcterms:modified xsi:type="dcterms:W3CDTF">2021-12-22T18:51:55Z</dcterms:modified>
</cp:coreProperties>
</file>