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7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uan.gomez.jar\Downloads\"/>
    </mc:Choice>
  </mc:AlternateContent>
  <xr:revisionPtr revIDLastSave="0" documentId="13_ncr:1_{CBA22404-E0E6-4426-AB81-5462E494280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MATRIZ RIESGOS vehiculos" sheetId="1" r:id="rId1"/>
  </sheets>
  <definedNames>
    <definedName name="_xlnm.Print_Area" localSheetId="0">'MATRIZ RIESGOS vehiculos'!$A$1:$AC$31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U17" i="1" l="1"/>
  <c r="S17" i="1"/>
  <c r="L17" i="1"/>
  <c r="J17" i="1"/>
  <c r="U16" i="1"/>
  <c r="S16" i="1"/>
  <c r="L16" i="1"/>
  <c r="J16" i="1"/>
  <c r="M16" i="1" l="1"/>
  <c r="N16" i="1" s="1"/>
  <c r="V16" i="1"/>
  <c r="W16" i="1" s="1"/>
  <c r="V17" i="1"/>
  <c r="W17" i="1" s="1"/>
  <c r="M17" i="1"/>
  <c r="N17" i="1" s="1"/>
  <c r="U15" i="1" l="1"/>
  <c r="S15" i="1"/>
  <c r="L15" i="1"/>
  <c r="J15" i="1"/>
  <c r="U14" i="1"/>
  <c r="S14" i="1"/>
  <c r="N14" i="1"/>
  <c r="U13" i="1"/>
  <c r="S13" i="1"/>
  <c r="L13" i="1"/>
  <c r="J13" i="1"/>
  <c r="U12" i="1"/>
  <c r="S12" i="1"/>
  <c r="L12" i="1"/>
  <c r="J12" i="1"/>
  <c r="U11" i="1"/>
  <c r="S11" i="1"/>
  <c r="L11" i="1"/>
  <c r="J11" i="1"/>
  <c r="U10" i="1"/>
  <c r="S10" i="1"/>
  <c r="L10" i="1"/>
  <c r="J10" i="1"/>
  <c r="V12" i="1" l="1"/>
  <c r="W12" i="1" s="1"/>
  <c r="V10" i="1"/>
  <c r="W10" i="1" s="1"/>
  <c r="M12" i="1"/>
  <c r="N12" i="1" s="1"/>
  <c r="M15" i="1"/>
  <c r="N15" i="1" s="1"/>
  <c r="V15" i="1"/>
  <c r="W15" i="1" s="1"/>
  <c r="M11" i="1"/>
  <c r="N11" i="1" s="1"/>
  <c r="M13" i="1"/>
  <c r="N13" i="1" s="1"/>
  <c r="V11" i="1"/>
  <c r="W11" i="1" s="1"/>
  <c r="V13" i="1"/>
  <c r="W13" i="1" s="1"/>
  <c r="V14" i="1"/>
  <c r="W14" i="1" s="1"/>
  <c r="M10" i="1"/>
  <c r="N10" i="1" s="1"/>
</calcChain>
</file>

<file path=xl/sharedStrings.xml><?xml version="1.0" encoding="utf-8"?>
<sst xmlns="http://schemas.openxmlformats.org/spreadsheetml/2006/main" count="175" uniqueCount="100">
  <si>
    <t>FORMATO MATRIZ DE  IDENTIFICACIÓN Y COBERTURA DE RIESGOS</t>
  </si>
  <si>
    <t>IDENTIFICACIÓN Y CLASIFICACIÓN</t>
  </si>
  <si>
    <t>EVALUACIÓN</t>
  </si>
  <si>
    <t>TRATAMIENTO</t>
  </si>
  <si>
    <t>1. Clase</t>
  </si>
  <si>
    <t>2. Fuente</t>
  </si>
  <si>
    <t>3. Etapa</t>
  </si>
  <si>
    <t>4. Tipo</t>
  </si>
  <si>
    <t>5. Descripción</t>
  </si>
  <si>
    <t>6. Consecuencia de la ocurrencia del evento</t>
  </si>
  <si>
    <t>7. Probabilidad</t>
  </si>
  <si>
    <t>8. Impacto</t>
  </si>
  <si>
    <t>9. Valoración</t>
  </si>
  <si>
    <t>10. Categoría</t>
  </si>
  <si>
    <t>11. ¿A quién se le asigna?</t>
  </si>
  <si>
    <t>12. Tratamiento / Control a ser implementado</t>
  </si>
  <si>
    <t>Impacto después del tratamiento</t>
  </si>
  <si>
    <t>17. ¿Afecta la ejecución del contrato?</t>
  </si>
  <si>
    <t>18. Responsable implementar el tratamiento</t>
  </si>
  <si>
    <t>19. Fecha estimada en que se inicia el tratamiento</t>
  </si>
  <si>
    <t>20. Fecha estimada en que se completa el tratamiento</t>
  </si>
  <si>
    <t>Monitoreo y revisión</t>
  </si>
  <si>
    <t>13. Probabilidad</t>
  </si>
  <si>
    <t>14. Impacto</t>
  </si>
  <si>
    <t>15. Valoración</t>
  </si>
  <si>
    <t>16. Categoría</t>
  </si>
  <si>
    <t>21. ¿Cómo se realiza  el monitoreo?</t>
  </si>
  <si>
    <t>22. Periodicidad</t>
  </si>
  <si>
    <t>ESPECÍFICO</t>
  </si>
  <si>
    <t>EXTERNO</t>
  </si>
  <si>
    <t>EJECUCIÓN</t>
  </si>
  <si>
    <t>OPERACIONALES</t>
  </si>
  <si>
    <t>Desabastecimiento en el mercado de los insumos requeridos para el cumplimiento del contrato</t>
  </si>
  <si>
    <t>Raro</t>
  </si>
  <si>
    <t>MAYOR</t>
  </si>
  <si>
    <t>Contratista</t>
  </si>
  <si>
    <t>Hacer efectiva la póliza de cumplimiento del contrato.</t>
  </si>
  <si>
    <t>MODERADO</t>
  </si>
  <si>
    <t>SI</t>
  </si>
  <si>
    <t xml:space="preserve"> abogado encargado del proceso, previo informe del interventor designado</t>
  </si>
  <si>
    <t>Desde la firma del acta de  inicio para la ejecución del contrato</t>
  </si>
  <si>
    <t>Hasta la entrega y recibo a satisfacción del objeto contratado.</t>
  </si>
  <si>
    <t>El supervisor del contrato hace un seguimiento continuo a la ejecución del mismo.</t>
  </si>
  <si>
    <t>Permantente</t>
  </si>
  <si>
    <t>GENERAL</t>
  </si>
  <si>
    <t>TODAS LAS ETAPAS</t>
  </si>
  <si>
    <t>SOCIALES O POLÍTICOS</t>
  </si>
  <si>
    <t>Interrupción de las actividades por acciones Civiles o problemas de orden social</t>
  </si>
  <si>
    <t>Posible</t>
  </si>
  <si>
    <t>Entidad / Contratista</t>
  </si>
  <si>
    <t>Verificar las condiciones sociales establecidas para la ejecución del contrato.</t>
  </si>
  <si>
    <t>Inicio de la ejecución del contrato</t>
  </si>
  <si>
    <t>Monitoreo y revisión permanente de las condiciones sociales, que permitan establecer el riesgo originado por la ocurrencia de situacionesde orden público o social que impidan la prestación del servicio.</t>
  </si>
  <si>
    <t>Permanente</t>
  </si>
  <si>
    <t>PLANEACIÓN</t>
  </si>
  <si>
    <t>Estimación inadecuada de los costos por parte del oferente.</t>
  </si>
  <si>
    <t>Mayores costos a cargo de la entidad.</t>
  </si>
  <si>
    <t>CATASTRÓFICO</t>
  </si>
  <si>
    <t>Hacer efectiva la póliza de cumplimiento.</t>
  </si>
  <si>
    <t>Seguimiento del supervisor en la ejecución del contrato</t>
  </si>
  <si>
    <t>Permanentemente</t>
  </si>
  <si>
    <t>REGULATORIOS</t>
  </si>
  <si>
    <t xml:space="preserve">El contratista tiene problemas con la justicia, lavado de acrtivos o terrorismo </t>
  </si>
  <si>
    <t xml:space="preserve">Se declara inhábil </t>
  </si>
  <si>
    <t>Revisar en todas las listas disponibles los antecedentes del contratista garantizando asi la idoneidad del mismo</t>
  </si>
  <si>
    <t>MENOR</t>
  </si>
  <si>
    <t>Abogado encargado del proceso, previo informe del supervisor designado</t>
  </si>
  <si>
    <t>Antes de la adjudicación</t>
  </si>
  <si>
    <t xml:space="preserve">Hasta la terminación y recibo de satisfaccion del contrato </t>
  </si>
  <si>
    <t>El supervisor del contrato verifique que la revisión de los antecendetes se haya realizado</t>
  </si>
  <si>
    <t>Incumplimiento del objeto contractual y obligaciones estipuladas en el contrato.</t>
  </si>
  <si>
    <t>Desde la firma del acta de inicio</t>
  </si>
  <si>
    <t>Cambios en las normas, disposiciones o directrices de la Administración municipal durante la ejecución del contrato que sean aplicables al mismo.</t>
  </si>
  <si>
    <t>Desequilibrio económico del contrato</t>
  </si>
  <si>
    <t>Contratante</t>
  </si>
  <si>
    <t>El contratista deberá evidenciar los cambios normativos que efectivamente desequilibren económicamente el contrato.</t>
  </si>
  <si>
    <t>supervisor del contrato</t>
  </si>
  <si>
    <t>Seguimiento del supervisor en la ejecución del contrato.</t>
  </si>
  <si>
    <t>Hallazgos de los órganos de control, por omisión,  por parte del servidor público que tenga a su cargo dicha actividad</t>
  </si>
  <si>
    <t>INSIGNIFICANTE</t>
  </si>
  <si>
    <t>Entidad</t>
  </si>
  <si>
    <t>Publicar dentro del plazo estipulado en la ley.</t>
  </si>
  <si>
    <t>Grupo de contratación.</t>
  </si>
  <si>
    <t>Desde a publicación del proceso en la plataforma SECOP</t>
  </si>
  <si>
    <t>Hasta el tercer día hábil de la publicación de cada documento que compone dicho proceso</t>
  </si>
  <si>
    <t>Grupo de contratación deberá revisar que los documentos del proceso sean subidos de manera correcta</t>
  </si>
  <si>
    <t>DE LA NATURALEZA</t>
  </si>
  <si>
    <t xml:space="preserve">Verificar las condiciones de salubridad respecto a la contigencia del COVID </t>
  </si>
  <si>
    <t>Finalización de la ejecución del contrato.</t>
  </si>
  <si>
    <t>Monitoreo y revisión permanente sobre el aumento del covid en la ciudad, que permitan establecer el riesgo originado por la ocurrencia de situacionesde orden epidemiológico que impidan la prestación del servicio.</t>
  </si>
  <si>
    <t>Elaboró: Juan Pablo Gómez Jaramillo</t>
  </si>
  <si>
    <t>Aprobo: Isarael Hurtado Moreno</t>
  </si>
  <si>
    <t>Declaratoria de pandemía nacional o regional</t>
  </si>
  <si>
    <t>No ejecucion del  contraro por declataria de emergencia nacional. Regional o municipal por pandemia</t>
  </si>
  <si>
    <t>No ejecución del contrato</t>
  </si>
  <si>
    <t>Incumplimiento en los procesos de contratación</t>
  </si>
  <si>
    <t>El Contratista no satisface las necesidades estipuladas en el contrato, asi como de la deficiente calidad de lo mismo</t>
  </si>
  <si>
    <t>Hacer efectiva la póliza de cumplimiento y/o calidad y correcto funcionamiento de los bienes</t>
  </si>
  <si>
    <t>“PRESTACIÓN DE SERVICIO PARA LA REALIZACIÓN DE LOS AVALÚOS DE LOS  BIENES INMUEBLES DE PROPIEDAD DEL DISTRITO ESPECIAL DE SANTIAGO DE CALI, EN CUMPLIMIENTO DEL PROYECTO DENOMINADO “BP – 26002563 “FORTALECIMIENTO DEL INVENTARIO DE LOS BIENES INMUEBLES DE SANTIAGO DE CALI”,</t>
  </si>
  <si>
    <t>Retrasos en la ejecución del contrato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</si>
</sst>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Liberation Sans"/>
      <family val="2"/>
    </font>
    <font>
      <b/>
      <sz val="10"/>
      <name val="Arial"/>
      <family val="2"/>
    </font>
    <font>
      <b/>
      <sz val="12"/>
      <name val="Arial"/>
      <family val="2"/>
    </font>
    <font>
      <b/>
      <sz val="10"/>
      <color theme="1"/>
      <name val="Arial"/>
      <family val="2"/>
    </font>
    <font>
      <b/>
      <sz val="10"/>
      <color rgb="FF000000"/>
      <name val="Arial"/>
      <family val="2"/>
    </font>
    <font>
      <sz val="10"/>
      <color theme="1"/>
      <name val="Calibri"/>
      <family val="2"/>
      <scheme val="minor"/>
    </font>
    <font>
      <sz val="10"/>
      <color theme="1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rgb="FF111111"/>
      </patternFill>
    </fill>
    <fill>
      <patternFill patternType="solid">
        <fgColor theme="4" tint="0.59999389629810485"/>
        <bgColor rgb="FF111111"/>
      </patternFill>
    </fill>
    <fill>
      <patternFill patternType="solid">
        <fgColor theme="9" tint="0.59999389629810485"/>
        <bgColor rgb="FF111111"/>
      </patternFill>
    </fill>
    <fill>
      <patternFill patternType="solid">
        <fgColor theme="0"/>
        <bgColor rgb="FFDDDDDD"/>
      </patternFill>
    </fill>
    <fill>
      <patternFill patternType="solid">
        <fgColor theme="0"/>
        <bgColor rgb="FFFF9999"/>
      </patternFill>
    </fill>
    <fill>
      <patternFill patternType="solid">
        <fgColor theme="0"/>
        <bgColor rgb="FF99FFFF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0000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65">
    <xf numFmtId="0" fontId="0" fillId="0" borderId="0" xfId="0"/>
    <xf numFmtId="0" fontId="0" fillId="2" borderId="0" xfId="0" applyFill="1"/>
    <xf numFmtId="0" fontId="0" fillId="2" borderId="0" xfId="0" applyFill="1" applyAlignment="1">
      <alignment horizontal="center" vertical="center"/>
    </xf>
    <xf numFmtId="0" fontId="0" fillId="2" borderId="0" xfId="0" applyFill="1" applyAlignment="1">
      <alignment horizontal="justify" vertical="center" wrapText="1"/>
    </xf>
    <xf numFmtId="0" fontId="6" fillId="8" borderId="7" xfId="1" applyFont="1" applyFill="1" applyBorder="1" applyAlignment="1" applyProtection="1">
      <alignment horizontal="center" vertical="center" textRotation="90" wrapText="1"/>
      <protection locked="0"/>
    </xf>
    <xf numFmtId="0" fontId="6" fillId="8" borderId="7" xfId="1" applyFont="1" applyFill="1" applyBorder="1" applyAlignment="1" applyProtection="1">
      <alignment horizontal="center" vertical="center" wrapText="1"/>
      <protection locked="0"/>
    </xf>
    <xf numFmtId="0" fontId="6" fillId="8" borderId="23" xfId="1" applyFont="1" applyFill="1" applyBorder="1" applyAlignment="1" applyProtection="1">
      <alignment horizontal="center" vertical="center" wrapText="1"/>
      <protection locked="0"/>
    </xf>
    <xf numFmtId="0" fontId="7" fillId="2" borderId="0" xfId="0" applyFont="1" applyFill="1"/>
    <xf numFmtId="0" fontId="8" fillId="9" borderId="6" xfId="1" applyFont="1" applyFill="1" applyBorder="1" applyAlignment="1">
      <alignment horizontal="center" vertical="center" textRotation="90" wrapText="1"/>
    </xf>
    <xf numFmtId="0" fontId="8" fillId="9" borderId="7" xfId="1" applyFont="1" applyFill="1" applyBorder="1" applyAlignment="1">
      <alignment horizontal="center" vertical="center" textRotation="90" wrapText="1"/>
    </xf>
    <xf numFmtId="0" fontId="8" fillId="9" borderId="7" xfId="1" applyFont="1" applyFill="1" applyBorder="1" applyAlignment="1" applyProtection="1">
      <alignment horizontal="center" vertical="center" wrapText="1"/>
      <protection locked="0"/>
    </xf>
    <xf numFmtId="0" fontId="8" fillId="10" borderId="7" xfId="1" applyFont="1" applyFill="1" applyBorder="1" applyAlignment="1" applyProtection="1">
      <alignment horizontal="center" vertical="center" wrapText="1"/>
      <protection locked="0" hidden="1"/>
    </xf>
    <xf numFmtId="0" fontId="8" fillId="2" borderId="7" xfId="1" applyFont="1" applyFill="1" applyBorder="1" applyAlignment="1">
      <alignment horizontal="center" vertical="center" wrapText="1"/>
    </xf>
    <xf numFmtId="0" fontId="8" fillId="2" borderId="7" xfId="1" applyFont="1" applyFill="1" applyBorder="1" applyAlignment="1" applyProtection="1">
      <alignment horizontal="center" vertical="center" wrapText="1"/>
      <protection locked="0" hidden="1"/>
    </xf>
    <xf numFmtId="0" fontId="8" fillId="2" borderId="7" xfId="1" applyFont="1" applyFill="1" applyBorder="1" applyAlignment="1">
      <alignment horizontal="justify" vertical="center" wrapText="1"/>
    </xf>
    <xf numFmtId="0" fontId="8" fillId="2" borderId="23" xfId="1" applyFont="1" applyFill="1" applyBorder="1" applyAlignment="1">
      <alignment horizontal="center" vertical="center" wrapText="1"/>
    </xf>
    <xf numFmtId="0" fontId="8" fillId="9" borderId="7" xfId="1" applyFont="1" applyFill="1" applyBorder="1" applyAlignment="1">
      <alignment horizontal="center" vertical="center" textRotation="90"/>
    </xf>
    <xf numFmtId="0" fontId="8" fillId="2" borderId="7" xfId="1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justify" vertical="center" wrapText="1"/>
    </xf>
    <xf numFmtId="0" fontId="1" fillId="2" borderId="0" xfId="0" applyFont="1" applyFill="1"/>
    <xf numFmtId="0" fontId="1" fillId="2" borderId="0" xfId="0" applyFont="1" applyFill="1" applyAlignment="1">
      <alignment horizontal="left" vertical="center"/>
    </xf>
    <xf numFmtId="0" fontId="0" fillId="2" borderId="0" xfId="0" applyFill="1" applyAlignment="1">
      <alignment horizontal="left" vertical="center"/>
    </xf>
    <xf numFmtId="0" fontId="8" fillId="2" borderId="0" xfId="0" applyFont="1" applyFill="1" applyAlignment="1">
      <alignment horizontal="center" vertical="center"/>
    </xf>
    <xf numFmtId="0" fontId="8" fillId="2" borderId="7" xfId="1" applyFont="1" applyFill="1" applyBorder="1" applyAlignment="1">
      <alignment horizontal="justify" vertical="center" wrapText="1"/>
    </xf>
    <xf numFmtId="0" fontId="8" fillId="9" borderId="25" xfId="1" applyFont="1" applyFill="1" applyBorder="1" applyAlignment="1">
      <alignment horizontal="center" vertical="center" textRotation="90" wrapText="1"/>
    </xf>
    <xf numFmtId="0" fontId="8" fillId="2" borderId="7" xfId="1" applyFont="1" applyFill="1" applyBorder="1" applyAlignment="1">
      <alignment horizontal="justify" vertical="center" wrapText="1"/>
    </xf>
    <xf numFmtId="0" fontId="8" fillId="2" borderId="7" xfId="1" applyFont="1" applyFill="1" applyBorder="1" applyAlignment="1">
      <alignment horizontal="left" vertical="center" wrapText="1"/>
    </xf>
    <xf numFmtId="0" fontId="5" fillId="8" borderId="7" xfId="1" applyFont="1" applyFill="1" applyBorder="1" applyAlignment="1" applyProtection="1">
      <alignment horizontal="center" vertical="center" wrapText="1"/>
      <protection locked="0"/>
    </xf>
    <xf numFmtId="0" fontId="5" fillId="7" borderId="7" xfId="1" applyFont="1" applyFill="1" applyBorder="1" applyAlignment="1" applyProtection="1">
      <alignment horizontal="center" vertical="center" wrapText="1"/>
      <protection locked="0"/>
    </xf>
    <xf numFmtId="0" fontId="5" fillId="7" borderId="7" xfId="1" applyFont="1" applyFill="1" applyBorder="1" applyAlignment="1" applyProtection="1">
      <alignment horizontal="center" vertical="center" textRotation="90" wrapText="1"/>
      <protection locked="0"/>
    </xf>
    <xf numFmtId="0" fontId="2" fillId="0" borderId="1" xfId="1" applyBorder="1" applyAlignment="1">
      <alignment horizontal="center" vertical="center"/>
    </xf>
    <xf numFmtId="0" fontId="2" fillId="0" borderId="2" xfId="1" applyBorder="1" applyAlignment="1">
      <alignment horizontal="center" vertical="center"/>
    </xf>
    <xf numFmtId="0" fontId="2" fillId="0" borderId="6" xfId="1" applyBorder="1" applyAlignment="1">
      <alignment horizontal="center" vertical="center"/>
    </xf>
    <xf numFmtId="0" fontId="2" fillId="0" borderId="7" xfId="1" applyBorder="1" applyAlignment="1">
      <alignment horizontal="center" vertical="center"/>
    </xf>
    <xf numFmtId="0" fontId="2" fillId="0" borderId="14" xfId="1" applyBorder="1" applyAlignment="1">
      <alignment horizontal="center" vertical="center"/>
    </xf>
    <xf numFmtId="0" fontId="2" fillId="0" borderId="15" xfId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0" fontId="3" fillId="0" borderId="8" xfId="1" applyFont="1" applyBorder="1" applyAlignment="1">
      <alignment horizontal="center" vertical="center"/>
    </xf>
    <xf numFmtId="0" fontId="3" fillId="0" borderId="9" xfId="1" applyFont="1" applyBorder="1" applyAlignment="1">
      <alignment horizontal="center" vertical="center"/>
    </xf>
    <xf numFmtId="0" fontId="3" fillId="0" borderId="10" xfId="1" applyFont="1" applyBorder="1" applyAlignment="1">
      <alignment horizontal="center" vertical="center"/>
    </xf>
    <xf numFmtId="0" fontId="3" fillId="0" borderId="11" xfId="1" applyFont="1" applyBorder="1" applyAlignment="1">
      <alignment horizontal="center" vertical="center" wrapText="1"/>
    </xf>
    <xf numFmtId="0" fontId="3" fillId="0" borderId="12" xfId="1" applyFont="1" applyBorder="1" applyAlignment="1">
      <alignment horizontal="center" vertical="center" wrapText="1"/>
    </xf>
    <xf numFmtId="0" fontId="3" fillId="0" borderId="13" xfId="1" applyFont="1" applyBorder="1" applyAlignment="1">
      <alignment horizontal="center" vertical="center" wrapText="1"/>
    </xf>
    <xf numFmtId="0" fontId="3" fillId="0" borderId="16" xfId="1" applyFont="1" applyBorder="1" applyAlignment="1">
      <alignment horizontal="center" vertical="center" wrapText="1"/>
    </xf>
    <xf numFmtId="0" fontId="3" fillId="0" borderId="17" xfId="1" applyFont="1" applyBorder="1" applyAlignment="1">
      <alignment horizontal="center" vertical="center" wrapText="1"/>
    </xf>
    <xf numFmtId="0" fontId="3" fillId="0" borderId="18" xfId="1" applyFont="1" applyBorder="1" applyAlignment="1">
      <alignment horizontal="center" vertical="center" wrapText="1"/>
    </xf>
    <xf numFmtId="0" fontId="4" fillId="3" borderId="1" xfId="1" applyFont="1" applyFill="1" applyBorder="1" applyAlignment="1" applyProtection="1">
      <alignment horizontal="center" vertical="center"/>
      <protection locked="0"/>
    </xf>
    <xf numFmtId="0" fontId="4" fillId="3" borderId="2" xfId="1" applyFont="1" applyFill="1" applyBorder="1" applyAlignment="1" applyProtection="1">
      <alignment horizontal="center" vertical="center"/>
      <protection locked="0"/>
    </xf>
    <xf numFmtId="0" fontId="4" fillId="4" borderId="19" xfId="1" applyFont="1" applyFill="1" applyBorder="1" applyAlignment="1" applyProtection="1">
      <alignment horizontal="center" vertical="center"/>
      <protection locked="0"/>
    </xf>
    <xf numFmtId="0" fontId="4" fillId="4" borderId="20" xfId="1" applyFont="1" applyFill="1" applyBorder="1" applyAlignment="1" applyProtection="1">
      <alignment horizontal="center" vertical="center"/>
      <protection locked="0"/>
    </xf>
    <xf numFmtId="0" fontId="4" fillId="4" borderId="21" xfId="1" applyFont="1" applyFill="1" applyBorder="1" applyAlignment="1" applyProtection="1">
      <alignment horizontal="center" vertical="center"/>
      <protection locked="0"/>
    </xf>
    <xf numFmtId="0" fontId="4" fillId="5" borderId="2" xfId="1" applyFont="1" applyFill="1" applyBorder="1" applyAlignment="1" applyProtection="1">
      <alignment horizontal="center" vertical="center"/>
      <protection locked="0"/>
    </xf>
    <xf numFmtId="0" fontId="4" fillId="5" borderId="22" xfId="1" applyFont="1" applyFill="1" applyBorder="1" applyAlignment="1" applyProtection="1">
      <alignment horizontal="center" vertical="center"/>
      <protection locked="0"/>
    </xf>
    <xf numFmtId="0" fontId="5" fillId="6" borderId="6" xfId="1" applyFont="1" applyFill="1" applyBorder="1" applyAlignment="1" applyProtection="1">
      <alignment horizontal="center" vertical="center" textRotation="90" wrapText="1"/>
      <protection locked="0"/>
    </xf>
    <xf numFmtId="0" fontId="5" fillId="6" borderId="7" xfId="1" applyFont="1" applyFill="1" applyBorder="1" applyAlignment="1" applyProtection="1">
      <alignment horizontal="center" vertical="center" textRotation="90" wrapText="1"/>
      <protection locked="0"/>
    </xf>
    <xf numFmtId="0" fontId="5" fillId="6" borderId="7" xfId="1" applyFont="1" applyFill="1" applyBorder="1" applyAlignment="1" applyProtection="1">
      <alignment horizontal="justify" vertical="center" wrapText="1"/>
      <protection locked="0"/>
    </xf>
    <xf numFmtId="0" fontId="5" fillId="8" borderId="23" xfId="1" applyFont="1" applyFill="1" applyBorder="1" applyAlignment="1" applyProtection="1">
      <alignment horizontal="center" vertical="center" wrapText="1"/>
      <protection locked="0"/>
    </xf>
    <xf numFmtId="0" fontId="6" fillId="8" borderId="7" xfId="1" applyFont="1" applyFill="1" applyBorder="1" applyAlignment="1" applyProtection="1">
      <alignment horizontal="center" vertical="center" wrapText="1"/>
      <protection locked="0"/>
    </xf>
    <xf numFmtId="0" fontId="8" fillId="2" borderId="24" xfId="1" applyFont="1" applyFill="1" applyBorder="1" applyAlignment="1">
      <alignment horizontal="left" vertical="center" wrapText="1"/>
    </xf>
    <xf numFmtId="0" fontId="8" fillId="2" borderId="25" xfId="1" applyFont="1" applyFill="1" applyBorder="1" applyAlignment="1">
      <alignment horizontal="left" vertical="center" wrapText="1"/>
    </xf>
    <xf numFmtId="0" fontId="8" fillId="2" borderId="24" xfId="1" applyFont="1" applyFill="1" applyBorder="1" applyAlignment="1">
      <alignment horizontal="center" vertical="center" wrapText="1"/>
    </xf>
    <xf numFmtId="0" fontId="8" fillId="2" borderId="25" xfId="1" applyFont="1" applyFill="1" applyBorder="1" applyAlignment="1">
      <alignment horizontal="center" vertical="center" wrapText="1"/>
    </xf>
  </cellXfs>
  <cellStyles count="2">
    <cellStyle name="Normal" xfId="0" builtinId="0"/>
    <cellStyle name="Normal 2" xfId="1" xr:uid="{00000000-0005-0000-0000-000001000000}"/>
  </cellStyles>
  <dxfs count="36">
    <dxf>
      <fill>
        <patternFill>
          <bgColor theme="9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231322</xdr:colOff>
      <xdr:row>0</xdr:row>
      <xdr:rowOff>40822</xdr:rowOff>
    </xdr:from>
    <xdr:to>
      <xdr:col>4</xdr:col>
      <xdr:colOff>449035</xdr:colOff>
      <xdr:row>3</xdr:row>
      <xdr:rowOff>176892</xdr:rowOff>
    </xdr:to>
    <xdr:pic>
      <xdr:nvPicPr>
        <xdr:cNvPr id="2" name="Picture 250" descr="Descripción: escudo">
          <a:extLst>
            <a:ext uri="{FF2B5EF4-FFF2-40B4-BE49-F238E27FC236}">
              <a16:creationId xmlns:a16="http://schemas.microsoft.com/office/drawing/2014/main" id="{E1B2AF43-AFDC-4F81-A0BE-68531DF636C6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2422" y="40822"/>
          <a:ext cx="1398813" cy="113619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27"/>
  <sheetViews>
    <sheetView tabSelected="1" view="pageBreakPreview" topLeftCell="A4" zoomScale="85" zoomScaleNormal="70" zoomScaleSheetLayoutView="85" workbookViewId="0">
      <selection activeCell="G10" sqref="G10:H10"/>
    </sheetView>
  </sheetViews>
  <sheetFormatPr baseColWidth="10" defaultRowHeight="15"/>
  <cols>
    <col min="1" max="4" width="8.85546875" style="2" customWidth="1"/>
    <col min="5" max="5" width="11.42578125" style="3"/>
    <col min="6" max="6" width="22" style="3" customWidth="1"/>
    <col min="7" max="8" width="11.42578125" style="1"/>
    <col min="9" max="10" width="12.42578125" style="1" customWidth="1"/>
    <col min="11" max="11" width="15.28515625" style="1" customWidth="1"/>
    <col min="12" max="14" width="12.42578125" style="1" customWidth="1"/>
    <col min="15" max="15" width="30" style="1" bestFit="1" customWidth="1"/>
    <col min="16" max="17" width="11.42578125" style="1" customWidth="1"/>
    <col min="18" max="21" width="12.42578125" style="1" customWidth="1"/>
    <col min="22" max="23" width="13.140625" style="1" customWidth="1"/>
    <col min="24" max="24" width="15.5703125" style="1" customWidth="1"/>
    <col min="25" max="25" width="24.42578125" style="1" customWidth="1"/>
    <col min="26" max="26" width="21.42578125" style="1" customWidth="1"/>
    <col min="27" max="27" width="22.140625" style="1" customWidth="1"/>
    <col min="28" max="28" width="11.42578125" style="2" bestFit="1" customWidth="1"/>
    <col min="29" max="29" width="10.28515625" style="2" bestFit="1" customWidth="1"/>
    <col min="30" max="31" width="11.140625" style="1" customWidth="1"/>
    <col min="32" max="16384" width="11.42578125" style="1"/>
  </cols>
  <sheetData>
    <row r="1" spans="1:29" ht="26.25" customHeight="1">
      <c r="A1" s="31"/>
      <c r="B1" s="32"/>
      <c r="C1" s="32"/>
      <c r="D1" s="32"/>
      <c r="E1" s="32"/>
      <c r="F1" s="32"/>
      <c r="G1" s="32"/>
      <c r="H1" s="37" t="s">
        <v>0</v>
      </c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  <c r="V1" s="38"/>
      <c r="W1" s="38"/>
      <c r="X1" s="38"/>
      <c r="Y1" s="38"/>
      <c r="Z1" s="38"/>
      <c r="AA1" s="38"/>
      <c r="AB1" s="38"/>
      <c r="AC1" s="39"/>
    </row>
    <row r="2" spans="1:29" ht="26.25" customHeight="1">
      <c r="A2" s="33"/>
      <c r="B2" s="34"/>
      <c r="C2" s="34"/>
      <c r="D2" s="34"/>
      <c r="E2" s="34"/>
      <c r="F2" s="34"/>
      <c r="G2" s="34"/>
      <c r="H2" s="40"/>
      <c r="I2" s="41"/>
      <c r="J2" s="41"/>
      <c r="K2" s="41"/>
      <c r="L2" s="41"/>
      <c r="M2" s="41"/>
      <c r="N2" s="41"/>
      <c r="O2" s="41"/>
      <c r="P2" s="41"/>
      <c r="Q2" s="41"/>
      <c r="R2" s="41"/>
      <c r="S2" s="41"/>
      <c r="T2" s="41"/>
      <c r="U2" s="41"/>
      <c r="V2" s="41"/>
      <c r="W2" s="41"/>
      <c r="X2" s="41"/>
      <c r="Y2" s="41"/>
      <c r="Z2" s="41"/>
      <c r="AA2" s="41"/>
      <c r="AB2" s="41"/>
      <c r="AC2" s="42"/>
    </row>
    <row r="3" spans="1:29" ht="26.25" customHeight="1">
      <c r="A3" s="33"/>
      <c r="B3" s="34"/>
      <c r="C3" s="34"/>
      <c r="D3" s="34"/>
      <c r="E3" s="34"/>
      <c r="F3" s="34"/>
      <c r="G3" s="34"/>
      <c r="H3" s="43" t="s">
        <v>98</v>
      </c>
      <c r="I3" s="44"/>
      <c r="J3" s="44"/>
      <c r="K3" s="44"/>
      <c r="L3" s="44"/>
      <c r="M3" s="44"/>
      <c r="N3" s="44"/>
      <c r="O3" s="44"/>
      <c r="P3" s="44"/>
      <c r="Q3" s="44"/>
      <c r="R3" s="44"/>
      <c r="S3" s="44"/>
      <c r="T3" s="44"/>
      <c r="U3" s="44"/>
      <c r="V3" s="44"/>
      <c r="W3" s="44"/>
      <c r="X3" s="44"/>
      <c r="Y3" s="44"/>
      <c r="Z3" s="44"/>
      <c r="AA3" s="44"/>
      <c r="AB3" s="44"/>
      <c r="AC3" s="45"/>
    </row>
    <row r="4" spans="1:29" ht="26.25" customHeight="1" thickBot="1">
      <c r="A4" s="35"/>
      <c r="B4" s="36"/>
      <c r="C4" s="36"/>
      <c r="D4" s="36"/>
      <c r="E4" s="36"/>
      <c r="F4" s="36"/>
      <c r="G4" s="36"/>
      <c r="H4" s="46"/>
      <c r="I4" s="47"/>
      <c r="J4" s="47"/>
      <c r="K4" s="47"/>
      <c r="L4" s="47"/>
      <c r="M4" s="47"/>
      <c r="N4" s="47"/>
      <c r="O4" s="47"/>
      <c r="P4" s="47"/>
      <c r="Q4" s="47"/>
      <c r="R4" s="47"/>
      <c r="S4" s="47"/>
      <c r="T4" s="47"/>
      <c r="U4" s="47"/>
      <c r="V4" s="47"/>
      <c r="W4" s="47"/>
      <c r="X4" s="47"/>
      <c r="Y4" s="47"/>
      <c r="Z4" s="47"/>
      <c r="AA4" s="47"/>
      <c r="AB4" s="47"/>
      <c r="AC4" s="48"/>
    </row>
    <row r="6" spans="1:29" ht="15.75" thickBot="1"/>
    <row r="7" spans="1:29" ht="15.75">
      <c r="A7" s="49" t="s">
        <v>1</v>
      </c>
      <c r="B7" s="50"/>
      <c r="C7" s="50"/>
      <c r="D7" s="50"/>
      <c r="E7" s="50"/>
      <c r="F7" s="50"/>
      <c r="G7" s="51" t="s">
        <v>2</v>
      </c>
      <c r="H7" s="52"/>
      <c r="I7" s="52"/>
      <c r="J7" s="52"/>
      <c r="K7" s="52"/>
      <c r="L7" s="52"/>
      <c r="M7" s="52"/>
      <c r="N7" s="53"/>
      <c r="O7" s="54" t="s">
        <v>3</v>
      </c>
      <c r="P7" s="54"/>
      <c r="Q7" s="54"/>
      <c r="R7" s="54"/>
      <c r="S7" s="54"/>
      <c r="T7" s="54"/>
      <c r="U7" s="54"/>
      <c r="V7" s="54"/>
      <c r="W7" s="54"/>
      <c r="X7" s="54"/>
      <c r="Y7" s="54"/>
      <c r="Z7" s="54"/>
      <c r="AA7" s="54"/>
      <c r="AB7" s="54"/>
      <c r="AC7" s="55"/>
    </row>
    <row r="8" spans="1:29" ht="36.75" customHeight="1">
      <c r="A8" s="56" t="s">
        <v>4</v>
      </c>
      <c r="B8" s="57" t="s">
        <v>5</v>
      </c>
      <c r="C8" s="57" t="s">
        <v>6</v>
      </c>
      <c r="D8" s="57" t="s">
        <v>7</v>
      </c>
      <c r="E8" s="58" t="s">
        <v>8</v>
      </c>
      <c r="F8" s="58"/>
      <c r="G8" s="29" t="s">
        <v>9</v>
      </c>
      <c r="H8" s="29"/>
      <c r="I8" s="29" t="s">
        <v>10</v>
      </c>
      <c r="J8" s="29"/>
      <c r="K8" s="29" t="s">
        <v>11</v>
      </c>
      <c r="L8" s="29"/>
      <c r="M8" s="30" t="s">
        <v>12</v>
      </c>
      <c r="N8" s="30" t="s">
        <v>13</v>
      </c>
      <c r="O8" s="28" t="s">
        <v>14</v>
      </c>
      <c r="P8" s="28" t="s">
        <v>15</v>
      </c>
      <c r="Q8" s="28"/>
      <c r="R8" s="28" t="s">
        <v>16</v>
      </c>
      <c r="S8" s="28"/>
      <c r="T8" s="28"/>
      <c r="U8" s="28"/>
      <c r="V8" s="28"/>
      <c r="W8" s="28"/>
      <c r="X8" s="28" t="s">
        <v>17</v>
      </c>
      <c r="Y8" s="28" t="s">
        <v>18</v>
      </c>
      <c r="Z8" s="28" t="s">
        <v>19</v>
      </c>
      <c r="AA8" s="28" t="s">
        <v>20</v>
      </c>
      <c r="AB8" s="28" t="s">
        <v>21</v>
      </c>
      <c r="AC8" s="59"/>
    </row>
    <row r="9" spans="1:29" s="7" customFormat="1" ht="77.25" customHeight="1">
      <c r="A9" s="56"/>
      <c r="B9" s="57"/>
      <c r="C9" s="57"/>
      <c r="D9" s="57"/>
      <c r="E9" s="58"/>
      <c r="F9" s="58"/>
      <c r="G9" s="29"/>
      <c r="H9" s="29"/>
      <c r="I9" s="29"/>
      <c r="J9" s="29"/>
      <c r="K9" s="29"/>
      <c r="L9" s="29"/>
      <c r="M9" s="30"/>
      <c r="N9" s="30"/>
      <c r="O9" s="28"/>
      <c r="P9" s="28"/>
      <c r="Q9" s="28"/>
      <c r="R9" s="60" t="s">
        <v>22</v>
      </c>
      <c r="S9" s="60"/>
      <c r="T9" s="60" t="s">
        <v>23</v>
      </c>
      <c r="U9" s="60"/>
      <c r="V9" s="4" t="s">
        <v>24</v>
      </c>
      <c r="W9" s="4" t="s">
        <v>25</v>
      </c>
      <c r="X9" s="28"/>
      <c r="Y9" s="28"/>
      <c r="Z9" s="28"/>
      <c r="AA9" s="28"/>
      <c r="AB9" s="5" t="s">
        <v>26</v>
      </c>
      <c r="AC9" s="6" t="s">
        <v>27</v>
      </c>
    </row>
    <row r="10" spans="1:29" ht="88.5" customHeight="1">
      <c r="A10" s="8" t="s">
        <v>28</v>
      </c>
      <c r="B10" s="9" t="s">
        <v>29</v>
      </c>
      <c r="C10" s="9" t="s">
        <v>30</v>
      </c>
      <c r="D10" s="9" t="s">
        <v>31</v>
      </c>
      <c r="E10" s="26" t="s">
        <v>32</v>
      </c>
      <c r="F10" s="26"/>
      <c r="G10" s="26" t="s">
        <v>99</v>
      </c>
      <c r="H10" s="26"/>
      <c r="I10" s="10" t="s">
        <v>33</v>
      </c>
      <c r="J10" s="11" t="str">
        <f>IF(I10="Raro","1",IF(I10="Improbable","2",IF(I10="Posible","3",IF(I10="Probable","4",IF(I10="Casi cierto","5","0")))))</f>
        <v>1</v>
      </c>
      <c r="K10" s="10" t="s">
        <v>34</v>
      </c>
      <c r="L10" s="11" t="str">
        <f>IF(K10="INSIGNIFICANTE","1",IF(K10="MENOR","2",IF(K10="MODERADO","3",IF(K10="MAYOR","4",IF(K10="CATASTRÓFICO","5","0")))))</f>
        <v>4</v>
      </c>
      <c r="M10" s="11">
        <f>J10+L10</f>
        <v>5</v>
      </c>
      <c r="N10" s="11" t="str">
        <f>IF(M10=0," ",IF(M10&lt;=4,"Riesgo Bajo",IF(M10&lt;=5,"Riesgo Medio",IF(M10&lt;=7,"Riesgo Alto",IF(M10&lt;=10,"Riesgo Extremo","No Disponible")))))</f>
        <v>Riesgo Medio</v>
      </c>
      <c r="O10" s="12" t="s">
        <v>35</v>
      </c>
      <c r="P10" s="26" t="s">
        <v>36</v>
      </c>
      <c r="Q10" s="26"/>
      <c r="R10" s="10" t="s">
        <v>33</v>
      </c>
      <c r="S10" s="11" t="str">
        <f>IF(R10="Raro","1",IF(R10="Improbable","2",IF(R10="Posible","3",IF(R10="Probable","4",IF(R10="Casi cierto","5","0")))))</f>
        <v>1</v>
      </c>
      <c r="T10" s="10" t="s">
        <v>37</v>
      </c>
      <c r="U10" s="11" t="str">
        <f>IF(T10="INSIGNIFICANTE","1",IF(T10="MENOR","2",IF(T10="MODERADO","3",IF(T10="MAYOR","4",IF(T10="CATASTRÓFICO","5","0")))))</f>
        <v>3</v>
      </c>
      <c r="V10" s="13">
        <f>S10+U10</f>
        <v>4</v>
      </c>
      <c r="W10" s="11" t="str">
        <f>IF(V10=0," ",IF(V10&lt;=4,"Riesgo Bajo",IF(V10&lt;=5,"Riesgo Medio",IF(V10&lt;=7,"Riesgo Alto",IF(V10&lt;=10,"Riesgo Extremo","No Disponible")))))</f>
        <v>Riesgo Bajo</v>
      </c>
      <c r="X10" s="12" t="s">
        <v>38</v>
      </c>
      <c r="Y10" s="12" t="s">
        <v>39</v>
      </c>
      <c r="Z10" s="14" t="s">
        <v>40</v>
      </c>
      <c r="AA10" s="14" t="s">
        <v>41</v>
      </c>
      <c r="AB10" s="12" t="s">
        <v>42</v>
      </c>
      <c r="AC10" s="15" t="s">
        <v>43</v>
      </c>
    </row>
    <row r="11" spans="1:29" ht="138" customHeight="1">
      <c r="A11" s="8" t="s">
        <v>44</v>
      </c>
      <c r="B11" s="16" t="s">
        <v>29</v>
      </c>
      <c r="C11" s="9" t="s">
        <v>45</v>
      </c>
      <c r="D11" s="9" t="s">
        <v>46</v>
      </c>
      <c r="E11" s="26" t="s">
        <v>47</v>
      </c>
      <c r="F11" s="26"/>
      <c r="G11" s="26" t="s">
        <v>94</v>
      </c>
      <c r="H11" s="26"/>
      <c r="I11" s="10" t="s">
        <v>48</v>
      </c>
      <c r="J11" s="11" t="str">
        <f t="shared" ref="J11:J13" si="0">IF(I11="Raro","1",IF(I11="Improbable","2",IF(I11="Posible","3",IF(I11="Probable","4",IF(I11="Casi cierto","5","0")))))</f>
        <v>3</v>
      </c>
      <c r="K11" s="10" t="s">
        <v>34</v>
      </c>
      <c r="L11" s="11" t="str">
        <f t="shared" ref="L11:L13" si="1">IF(K11="INSIGNIFICANTE","1",IF(K11="MENOR","2",IF(K11="MODERADO","3",IF(K11="MAYOR","4",IF(K11="CATASTRÓFICO","5","0")))))</f>
        <v>4</v>
      </c>
      <c r="M11" s="11">
        <f t="shared" ref="M11:M13" si="2">J11+L11</f>
        <v>7</v>
      </c>
      <c r="N11" s="11" t="str">
        <f t="shared" ref="N11:N17" si="3">IF(M11=0," ",IF(M11&lt;=4,"Riesgo Bajo",IF(M11&lt;=5,"Riesgo Medio",IF(M11&lt;=7,"Riesgo Alto",IF(M11&lt;=10,"Riesgo Extremo","No Disponible")))))</f>
        <v>Riesgo Alto</v>
      </c>
      <c r="O11" s="12" t="s">
        <v>49</v>
      </c>
      <c r="P11" s="26" t="s">
        <v>50</v>
      </c>
      <c r="Q11" s="26"/>
      <c r="R11" s="10" t="s">
        <v>48</v>
      </c>
      <c r="S11" s="11" t="str">
        <f t="shared" ref="S11:S13" si="4">IF(R11="Raro","1",IF(R11="Improbable","2",IF(R11="Posible","3",IF(R11="Probable","4",IF(R11="Casi cierto","5","0")))))</f>
        <v>3</v>
      </c>
      <c r="T11" s="10" t="s">
        <v>37</v>
      </c>
      <c r="U11" s="11" t="str">
        <f t="shared" ref="U11:U16" si="5">IF(T11="INSIGNIFICANTE","1",IF(T11="MENOR","2",IF(T11="MODERADO","3",IF(T11="MAYOR","4",IF(T11="CATASTRÓFICO","5","0")))))</f>
        <v>3</v>
      </c>
      <c r="V11" s="13">
        <f t="shared" ref="V11:V16" si="6">S11+U11</f>
        <v>6</v>
      </c>
      <c r="W11" s="11" t="str">
        <f t="shared" ref="W11:W17" si="7">IF(V11=0," ",IF(V11&lt;=4,"Riesgo Bajo",IF(V11&lt;=5,"Riesgo Medio",IF(V11&lt;=7,"Riesgo Alto",IF(V11&lt;=10,"Riesgo Extremo","No Disponible")))))</f>
        <v>Riesgo Alto</v>
      </c>
      <c r="X11" s="17" t="s">
        <v>38</v>
      </c>
      <c r="Y11" s="12" t="s">
        <v>49</v>
      </c>
      <c r="Z11" s="14" t="s">
        <v>51</v>
      </c>
      <c r="AA11" s="14" t="s">
        <v>41</v>
      </c>
      <c r="AB11" s="12" t="s">
        <v>52</v>
      </c>
      <c r="AC11" s="15" t="s">
        <v>53</v>
      </c>
    </row>
    <row r="12" spans="1:29" ht="127.5" customHeight="1">
      <c r="A12" s="8" t="s">
        <v>28</v>
      </c>
      <c r="B12" s="16" t="s">
        <v>29</v>
      </c>
      <c r="C12" s="9" t="s">
        <v>54</v>
      </c>
      <c r="D12" s="9" t="s">
        <v>31</v>
      </c>
      <c r="E12" s="26" t="s">
        <v>55</v>
      </c>
      <c r="F12" s="26"/>
      <c r="G12" s="26" t="s">
        <v>56</v>
      </c>
      <c r="H12" s="26"/>
      <c r="I12" s="10" t="s">
        <v>33</v>
      </c>
      <c r="J12" s="11" t="str">
        <f t="shared" si="0"/>
        <v>1</v>
      </c>
      <c r="K12" s="10" t="s">
        <v>57</v>
      </c>
      <c r="L12" s="11" t="str">
        <f t="shared" si="1"/>
        <v>5</v>
      </c>
      <c r="M12" s="11">
        <f t="shared" si="2"/>
        <v>6</v>
      </c>
      <c r="N12" s="11" t="str">
        <f t="shared" si="3"/>
        <v>Riesgo Alto</v>
      </c>
      <c r="O12" s="12" t="s">
        <v>35</v>
      </c>
      <c r="P12" s="26" t="s">
        <v>58</v>
      </c>
      <c r="Q12" s="26"/>
      <c r="R12" s="10" t="s">
        <v>48</v>
      </c>
      <c r="S12" s="11" t="str">
        <f t="shared" si="4"/>
        <v>3</v>
      </c>
      <c r="T12" s="10" t="s">
        <v>37</v>
      </c>
      <c r="U12" s="11" t="str">
        <f t="shared" si="5"/>
        <v>3</v>
      </c>
      <c r="V12" s="13">
        <f t="shared" si="6"/>
        <v>6</v>
      </c>
      <c r="W12" s="11" t="str">
        <f t="shared" si="7"/>
        <v>Riesgo Alto</v>
      </c>
      <c r="X12" s="17" t="s">
        <v>38</v>
      </c>
      <c r="Y12" s="12" t="s">
        <v>49</v>
      </c>
      <c r="Z12" s="14" t="s">
        <v>40</v>
      </c>
      <c r="AA12" s="14" t="s">
        <v>41</v>
      </c>
      <c r="AB12" s="12" t="s">
        <v>59</v>
      </c>
      <c r="AC12" s="15" t="s">
        <v>60</v>
      </c>
    </row>
    <row r="13" spans="1:29" ht="119.25" customHeight="1">
      <c r="A13" s="8" t="s">
        <v>28</v>
      </c>
      <c r="B13" s="16" t="s">
        <v>29</v>
      </c>
      <c r="C13" s="9" t="s">
        <v>30</v>
      </c>
      <c r="D13" s="9" t="s">
        <v>61</v>
      </c>
      <c r="E13" s="26" t="s">
        <v>62</v>
      </c>
      <c r="F13" s="26"/>
      <c r="G13" s="26" t="s">
        <v>63</v>
      </c>
      <c r="H13" s="26"/>
      <c r="I13" s="10" t="s">
        <v>48</v>
      </c>
      <c r="J13" s="11" t="str">
        <f t="shared" si="0"/>
        <v>3</v>
      </c>
      <c r="K13" s="10" t="s">
        <v>37</v>
      </c>
      <c r="L13" s="11" t="str">
        <f t="shared" si="1"/>
        <v>3</v>
      </c>
      <c r="M13" s="11">
        <f t="shared" si="2"/>
        <v>6</v>
      </c>
      <c r="N13" s="11" t="str">
        <f t="shared" si="3"/>
        <v>Riesgo Alto</v>
      </c>
      <c r="O13" s="12" t="s">
        <v>35</v>
      </c>
      <c r="P13" s="26" t="s">
        <v>64</v>
      </c>
      <c r="Q13" s="26"/>
      <c r="R13" s="10" t="s">
        <v>33</v>
      </c>
      <c r="S13" s="11" t="str">
        <f t="shared" si="4"/>
        <v>1</v>
      </c>
      <c r="T13" s="10" t="s">
        <v>65</v>
      </c>
      <c r="U13" s="11" t="str">
        <f t="shared" si="5"/>
        <v>2</v>
      </c>
      <c r="V13" s="13">
        <f t="shared" si="6"/>
        <v>3</v>
      </c>
      <c r="W13" s="11" t="str">
        <f t="shared" si="7"/>
        <v>Riesgo Bajo</v>
      </c>
      <c r="X13" s="17" t="s">
        <v>38</v>
      </c>
      <c r="Y13" s="12" t="s">
        <v>66</v>
      </c>
      <c r="Z13" s="14" t="s">
        <v>67</v>
      </c>
      <c r="AA13" s="14" t="s">
        <v>68</v>
      </c>
      <c r="AB13" s="12" t="s">
        <v>69</v>
      </c>
      <c r="AC13" s="15" t="s">
        <v>53</v>
      </c>
    </row>
    <row r="14" spans="1:29" ht="81" customHeight="1">
      <c r="A14" s="8" t="s">
        <v>44</v>
      </c>
      <c r="B14" s="16" t="s">
        <v>29</v>
      </c>
      <c r="C14" s="9" t="s">
        <v>30</v>
      </c>
      <c r="D14" s="9" t="s">
        <v>46</v>
      </c>
      <c r="E14" s="27" t="s">
        <v>96</v>
      </c>
      <c r="F14" s="27"/>
      <c r="G14" s="26" t="s">
        <v>70</v>
      </c>
      <c r="H14" s="26"/>
      <c r="I14" s="10" t="s">
        <v>48</v>
      </c>
      <c r="J14" s="11">
        <v>1</v>
      </c>
      <c r="K14" s="10" t="s">
        <v>34</v>
      </c>
      <c r="L14" s="11">
        <v>2</v>
      </c>
      <c r="M14" s="11">
        <v>3</v>
      </c>
      <c r="N14" s="11" t="str">
        <f t="shared" si="3"/>
        <v>Riesgo Bajo</v>
      </c>
      <c r="O14" s="12" t="s">
        <v>35</v>
      </c>
      <c r="P14" s="26" t="s">
        <v>97</v>
      </c>
      <c r="Q14" s="26"/>
      <c r="R14" s="10" t="s">
        <v>48</v>
      </c>
      <c r="S14" s="11" t="str">
        <f>IF(R14="Raro","1",IF(R14="Improbable","2",IF(R14="Posible","3",IF(R14="Probable","4",IF(R14="Casi cierto","5","0")))))</f>
        <v>3</v>
      </c>
      <c r="T14" s="10" t="s">
        <v>34</v>
      </c>
      <c r="U14" s="11" t="str">
        <f t="shared" si="5"/>
        <v>4</v>
      </c>
      <c r="V14" s="13">
        <f t="shared" si="6"/>
        <v>7</v>
      </c>
      <c r="W14" s="11" t="str">
        <f t="shared" si="7"/>
        <v>Riesgo Alto</v>
      </c>
      <c r="X14" s="17" t="s">
        <v>38</v>
      </c>
      <c r="Y14" s="12" t="s">
        <v>35</v>
      </c>
      <c r="Z14" s="14" t="s">
        <v>71</v>
      </c>
      <c r="AA14" s="14" t="s">
        <v>68</v>
      </c>
      <c r="AB14" s="12" t="s">
        <v>59</v>
      </c>
      <c r="AC14" s="15" t="s">
        <v>60</v>
      </c>
    </row>
    <row r="15" spans="1:29" ht="96" customHeight="1">
      <c r="A15" s="9" t="s">
        <v>44</v>
      </c>
      <c r="B15" s="16" t="s">
        <v>29</v>
      </c>
      <c r="C15" s="9" t="s">
        <v>30</v>
      </c>
      <c r="D15" s="9" t="s">
        <v>61</v>
      </c>
      <c r="E15" s="26" t="s">
        <v>72</v>
      </c>
      <c r="F15" s="26"/>
      <c r="G15" s="26" t="s">
        <v>73</v>
      </c>
      <c r="H15" s="26"/>
      <c r="I15" s="10" t="s">
        <v>33</v>
      </c>
      <c r="J15" s="11" t="str">
        <f t="shared" ref="J15:J16" si="8">IF(I15="Raro","1",IF(I15="Improbable","2",IF(I15="Posible","3",IF(I15="Probable","4",IF(I15="Casi cierto","5","0")))))</f>
        <v>1</v>
      </c>
      <c r="K15" s="10" t="s">
        <v>34</v>
      </c>
      <c r="L15" s="11" t="str">
        <f t="shared" ref="L15:L17" si="9">IF(K15="INSIGNIFICANTE","1",IF(K15="MENOR","2",IF(K15="MODERADO","3",IF(K15="MAYOR","4",IF(K15="CATASTRÓFICO","5","0")))))</f>
        <v>4</v>
      </c>
      <c r="M15" s="11">
        <f t="shared" ref="M15:M17" si="10">J15+L15</f>
        <v>5</v>
      </c>
      <c r="N15" s="11" t="str">
        <f t="shared" si="3"/>
        <v>Riesgo Medio</v>
      </c>
      <c r="O15" s="12" t="s">
        <v>74</v>
      </c>
      <c r="P15" s="26" t="s">
        <v>75</v>
      </c>
      <c r="Q15" s="26"/>
      <c r="R15" s="10" t="s">
        <v>33</v>
      </c>
      <c r="S15" s="11" t="str">
        <f t="shared" ref="S15:S17" si="11">IF(R15="Raro","1",IF(R15="Improbable","2",IF(R15="Posible","3",IF(R15="Probable","4",IF(R15="Casi cierto","5","0")))))</f>
        <v>1</v>
      </c>
      <c r="T15" s="10" t="s">
        <v>65</v>
      </c>
      <c r="U15" s="11" t="str">
        <f t="shared" si="5"/>
        <v>2</v>
      </c>
      <c r="V15" s="13">
        <f t="shared" si="6"/>
        <v>3</v>
      </c>
      <c r="W15" s="11" t="str">
        <f t="shared" si="7"/>
        <v>Riesgo Bajo</v>
      </c>
      <c r="X15" s="17" t="s">
        <v>38</v>
      </c>
      <c r="Y15" s="12" t="s">
        <v>76</v>
      </c>
      <c r="Z15" s="14" t="s">
        <v>40</v>
      </c>
      <c r="AA15" s="14" t="s">
        <v>68</v>
      </c>
      <c r="AB15" s="12" t="s">
        <v>77</v>
      </c>
      <c r="AC15" s="15" t="s">
        <v>60</v>
      </c>
    </row>
    <row r="16" spans="1:29" ht="96" customHeight="1">
      <c r="A16" s="9" t="s">
        <v>28</v>
      </c>
      <c r="B16" s="16" t="s">
        <v>29</v>
      </c>
      <c r="C16" s="9" t="s">
        <v>30</v>
      </c>
      <c r="D16" s="9" t="s">
        <v>31</v>
      </c>
      <c r="E16" s="26" t="s">
        <v>95</v>
      </c>
      <c r="F16" s="26"/>
      <c r="G16" s="26" t="s">
        <v>78</v>
      </c>
      <c r="H16" s="26"/>
      <c r="I16" s="10" t="s">
        <v>33</v>
      </c>
      <c r="J16" s="11" t="str">
        <f t="shared" si="8"/>
        <v>1</v>
      </c>
      <c r="K16" s="10" t="s">
        <v>79</v>
      </c>
      <c r="L16" s="11" t="str">
        <f t="shared" si="9"/>
        <v>1</v>
      </c>
      <c r="M16" s="11">
        <f t="shared" si="10"/>
        <v>2</v>
      </c>
      <c r="N16" s="11" t="str">
        <f t="shared" si="3"/>
        <v>Riesgo Bajo</v>
      </c>
      <c r="O16" s="12" t="s">
        <v>80</v>
      </c>
      <c r="P16" s="26" t="s">
        <v>81</v>
      </c>
      <c r="Q16" s="26"/>
      <c r="R16" s="10" t="s">
        <v>33</v>
      </c>
      <c r="S16" s="11" t="str">
        <f t="shared" si="11"/>
        <v>1</v>
      </c>
      <c r="T16" s="10" t="s">
        <v>79</v>
      </c>
      <c r="U16" s="11" t="str">
        <f t="shared" si="5"/>
        <v>1</v>
      </c>
      <c r="V16" s="13">
        <f t="shared" si="6"/>
        <v>2</v>
      </c>
      <c r="W16" s="11" t="str">
        <f t="shared" si="7"/>
        <v>Riesgo Bajo</v>
      </c>
      <c r="X16" s="17" t="s">
        <v>38</v>
      </c>
      <c r="Y16" s="12" t="s">
        <v>82</v>
      </c>
      <c r="Z16" s="24" t="s">
        <v>83</v>
      </c>
      <c r="AA16" s="24" t="s">
        <v>84</v>
      </c>
      <c r="AB16" s="12" t="s">
        <v>85</v>
      </c>
      <c r="AC16" s="15" t="s">
        <v>60</v>
      </c>
    </row>
    <row r="17" spans="1:29" ht="96" customHeight="1">
      <c r="A17" s="25" t="s">
        <v>44</v>
      </c>
      <c r="B17" s="16" t="s">
        <v>29</v>
      </c>
      <c r="C17" s="9" t="s">
        <v>30</v>
      </c>
      <c r="D17" s="9" t="s">
        <v>86</v>
      </c>
      <c r="E17" s="61" t="s">
        <v>92</v>
      </c>
      <c r="F17" s="62"/>
      <c r="G17" s="61" t="s">
        <v>93</v>
      </c>
      <c r="H17" s="62"/>
      <c r="I17" s="10" t="s">
        <v>48</v>
      </c>
      <c r="J17" s="11" t="str">
        <f>IF(I17="Raro","1",IF(I17="Improbable","2",IF(I17="Posible","3",IF(I17="Probable","4",IF(I17="Casi cierto","5","0")))))</f>
        <v>3</v>
      </c>
      <c r="K17" s="10" t="s">
        <v>34</v>
      </c>
      <c r="L17" s="11" t="str">
        <f t="shared" si="9"/>
        <v>4</v>
      </c>
      <c r="M17" s="11">
        <f t="shared" si="10"/>
        <v>7</v>
      </c>
      <c r="N17" s="11" t="str">
        <f t="shared" si="3"/>
        <v>Riesgo Alto</v>
      </c>
      <c r="O17" s="12" t="s">
        <v>49</v>
      </c>
      <c r="P17" s="63" t="s">
        <v>87</v>
      </c>
      <c r="Q17" s="64"/>
      <c r="R17" s="10" t="s">
        <v>48</v>
      </c>
      <c r="S17" s="11" t="str">
        <f t="shared" si="11"/>
        <v>3</v>
      </c>
      <c r="T17" s="10" t="s">
        <v>37</v>
      </c>
      <c r="U17" s="11" t="str">
        <f t="shared" ref="U17" si="12">IF(T17="INSIGNIFICANTE","1",IF(T17="MENOR","2",IF(T17="MODERADO","3",IF(T17="MAYOR","4",IF(T17="CATASTRÓFICO","5","0")))))</f>
        <v>3</v>
      </c>
      <c r="V17" s="13">
        <f t="shared" ref="V17" si="13">S17+U17</f>
        <v>6</v>
      </c>
      <c r="W17" s="11" t="str">
        <f t="shared" si="7"/>
        <v>Riesgo Alto</v>
      </c>
      <c r="X17" s="17" t="s">
        <v>38</v>
      </c>
      <c r="Y17" s="12" t="s">
        <v>49</v>
      </c>
      <c r="Z17" s="24" t="s">
        <v>51</v>
      </c>
      <c r="AA17" s="24" t="s">
        <v>88</v>
      </c>
      <c r="AB17" s="12" t="s">
        <v>89</v>
      </c>
      <c r="AC17" s="15" t="s">
        <v>53</v>
      </c>
    </row>
    <row r="21" spans="1:29" s="20" customFormat="1">
      <c r="A21" s="21" t="s">
        <v>90</v>
      </c>
      <c r="B21" s="18"/>
      <c r="C21" s="18"/>
      <c r="D21" s="18"/>
      <c r="E21" s="19"/>
      <c r="F21" s="19"/>
      <c r="I21" s="18"/>
      <c r="P21" s="18"/>
      <c r="W21" s="18"/>
      <c r="AB21" s="18"/>
      <c r="AC21" s="18"/>
    </row>
    <row r="22" spans="1:29">
      <c r="A22" s="21" t="s">
        <v>91</v>
      </c>
      <c r="I22" s="2"/>
      <c r="P22" s="2"/>
      <c r="W22" s="2"/>
    </row>
    <row r="23" spans="1:29">
      <c r="I23" s="2"/>
      <c r="P23" s="2"/>
      <c r="W23" s="2"/>
    </row>
    <row r="24" spans="1:29">
      <c r="I24" s="2"/>
      <c r="P24" s="2"/>
      <c r="W24" s="2"/>
    </row>
    <row r="25" spans="1:29" s="20" customFormat="1">
      <c r="A25" s="21"/>
      <c r="B25" s="18"/>
      <c r="C25" s="18"/>
      <c r="D25" s="18"/>
      <c r="E25" s="19"/>
      <c r="F25" s="19"/>
      <c r="I25" s="21"/>
      <c r="P25" s="21"/>
      <c r="W25" s="21"/>
      <c r="AB25" s="18"/>
      <c r="AC25" s="18"/>
    </row>
    <row r="26" spans="1:29">
      <c r="A26" s="22"/>
      <c r="I26" s="22"/>
      <c r="P26" s="22"/>
      <c r="W26" s="22"/>
    </row>
    <row r="27" spans="1:29">
      <c r="D27" s="23"/>
    </row>
  </sheetData>
  <mergeCells count="50">
    <mergeCell ref="E17:F17"/>
    <mergeCell ref="G17:H17"/>
    <mergeCell ref="P17:Q17"/>
    <mergeCell ref="E16:F16"/>
    <mergeCell ref="G16:H16"/>
    <mergeCell ref="P16:Q16"/>
    <mergeCell ref="G8:H9"/>
    <mergeCell ref="A1:G4"/>
    <mergeCell ref="H1:AC2"/>
    <mergeCell ref="H3:AC4"/>
    <mergeCell ref="A7:F7"/>
    <mergeCell ref="G7:N7"/>
    <mergeCell ref="O7:AC7"/>
    <mergeCell ref="A8:A9"/>
    <mergeCell ref="B8:B9"/>
    <mergeCell ref="C8:C9"/>
    <mergeCell ref="D8:D9"/>
    <mergeCell ref="E8:F9"/>
    <mergeCell ref="AB8:AC8"/>
    <mergeCell ref="R9:S9"/>
    <mergeCell ref="T9:U9"/>
    <mergeCell ref="I8:J9"/>
    <mergeCell ref="K8:L9"/>
    <mergeCell ref="M8:M9"/>
    <mergeCell ref="N8:N9"/>
    <mergeCell ref="O8:O9"/>
    <mergeCell ref="P8:Q9"/>
    <mergeCell ref="R8:W8"/>
    <mergeCell ref="X8:X9"/>
    <mergeCell ref="Y8:Y9"/>
    <mergeCell ref="Z8:Z9"/>
    <mergeCell ref="AA8:AA9"/>
    <mergeCell ref="E10:F10"/>
    <mergeCell ref="G10:H10"/>
    <mergeCell ref="P10:Q10"/>
    <mergeCell ref="E11:F11"/>
    <mergeCell ref="G11:H11"/>
    <mergeCell ref="P11:Q11"/>
    <mergeCell ref="E12:F12"/>
    <mergeCell ref="G12:H12"/>
    <mergeCell ref="P12:Q12"/>
    <mergeCell ref="E15:F15"/>
    <mergeCell ref="G15:H15"/>
    <mergeCell ref="P15:Q15"/>
    <mergeCell ref="E13:F13"/>
    <mergeCell ref="G13:H13"/>
    <mergeCell ref="P13:Q13"/>
    <mergeCell ref="E14:F14"/>
    <mergeCell ref="G14:H14"/>
    <mergeCell ref="P14:Q14"/>
  </mergeCells>
  <conditionalFormatting sqref="N10 N12 W12:W15">
    <cfRule type="containsText" dxfId="35" priority="81" stopIfTrue="1" operator="containsText" text="Riesgo Extremo">
      <formula>NOT(ISERROR(SEARCH("Riesgo Extremo",N10)))</formula>
    </cfRule>
    <cfRule type="containsText" priority="82" stopIfTrue="1" operator="containsText" text="Riesgo Extremo">
      <formula>NOT(ISERROR(SEARCH("Riesgo Extremo",N10)))</formula>
    </cfRule>
    <cfRule type="containsText" dxfId="34" priority="83" stopIfTrue="1" operator="containsText" text="Riesgo Alto">
      <formula>NOT(ISERROR(SEARCH("Riesgo Alto",N10)))</formula>
    </cfRule>
    <cfRule type="containsText" dxfId="33" priority="84" stopIfTrue="1" operator="containsText" text="Riesgo Medio">
      <formula>NOT(ISERROR(SEARCH("Riesgo Medio",N10)))</formula>
    </cfRule>
    <cfRule type="containsText" dxfId="32" priority="85" stopIfTrue="1" operator="containsText" text="Riesgo Bajo">
      <formula>NOT(ISERROR(SEARCH("Riesgo Bajo",N10)))</formula>
    </cfRule>
  </conditionalFormatting>
  <conditionalFormatting sqref="W10">
    <cfRule type="containsText" dxfId="31" priority="76" stopIfTrue="1" operator="containsText" text="Riesgo Extremo">
      <formula>NOT(ISERROR(SEARCH("Riesgo Extremo",W10)))</formula>
    </cfRule>
    <cfRule type="containsText" priority="77" stopIfTrue="1" operator="containsText" text="Riesgo Extremo">
      <formula>NOT(ISERROR(SEARCH("Riesgo Extremo",W10)))</formula>
    </cfRule>
    <cfRule type="containsText" dxfId="30" priority="78" stopIfTrue="1" operator="containsText" text="Riesgo Alto">
      <formula>NOT(ISERROR(SEARCH("Riesgo Alto",W10)))</formula>
    </cfRule>
    <cfRule type="containsText" dxfId="29" priority="79" stopIfTrue="1" operator="containsText" text="Riesgo Medio">
      <formula>NOT(ISERROR(SEARCH("Riesgo Medio",W10)))</formula>
    </cfRule>
    <cfRule type="containsText" dxfId="28" priority="80" stopIfTrue="1" operator="containsText" text="Riesgo Bajo">
      <formula>NOT(ISERROR(SEARCH("Riesgo Bajo",W10)))</formula>
    </cfRule>
  </conditionalFormatting>
  <conditionalFormatting sqref="N13">
    <cfRule type="containsText" dxfId="27" priority="71" stopIfTrue="1" operator="containsText" text="Riesgo Extremo">
      <formula>NOT(ISERROR(SEARCH("Riesgo Extremo",N13)))</formula>
    </cfRule>
    <cfRule type="containsText" priority="72" stopIfTrue="1" operator="containsText" text="Riesgo Extremo">
      <formula>NOT(ISERROR(SEARCH("Riesgo Extremo",N13)))</formula>
    </cfRule>
    <cfRule type="containsText" dxfId="26" priority="73" stopIfTrue="1" operator="containsText" text="Riesgo Alto">
      <formula>NOT(ISERROR(SEARCH("Riesgo Alto",N13)))</formula>
    </cfRule>
    <cfRule type="containsText" dxfId="25" priority="74" stopIfTrue="1" operator="containsText" text="Riesgo Medio">
      <formula>NOT(ISERROR(SEARCH("Riesgo Medio",N13)))</formula>
    </cfRule>
    <cfRule type="containsText" dxfId="24" priority="75" stopIfTrue="1" operator="containsText" text="Riesgo Bajo">
      <formula>NOT(ISERROR(SEARCH("Riesgo Bajo",N13)))</formula>
    </cfRule>
  </conditionalFormatting>
  <conditionalFormatting sqref="N14:N15">
    <cfRule type="containsText" dxfId="23" priority="66" stopIfTrue="1" operator="containsText" text="Riesgo Extremo">
      <formula>NOT(ISERROR(SEARCH("Riesgo Extremo",N14)))</formula>
    </cfRule>
    <cfRule type="containsText" priority="67" stopIfTrue="1" operator="containsText" text="Riesgo Extremo">
      <formula>NOT(ISERROR(SEARCH("Riesgo Extremo",N14)))</formula>
    </cfRule>
    <cfRule type="containsText" dxfId="22" priority="68" stopIfTrue="1" operator="containsText" text="Riesgo Alto">
      <formula>NOT(ISERROR(SEARCH("Riesgo Alto",N14)))</formula>
    </cfRule>
    <cfRule type="containsText" dxfId="21" priority="69" stopIfTrue="1" operator="containsText" text="Riesgo Medio">
      <formula>NOT(ISERROR(SEARCH("Riesgo Medio",N14)))</formula>
    </cfRule>
    <cfRule type="containsText" dxfId="20" priority="70" stopIfTrue="1" operator="containsText" text="Riesgo Bajo">
      <formula>NOT(ISERROR(SEARCH("Riesgo Bajo",N14)))</formula>
    </cfRule>
  </conditionalFormatting>
  <conditionalFormatting sqref="N11 W11">
    <cfRule type="containsText" dxfId="19" priority="61" stopIfTrue="1" operator="containsText" text="Riesgo Extremo">
      <formula>NOT(ISERROR(SEARCH("Riesgo Extremo",N11)))</formula>
    </cfRule>
    <cfRule type="containsText" priority="62" stopIfTrue="1" operator="containsText" text="Riesgo Extremo">
      <formula>NOT(ISERROR(SEARCH("Riesgo Extremo",N11)))</formula>
    </cfRule>
    <cfRule type="containsText" dxfId="18" priority="63" stopIfTrue="1" operator="containsText" text="Riesgo Alto">
      <formula>NOT(ISERROR(SEARCH("Riesgo Alto",N11)))</formula>
    </cfRule>
    <cfRule type="containsText" dxfId="17" priority="64" stopIfTrue="1" operator="containsText" text="Riesgo Medio">
      <formula>NOT(ISERROR(SEARCH("Riesgo Medio",N11)))</formula>
    </cfRule>
    <cfRule type="containsText" dxfId="16" priority="65" stopIfTrue="1" operator="containsText" text="Riesgo Bajo">
      <formula>NOT(ISERROR(SEARCH("Riesgo Bajo",N11)))</formula>
    </cfRule>
  </conditionalFormatting>
  <conditionalFormatting sqref="W16">
    <cfRule type="containsText" dxfId="15" priority="46" stopIfTrue="1" operator="containsText" text="Riesgo Extremo">
      <formula>NOT(ISERROR(SEARCH("Riesgo Extremo",W16)))</formula>
    </cfRule>
    <cfRule type="containsText" priority="47" stopIfTrue="1" operator="containsText" text="Riesgo Extremo">
      <formula>NOT(ISERROR(SEARCH("Riesgo Extremo",W16)))</formula>
    </cfRule>
    <cfRule type="containsText" dxfId="14" priority="48" stopIfTrue="1" operator="containsText" text="Riesgo Alto">
      <formula>NOT(ISERROR(SEARCH("Riesgo Alto",W16)))</formula>
    </cfRule>
    <cfRule type="containsText" dxfId="13" priority="49" stopIfTrue="1" operator="containsText" text="Riesgo Medio">
      <formula>NOT(ISERROR(SEARCH("Riesgo Medio",W16)))</formula>
    </cfRule>
    <cfRule type="containsText" dxfId="12" priority="50" stopIfTrue="1" operator="containsText" text="Riesgo Bajo">
      <formula>NOT(ISERROR(SEARCH("Riesgo Bajo",W16)))</formula>
    </cfRule>
  </conditionalFormatting>
  <conditionalFormatting sqref="N16">
    <cfRule type="containsText" dxfId="11" priority="41" stopIfTrue="1" operator="containsText" text="Riesgo Extremo">
      <formula>NOT(ISERROR(SEARCH("Riesgo Extremo",N16)))</formula>
    </cfRule>
    <cfRule type="containsText" priority="42" stopIfTrue="1" operator="containsText" text="Riesgo Extremo">
      <formula>NOT(ISERROR(SEARCH("Riesgo Extremo",N16)))</formula>
    </cfRule>
    <cfRule type="containsText" dxfId="10" priority="43" stopIfTrue="1" operator="containsText" text="Riesgo Alto">
      <formula>NOT(ISERROR(SEARCH("Riesgo Alto",N16)))</formula>
    </cfRule>
    <cfRule type="containsText" dxfId="9" priority="44" stopIfTrue="1" operator="containsText" text="Riesgo Medio">
      <formula>NOT(ISERROR(SEARCH("Riesgo Medio",N16)))</formula>
    </cfRule>
    <cfRule type="containsText" dxfId="8" priority="45" stopIfTrue="1" operator="containsText" text="Riesgo Bajo">
      <formula>NOT(ISERROR(SEARCH("Riesgo Bajo",N16)))</formula>
    </cfRule>
  </conditionalFormatting>
  <conditionalFormatting sqref="W17">
    <cfRule type="containsText" dxfId="7" priority="16" stopIfTrue="1" operator="containsText" text="Riesgo Extremo">
      <formula>NOT(ISERROR(SEARCH("Riesgo Extremo",W17)))</formula>
    </cfRule>
    <cfRule type="containsText" priority="17" stopIfTrue="1" operator="containsText" text="Riesgo Extremo">
      <formula>NOT(ISERROR(SEARCH("Riesgo Extremo",W17)))</formula>
    </cfRule>
    <cfRule type="containsText" dxfId="6" priority="18" stopIfTrue="1" operator="containsText" text="Riesgo Alto">
      <formula>NOT(ISERROR(SEARCH("Riesgo Alto",W17)))</formula>
    </cfRule>
    <cfRule type="containsText" dxfId="5" priority="19" stopIfTrue="1" operator="containsText" text="Riesgo Medio">
      <formula>NOT(ISERROR(SEARCH("Riesgo Medio",W17)))</formula>
    </cfRule>
    <cfRule type="containsText" dxfId="4" priority="20" stopIfTrue="1" operator="containsText" text="Riesgo Bajo">
      <formula>NOT(ISERROR(SEARCH("Riesgo Bajo",W17)))</formula>
    </cfRule>
  </conditionalFormatting>
  <conditionalFormatting sqref="N17">
    <cfRule type="containsText" dxfId="3" priority="11" stopIfTrue="1" operator="containsText" text="Riesgo Extremo">
      <formula>NOT(ISERROR(SEARCH("Riesgo Extremo",N17)))</formula>
    </cfRule>
    <cfRule type="containsText" priority="12" stopIfTrue="1" operator="containsText" text="Riesgo Extremo">
      <formula>NOT(ISERROR(SEARCH("Riesgo Extremo",N17)))</formula>
    </cfRule>
    <cfRule type="containsText" dxfId="2" priority="13" stopIfTrue="1" operator="containsText" text="Riesgo Alto">
      <formula>NOT(ISERROR(SEARCH("Riesgo Alto",N17)))</formula>
    </cfRule>
    <cfRule type="containsText" dxfId="1" priority="14" stopIfTrue="1" operator="containsText" text="Riesgo Medio">
      <formula>NOT(ISERROR(SEARCH("Riesgo Medio",N17)))</formula>
    </cfRule>
    <cfRule type="containsText" dxfId="0" priority="15" stopIfTrue="1" operator="containsText" text="Riesgo Bajo">
      <formula>NOT(ISERROR(SEARCH("Riesgo Bajo",N17)))</formula>
    </cfRule>
  </conditionalFormatting>
  <printOptions horizontalCentered="1" verticalCentered="1"/>
  <pageMargins left="0.70866141732283472" right="0.70866141732283472" top="0.74803149606299213" bottom="0.74803149606299213" header="0.31496062992125984" footer="0.31496062992125984"/>
  <pageSetup paperSize="5" scale="29" orientation="landscape" r:id="rId1"/>
  <colBreaks count="1" manualBreakCount="1">
    <brk id="29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MATRIZ RIESGOS vehiculos</vt:lpstr>
      <vt:lpstr>'MATRIZ RIESGOS vehiculos'!Área_de_impresión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soraya</dc:creator>
  <cp:lastModifiedBy>Juan Pablo Gomez Jaramillo</cp:lastModifiedBy>
  <dcterms:created xsi:type="dcterms:W3CDTF">2021-02-18T21:52:56Z</dcterms:created>
  <dcterms:modified xsi:type="dcterms:W3CDTF">2022-01-27T15:39:09Z</dcterms:modified>
</cp:coreProperties>
</file>