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FELIPE\TRABAJO\ALCALDIA 2022\LP 05 PUENTE DE LA ESTACION\1. INTERVENTORIA\EVALUACION\"/>
    </mc:Choice>
  </mc:AlternateContent>
  <bookViews>
    <workbookView xWindow="-120" yWindow="-120" windowWidth="20730" windowHeight="11310" activeTab="1"/>
  </bookViews>
  <sheets>
    <sheet name="Experiencia" sheetId="1" r:id="rId1"/>
    <sheet name="RESUMEN  EXPERIENCIA" sheetId="2" r:id="rId2"/>
  </sheets>
  <definedNames>
    <definedName name="_xlnm.Print_Area" localSheetId="0">Experiencia!$B$1:$W$29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82" i="1" l="1"/>
  <c r="H244" i="1"/>
  <c r="H225" i="1"/>
  <c r="H207" i="1"/>
  <c r="H25" i="1"/>
  <c r="H262" i="1"/>
  <c r="O189" i="1"/>
  <c r="H188" i="1"/>
  <c r="H169" i="1"/>
  <c r="O152" i="1"/>
  <c r="H151" i="1"/>
  <c r="H132" i="1"/>
  <c r="H113" i="1"/>
  <c r="H76" i="1"/>
  <c r="H41" i="1"/>
  <c r="O246" i="1"/>
  <c r="O245" i="1"/>
  <c r="O43" i="1" l="1"/>
  <c r="O208" i="1" l="1"/>
  <c r="S275" i="1"/>
  <c r="S274" i="1"/>
  <c r="S273" i="1"/>
  <c r="S255" i="1"/>
  <c r="O153" i="1"/>
  <c r="O133" i="1"/>
  <c r="S124" i="1"/>
  <c r="S88" i="1" l="1"/>
  <c r="O77" i="1"/>
  <c r="S69" i="1"/>
  <c r="S68" i="1"/>
  <c r="S50" i="1"/>
  <c r="S34" i="1"/>
  <c r="O27" i="1"/>
  <c r="S18" i="1"/>
  <c r="S17" i="1"/>
  <c r="O26" i="1" s="1"/>
  <c r="R12" i="1" l="1"/>
  <c r="M12" i="1"/>
</calcChain>
</file>

<file path=xl/comments1.xml><?xml version="1.0" encoding="utf-8"?>
<comments xmlns="http://schemas.openxmlformats.org/spreadsheetml/2006/main">
  <authors>
    <author>Diego Alexander Ramirez Cruz</author>
  </authors>
  <commentList>
    <comment ref="M11" authorId="0" shapeId="0">
      <text>
        <r>
          <rPr>
            <b/>
            <sz val="9"/>
            <color indexed="81"/>
            <rFont val="Tahoma"/>
            <family val="2"/>
          </rPr>
          <t>INDICAR EL NÚMERO DE CONTRATOS QUE DEBEN CUMPLIR CON LA EXPERIENCIA ESPECÍFICA (VER PLIEGO DE CONDICIONES)</t>
        </r>
        <r>
          <rPr>
            <sz val="9"/>
            <color indexed="81"/>
            <rFont val="Tahoma"/>
            <family val="2"/>
          </rPr>
          <t xml:space="preserve">
</t>
        </r>
      </text>
    </comment>
  </commentList>
</comments>
</file>

<file path=xl/sharedStrings.xml><?xml version="1.0" encoding="utf-8"?>
<sst xmlns="http://schemas.openxmlformats.org/spreadsheetml/2006/main" count="1016" uniqueCount="222">
  <si>
    <t xml:space="preserve"> </t>
  </si>
  <si>
    <t>No. DE CONTRATOS A ACREDITAR EXPERIENCIA ESPECÍFICA 
(VER PLIEGO)</t>
  </si>
  <si>
    <t>1-6</t>
  </si>
  <si>
    <t>PRESUPUESTO OFICIAL EN SMMLV</t>
  </si>
  <si>
    <t>PROPONENTE:</t>
  </si>
  <si>
    <t>No. de orden</t>
  </si>
  <si>
    <t>Entidad contratante</t>
  </si>
  <si>
    <t>Contrato o Resolución</t>
  </si>
  <si>
    <t>Formas de Ejecución</t>
  </si>
  <si>
    <t>Pais de Ejecución</t>
  </si>
  <si>
    <t>Validación Experiencia General
(SI/NO)</t>
  </si>
  <si>
    <t>Integrante que aporta experiencia</t>
  </si>
  <si>
    <t>No. de Consecutivo del Contrato en el RUP</t>
  </si>
  <si>
    <t>VERIFICACIÓN RUP</t>
  </si>
  <si>
    <t>VALOR TOTAL EJECUTADO DEL CONTRATO
(SMMLV)</t>
  </si>
  <si>
    <t>OBSERVACIONES A LOS CONTRATOS</t>
  </si>
  <si>
    <t>¿EL CONTRATO CUMPLE CON LOS REQUERIMIENTOS ADICIONALES DE EXPERIENCIA  EN EL PLIEGO? (SI EL CONTRATO NO ES VÁLIDO, INDICAR NO)
(SI / NO)</t>
  </si>
  <si>
    <t>No.</t>
  </si>
  <si>
    <t>Objeto</t>
  </si>
  <si>
    <t>Contratista</t>
  </si>
  <si>
    <t>I,C,UT</t>
  </si>
  <si>
    <t>Participación
(%)</t>
  </si>
  <si>
    <t>¿EL CONTRATO SE ENCUENTRA INSCRITO EN EL RUP? (SI/NO)</t>
  </si>
  <si>
    <t>¿EL CONTRATO SE ENCUENTRA CLASIFICADO EN ALGUNA DE LAS CLASIFICACIONES ESTABLECIDAS EN EL PLIEGO? 
(SI/NO)</t>
  </si>
  <si>
    <t>EVALUACIÓN CRITERIOS DE EXPERIENCIA</t>
  </si>
  <si>
    <t>G1</t>
  </si>
  <si>
    <t>REQUISITO PROPONENTE SINGULAR O PLURAL</t>
  </si>
  <si>
    <t>REQUISITO PARA EL PROPONENTE PLURAL</t>
  </si>
  <si>
    <t>H1</t>
  </si>
  <si>
    <t>% A CERTIFICAR SEGÚN P.O</t>
  </si>
  <si>
    <t xml:space="preserve">NÚMERO DE INTEGRANTES DEL CONSORCIO O UNIÓN TEMPORAL = </t>
  </si>
  <si>
    <t>¿INTEGRANTE APORTA LA EXPERIENCIA REQUERIDA?</t>
  </si>
  <si>
    <t>I1</t>
  </si>
  <si>
    <t>No. CONTRATOS QUE ACREDITAN LA EXP.</t>
  </si>
  <si>
    <t xml:space="preserve">CONDICIÓN </t>
  </si>
  <si>
    <t>INTEGRANTE</t>
  </si>
  <si>
    <t>% DE PARTICIPACION</t>
  </si>
  <si>
    <t>50% DEL VALOR DEL PRESUPUESTO OFICIAL  REQUERIDO (SMMLV)</t>
  </si>
  <si>
    <t>VALOR ACREDITADO ACRDITADO QUE CUMPLE CONDICIÓN. POR INTEGRANTE (SMMLV)</t>
  </si>
  <si>
    <t>CONDICIÓN CUMPLIMIENTO 50% DEL VALOR DEL PRESUPUESTO OFICIAL  REQUERIDO (SMMLV)</t>
  </si>
  <si>
    <t>J1</t>
  </si>
  <si>
    <t>K1</t>
  </si>
  <si>
    <t>Q1</t>
  </si>
  <si>
    <t>CONDICIONES ESPECÍFICAS PARA EL CUMPLIMIENTO DE LA EXPERIENCIA SOLICITADA</t>
  </si>
  <si>
    <t xml:space="preserve">SECRETARÍA DE OBRAS PÚBLICAS </t>
  </si>
  <si>
    <t>MUNICIPIO DE BARBOSA</t>
  </si>
  <si>
    <t>CUMPLE</t>
  </si>
  <si>
    <t xml:space="preserve">SMMLV A CERTIFICAR </t>
  </si>
  <si>
    <t>VALOR AFECTADO POR EL PORCENTAJE DE PARTICIPACION  POR CONTRATO
(SMMLV)</t>
  </si>
  <si>
    <t>VALOR TOTAL CERTIFICADO EN SMMLV</t>
  </si>
  <si>
    <t>PORCENTAJE RESPECTO A LA EXPERIENCIA PARA CUMPLIR CONDICIÓN DE OFERENTE PLURAL  (AL MENOS 1 INTEGRANTE CON EL 50%)</t>
  </si>
  <si>
    <t xml:space="preserve">EXPERIENCIA MINIMA EXIGIDA (100%)
</t>
  </si>
  <si>
    <t>COLOMBIA</t>
  </si>
  <si>
    <t>SI</t>
  </si>
  <si>
    <t>NO</t>
  </si>
  <si>
    <t>NO CUMPLE</t>
  </si>
  <si>
    <t>INVIAS</t>
  </si>
  <si>
    <t>C</t>
  </si>
  <si>
    <t>UT</t>
  </si>
  <si>
    <t>JET INGENIERÍA S.A.S.</t>
  </si>
  <si>
    <t>INGENIEROS CONSTRUCTORES Y ASESORES S.A.S.</t>
  </si>
  <si>
    <t>NO HABIL</t>
  </si>
  <si>
    <t>HABIL  /  NO HABIL</t>
  </si>
  <si>
    <t>Experiencia del proponente</t>
  </si>
  <si>
    <t>PROPONENTE</t>
  </si>
  <si>
    <t>CONTRATOS A CERTIFICAR
(1 A 6 CONTRATOS, LA SUMATORIA DE TODOS DEBE SER IGUAL O MAYOR A 230,42 SMMLV))</t>
  </si>
  <si>
    <t>CONSORCIO INTERPUENTES PJ</t>
  </si>
  <si>
    <t>1470 DE 2015</t>
  </si>
  <si>
    <t>INTERVENTORIA PARA LA CONSTRUCCIÓN DEL PUENTE SOBRE EL RÍO PISBANO DE LA VÍA PISBA A MONGUA MUNICIPIO DE PISBA DEPARTAMENTO DE BOYACÁ</t>
  </si>
  <si>
    <t>PEDRO JOSÉ CORREDOR BECERRA</t>
  </si>
  <si>
    <t>UNION TEMPORAL FEYMA-PC</t>
  </si>
  <si>
    <t>INTERVENTORÍA TECNICA, ADMINISTRATIVA, FINANCIERA Y AMBIENTAL PARA EL MANTENIMIENTO Y MEJORAMIENTO DE LA VIA TIERRALTA - VALENCIA SECTOR LOS MORALES - VALENCIA, MEDIANTE LA TERMINACION DE LA CONSTRUCCION DEL PUENTE SOBRE EL RIO SINU, DEPARTAMENTO DE CORDOBA  (sistema de voladizos sucesivo)</t>
  </si>
  <si>
    <t xml:space="preserve">  CONTRATO 1665-2016</t>
  </si>
  <si>
    <t>ETA-CP-054</t>
  </si>
  <si>
    <t>20%                               20%</t>
  </si>
  <si>
    <t>PEDRO JOSE CORREDOR  BECERRA - JORGE WILLAN CORZO GARCIA</t>
  </si>
  <si>
    <t>190                                                     18</t>
  </si>
  <si>
    <t>JORGE WILLAN CORZO GARCIA</t>
  </si>
  <si>
    <t>CONSORCIO CEL.PLAN</t>
  </si>
  <si>
    <t>REALIZAR LA INTERVENTORIA TÉCNICA
ADMINISTRATIVA, FINANCIERA Y LEGAL PARA
"DIAGNOSTICOS ESTUDIOS, DISEÑOS Y ATENCIÍN Y
PREVENCIÓN A EMERGENCIAS VIALES Y DE PUENTES
EN EL DEPARTAMENTO DE CUNDINAMARCA"</t>
  </si>
  <si>
    <t>ICCU-050-2015</t>
  </si>
  <si>
    <t>INSTITUTO DE
INFRAESTRUCTURA Y
CONCESIONES DE
CUNDINAMARCA</t>
  </si>
  <si>
    <t>CELQO</t>
  </si>
  <si>
    <t>CONSORCIO AVANCE VIAL</t>
  </si>
  <si>
    <t>INGEPLAN.CO S.A.S</t>
  </si>
  <si>
    <t>CELQO S.A.S</t>
  </si>
  <si>
    <t>FZ INGENIERIA SE S.A.S</t>
  </si>
  <si>
    <t>INTERVENTORIA TECNICA ADMINISTRATIVA FINANCIERA Y AMBIENTAL PARA EL MANTENIMIENTO Y REPARCHEO EN LAS VIAS PRINCIPALES DEL MUNICIPIO DE BARRANCABERMEJA</t>
  </si>
  <si>
    <t>002-2013</t>
  </si>
  <si>
    <t>MUNICIPIO DE BARRANCABERMEJA</t>
  </si>
  <si>
    <t>FAZ INGENIERIA SE S.A.S</t>
  </si>
  <si>
    <t>CONSORCIO INTERBARRANK 2012</t>
  </si>
  <si>
    <t xml:space="preserve">CONSORCIO HGR - INCON. </t>
  </si>
  <si>
    <t>INTERVENTORÍA TÉCNICA, ADMINISTRATIVA,
FINANCIERA Y AMBIENTAL PARA EL MEJORAMIENTO Y
MANTENIMIENTO DE VÍAS PROGRAMA CAMINOS PARA
LA PROSPERIDAD, DEPARTAMENTO DEL HUILA,
MÓDULO 3.(INCLUYE CONSTRUCCION DE DOS
PUENTES VEHICULARES).</t>
  </si>
  <si>
    <t>1079-13</t>
  </si>
  <si>
    <t>INTERVENTORIAS
Y
CONSTRUCCIONE
S SAS</t>
  </si>
  <si>
    <t>INTERVENTORÍA TÉCNICA, FINANCIERA Y ADMINISTRATIVA
PARA LA CONSTRUCCIÓN DEL PUENTE VEHICULAR EN
CONCRETO SOBRE LA QUEBRADA BOQUERON, EN LA VIA
CRUCE MARGINAL DE LA SELVA – VEREDA SANTA INES, EN
EL MUNICIPIO DE PARATEBUENO-CUNDINAMARCA</t>
  </si>
  <si>
    <t>CM-CA-CON-
04-2017</t>
  </si>
  <si>
    <t>ALCALDIA
DE
PARATEB
UENO</t>
  </si>
  <si>
    <t xml:space="preserve">INTERVENTORIAS Y CONSTRUCCIONES S.A.S. </t>
  </si>
  <si>
    <t xml:space="preserve"> HGR CONSULTORIA S.A.S </t>
  </si>
  <si>
    <t>CONSORCIO INTERPUENTE BARBOSA</t>
  </si>
  <si>
    <t>ANUAR ESFUERZOS TECNICOS,
ECNOMICOS Y FINANCIEROS ENTRE LA
UNIVERSIDAD MILITAR NUEVA GRANADA Y
LA GOBERNACIÓN DEL TOLIMA PARA
REALIZAR LAS INTERVENTORIAS DE LAS
VIAS SECUNDARIAS Y TERCIARIAS EN EL
DEPARTAMENTO DEL TOLIMA</t>
  </si>
  <si>
    <t>0825 DE
2008</t>
  </si>
  <si>
    <t>ASOCIACION DE
INGENIREROS
UNIVERSIDAD
MILITAR NUEVA
GRANADA</t>
  </si>
  <si>
    <t>INGENIEROS
CONSTRUCTORES Y
ASESORES SAS</t>
  </si>
  <si>
    <t>i</t>
  </si>
  <si>
    <t>Interventoría Técnica, Administrativa y Financiera de la Contrucción del Puente Ubicado en la Vía que Conduce del Corregimiento de Malagana al
Municipio de Mahates, Sector Arroyo Pitica en la  Zona Rural del Municipio de Mahates,
Departamento de Bolívar, Incluye Desmonte del  Puente Militar Existente, Estructuras de
Proyección contra la Socavación Movimiento de Tierras y Desvio Provisional del Trafico.</t>
  </si>
  <si>
    <t>2519 DE 2015</t>
  </si>
  <si>
    <t>DEPATAMENTO DE
BOLIVAR</t>
  </si>
  <si>
    <t>JET INGENIERA SAS</t>
  </si>
  <si>
    <t>CONSORCIO INTER PUENTE 2015</t>
  </si>
  <si>
    <t xml:space="preserve">El contrato no cumple con la experiencia exigida en la matriz 1, ya que en las cantidades aportadas por el proponente se evidencia en los items 3,12, 3,13 y 3,14 que el puente es en vigas de estructura metalica. </t>
  </si>
  <si>
    <t xml:space="preserve">TEAM INGENIERÍA Y
CONSULTORÍA, S.L. SUCURSAL COLOMBIA
</t>
  </si>
  <si>
    <t xml:space="preserve">TEAM INGENIERÍA Y CONSULTORÍA, S.L. SUCURSAL COLOMBIA
</t>
  </si>
  <si>
    <t xml:space="preserve">CONSORCIO INTERPUENTE BARBOSA </t>
  </si>
  <si>
    <t xml:space="preserve">VILLEGAS VEGA DANIEL JOSE </t>
  </si>
  <si>
    <t xml:space="preserve">CADIA INGENIERIA LTDA </t>
  </si>
  <si>
    <t>INTERVENTORIATECNICA,ADMINISTRATIVA,CONTABLEFINANCIERAYJURIDICADELAOBRAQUETIENEPOROBJETOCONSTRUCCIONDEUNPUENTEVEHICULARDE25.25MSOBREELARROYOLAARENA,MEJORAMIENTODE2KMDELAVIAQUECONDUCEALCASERIOLOSCOPELESYCONSTRUCCIONDE2BOXCOULVERTENZONARURALDELMUNICIPIODECIENAGADEORO, DEPARTAMENTO DE CORDOBA</t>
  </si>
  <si>
    <t>007 DE 2013</t>
  </si>
  <si>
    <t>MUNICIPIO DE CIENAGA DE ORO</t>
  </si>
  <si>
    <t>DANIEL JOSE VILLEGAS VEGA</t>
  </si>
  <si>
    <t>CONSORCIO INTERVIAS CIENAGA DE ORO 2013</t>
  </si>
  <si>
    <t>INTERVENTORIATÉCNICA,ADNIMISTRATIVAYFINANCIERAPARALACONSTRUCCIÓNDEPUENTESOBREELRIOSANJUANENLAVEREDAELTIGREDELMUNICIPIODESANJUANDEURABÁ-ANTIOQUIA</t>
  </si>
  <si>
    <t>I</t>
  </si>
  <si>
    <t>152 DE 2018</t>
  </si>
  <si>
    <t>ALCALDIA MUNICIPAL DE SAN JUAN DE URABA</t>
  </si>
  <si>
    <t>OK</t>
  </si>
  <si>
    <t>CONSORCIO PUENTE MEDELLIN-SA-CMA-008-2021-S2.</t>
  </si>
  <si>
    <t>CONSORCIO INTERCAMBIO 80-2</t>
  </si>
  <si>
    <t>INTERVENTORIA TÉCNICA, ADMINISTRATIVA Y
AMBIENTAL PARA LA CONSTRUCCIÓN DEL PUENTE
VEHICULAR SOBRE EL RIO SANTO DOMINGO EN LA
VEREDA PAILANIA, LÍMITES ENTRE LOS MUNICIPIOS DE
SAN FRANCISCO Y COCORNA, SUBREGIÓN ORIENTE DEL
DEPARTAMENTO DE ANTIOQUIA.</t>
  </si>
  <si>
    <t>JAIRO HUMBERTO ESTRADA
ECHEVERRI</t>
  </si>
  <si>
    <t>No. 2009-SS-
20-0372</t>
  </si>
  <si>
    <t>GOBERNACIÓN DE
ANTIOQUIA</t>
  </si>
  <si>
    <t>CM-621 DE
2012</t>
  </si>
  <si>
    <t>ÁREA
METROPOLITANA
DEL VALLE DE
ABURRÁ</t>
  </si>
  <si>
    <t>INTERVENTORÍA TÉCNICA, ADMINISTRATIVA,
FINANCIERA, AMBIENTAL, CONTABLE Y JURÍDICA A LAS
OBRAS DE CONSTRUCCION DEL INTERCAMBIO VIAL DE
LA CARRERA 80 DEL MUNICIPIO DE MEDELLIN - ETAPA 2</t>
  </si>
  <si>
    <t>CAMILO ANDRÉS ÁNGEL
SALDARRIAGA</t>
  </si>
  <si>
    <t xml:space="preserve">CAMILO ANDRÉS
ÁNGEL SALDARRIAGA
</t>
  </si>
  <si>
    <t xml:space="preserve">JAIRO HUMBERTO
ESTRADA ECHEVERRI
</t>
  </si>
  <si>
    <t>ICONSULTING S.A.S.</t>
  </si>
  <si>
    <t>132 de 2012</t>
  </si>
  <si>
    <t>Metroplús SA</t>
  </si>
  <si>
    <t>Gobernación de
Antioquia</t>
  </si>
  <si>
    <t>4600006999 de
2017</t>
  </si>
  <si>
    <t>ICONSULTING SAS</t>
  </si>
  <si>
    <t>CONSORCIO METROPLUS TLI</t>
  </si>
  <si>
    <t>CONSORCIO FR</t>
  </si>
  <si>
    <t>Interventoría Técnica, Administrativa, Ambiental, Financiera y Legal para la construcción del puente
Linda - Puerto Venus, Codigo 05483 VT-98 Municipio de Nariño en la Subregión Oriente del departamento de
Antioquia</t>
  </si>
  <si>
    <t xml:space="preserve">Interventoria para el seguimiento administrativo , técnico, financiero, ambiental, contable y juridico para
la construccion de la conexión entre la calle 30, la AV Ferrocarril - fase II y la estacion de industriales de la troncal Medellin del sistema Metroplús </t>
  </si>
  <si>
    <t>077-2014</t>
  </si>
  <si>
    <t>MUNICIPIO DE
ANAPOIMA</t>
  </si>
  <si>
    <t>CONSTRUCCIONES CIVILES
JFM SAS</t>
  </si>
  <si>
    <t>INTERVENTORIA TECNICA, ADMINISTRATIVA Y FINANCIERA DEL PROYECTO: CONSTRUCCION DE UN
PUENTE SOBRE LA QUEBRADA LAS ANIMAS EN LA INSPECCION DE SAN ANTONIO EN LA VIA SAN
JOAQUIN LA MESA MUNICIPIO DE ANAPOIMA CUNDINAMARCA</t>
  </si>
  <si>
    <t>146-2014</t>
  </si>
  <si>
    <t>CONTRATO 077 DE 2014 INTERVENTORIA TECNICA, ADMINISTRATIVA Y FINANCIERA DE LOS SIGUIENTES
PROYECTOS: 1. construcción del puente Circasia 2 en la vía Apulo – san Antonio de Anapoima sobre el rio
Apulo en el municipio de Anapoima, departamento de Cundinamarca. 2. obras de recuperación puente sobre la
quebrada Socotá, vereda Apicatá y obras de mitigación pontón santa lucia, quebrada el limonar, sector burgos santa lucia, quebrada el limonar, sector burgos contemplados en el plan municipal de gestión. 3.
obras de reparación, reconstrucción y mantenimiento de alcantarillas, box coulbert y aletas de puentes del
municipio de Anapoima. 4. construcción centro de desarrollo integral de la primera infancia barrio nueva
Colombia. 5. construcción centro de desarrollo integral de la primera infancia inspección la paz, sector patio
bonito. 6. construcción camellón etapa final del municipio de Anapoima; construcción andenes calle 5ª sur al
mirador de las palmas del municipio de Anapoima. 7. construcción redes de alcantarillado sector carrera 2 (el
camellón) entre calle 8 y carrera 5 del municipio de Anapoima, departamento de Cundinamarca. Nota: Mediante
modificación No. 01, se aclaró objeto anterior el cual corresponde al contrato de obra No. 092-2014</t>
  </si>
  <si>
    <t xml:space="preserve">Con la documentacion suministrada por el proponente no es posible evidenciar que se trate de una interventoria a la construccion de un puente VEHICULAR Y EN CONCRETO. </t>
  </si>
  <si>
    <t>CONSTRUCCIONES CIVILES JFM SAS</t>
  </si>
  <si>
    <t xml:space="preserve">ROLAND FABRISIO CAMACHO ROBLES </t>
  </si>
  <si>
    <t>N/A</t>
  </si>
  <si>
    <t>CONSORCIO VIAL NOGAPP</t>
  </si>
  <si>
    <t xml:space="preserve"> NOGAALL SAS </t>
  </si>
  <si>
    <t xml:space="preserve">APP CONSULTORES &amp; ESTRUCTURADORES SAS </t>
  </si>
  <si>
    <t>Interventoríatécnica,administrativa,financierayambiental,paraelmejoramientodelavíaSantiagoMuchivioy–Bujujuy–CruzLoma–ElCascajo,mediantelaterminacióndelPuentesobreelRíoCascajoMunicipiodeSantiago,DepartamentodePutumayo.</t>
  </si>
  <si>
    <t>3611 DE 2005</t>
  </si>
  <si>
    <t>NOGAALL</t>
  </si>
  <si>
    <t>INTERVENTORIA A LA CONSTRUCCIÓN, REPARACIÓN A OBRAS DEL ESPACIO PUBLICO EN LA COMUNA 13 (PL Y PP 2017-2018)</t>
  </si>
  <si>
    <t>4600077970 DE 2018</t>
  </si>
  <si>
    <t>Alcaldia de medellín</t>
  </si>
  <si>
    <t>INGEOCILCON S.A.S.</t>
  </si>
  <si>
    <t>INTERVENTORÍA TÉCNICA, ADMINISTRATIVA,
FINANCIERA, LEGAL Y AMBIENTAL PARA LA
CONSTRUCCIÓN DE OBRAS DE URBANISMO,
MITIGACIÓN Y COMPLEMENTARIAS
ALEDAÑAS A LA UNIDAD DEPORTIVA EL
SALADO, EN EL MARCO DE LA CONECTIVIDAD
EL SALADO FASE 1</t>
  </si>
  <si>
    <t>24 DE 2015</t>
  </si>
  <si>
    <t>EMPRESA DE
DESARROLLO URBANO -
EDU</t>
  </si>
  <si>
    <t>INGEOCILCON S.A.S</t>
  </si>
  <si>
    <t>CONSORCIO INTERVENTORIAS C&amp;M.</t>
  </si>
  <si>
    <t xml:space="preserve">CFM INGENIERIA SAS </t>
  </si>
  <si>
    <t xml:space="preserve">CARLOS FERNANDO MEDINA NOREÑA </t>
  </si>
  <si>
    <t>INTERVENTORÍA, TÉCNICA, ADMINISTRATIVA, FINANCIERA, SOCIAL Y AMBIENTAL PARA LA CONSTRUCCIÓN DEL PUENTE VEHICULAR PARA EL PROYECTO DEL SISTEMA INTEGRADO DE TRANSPORTE MASIVO DE PASAJEROS DE SANTIAGO DE CALI, DENOMINADO "CIUDADES CONFEDERADAS", LOCALIZADO EN LA INTERSECCIÓN DE LA AVENIDA 3 NORTE, CON CALLE 18 NORTE, SOBRE EL RÍO CALI.</t>
  </si>
  <si>
    <t>METROCALI S.A.</t>
  </si>
  <si>
    <t>MC-IT-01-2010</t>
  </si>
  <si>
    <t>CONSORCIO INTERMIO</t>
  </si>
  <si>
    <t>CFM INGENIERIA SAS</t>
  </si>
  <si>
    <t>CARLOS FERNANDO MEDINA NOREÑA</t>
  </si>
  <si>
    <t xml:space="preserve">En los documentos aportados no se certifica si la interventoria al puente vehicular es de CONCRETO. </t>
  </si>
  <si>
    <t xml:space="preserve">MARIO DE JESUS GIL
CARDONA
</t>
  </si>
  <si>
    <t>Interventoría Técnica, Administrativa, Financiera Y
Ambiental Para La Construcción De La Segunda
Calzada De La Avenida Las Vegas Y Obras
Complementarias En El Municipio De Sabaneta</t>
  </si>
  <si>
    <t>CONTRATO DE
CONSULTORIA
No. 931
DEL 22 DE JULIO DE 2 010</t>
  </si>
  <si>
    <t>Municipio De Sabaneta</t>
  </si>
  <si>
    <t>MARIO DE JESUS GIL
CARDONA</t>
  </si>
  <si>
    <t>ARM CONSULTING SAS</t>
  </si>
  <si>
    <t>INTERVENTORÍA TÉCNICA, ADMINISTRATIVA Y FINANCIERA PARA LA CONSTRUCCION DEL PUENTE SOBRE CAÑO MAIZARO EN LA CARRERA 17 ENTRE LOS BARRIOS DOS MIL Y LA CEIBA EN EL MUNICIPIO DE VILLAVICENCIO</t>
  </si>
  <si>
    <t>1530-2014</t>
  </si>
  <si>
    <t>MUNICIPIO DE VILLAVICENCIO</t>
  </si>
  <si>
    <t>ARM CONSULTING S.A.S.</t>
  </si>
  <si>
    <t>INTERVENTORÍA TÉCNICA, ADMINISTRATIVA, FINANCIERA Y PRESUPUESTAL AL SEGUNDO SEGMENTO DE OBRAS CONTRATADAS Y POR CONTRATAR POR PARTE DEL INSTITUTO DE DESARROLLO DEL META</t>
  </si>
  <si>
    <t>INTERVENTORIA ADMINISTRATIVA, TÉCNICA, FINANCIERA, CONTABLE, JURÍDICA Y AMBIENTAL PARA LA CONSTRUCCIÓN DE PUENTE VEHICULAR SOBRE EL RIÓ OROTOY QUE COMUNICA LA VEREDA LA PRIMAVERA DEL MUNICIPIO DE ACACIAS CON EL MUNICIPIO DE CASTILLA LA NUEVA EN EL DEPARTAMENTO DEL META.</t>
  </si>
  <si>
    <t>400-2009</t>
  </si>
  <si>
    <t>INSTITUTO DE DESARROLLO DEL META - IDM</t>
  </si>
  <si>
    <t>MUNICIPIO DE ACACIAS</t>
  </si>
  <si>
    <t>462-2018</t>
  </si>
  <si>
    <t>UNION TEMPORAL PUENTE 2000</t>
  </si>
  <si>
    <t>No se valida el contrato presentado ya que el este fue realizado en Union Temporal y las actividades certificadas de ARM CONSULTING LTDA corresponden a la interventoria de ensayos de laboratorio, y no a la obra de construccion la cual la acredita SERVICIOS DE INGENIERIA Y ARQUITECTURA INGEVAL SAS con el 70%</t>
  </si>
  <si>
    <t xml:space="preserve">CONSORCIO INTEGRALES </t>
  </si>
  <si>
    <t xml:space="preserve">El puente intervenido según las cantidades presentadas por el proponente tiene estructura metalica. </t>
  </si>
  <si>
    <t>ok</t>
  </si>
  <si>
    <t xml:space="preserve">
CONSORCIO INTERPUENTE BARBOSA
</t>
  </si>
  <si>
    <t xml:space="preserve"> ICONSULTING S.A.S.</t>
  </si>
  <si>
    <t xml:space="preserve">HABIL </t>
  </si>
  <si>
    <t>HABIL</t>
  </si>
  <si>
    <r>
      <rPr>
        <b/>
        <sz val="11"/>
        <color theme="1"/>
        <rFont val="Calibri"/>
        <family val="2"/>
        <scheme val="minor"/>
      </rPr>
      <t>NOTA:</t>
    </r>
    <r>
      <rPr>
        <sz val="11"/>
        <color theme="1"/>
        <rFont val="Calibri"/>
        <family val="2"/>
        <scheme val="minor"/>
      </rPr>
      <t xml:space="preserve">  Se le aclara a los proponente que si bien con la subsanación de los requisito mínimo de experiencia, se habilitan en el proceso de contratación, la misma no será objeto de 
puntuación, esto de conformidad con numeral 3.8.1 del pliego de condiciones definitivo que establece: "En caso que con los contratos aportados no se acredite este porcentaje mínimo, la entidad solicitará al proponente que subsane su oferta en los términos del numeral 1.6. Si el proponente subsana el requisito mínimo de experiencia, se habilitará en el proceso de contratación, pero no será objeto de puntuación en relación con este factor de evaluación, por lo que obtendrá cero (0) puntos por el factor “experiencia del proponente”. Adicionalmente el numeral 1.6 indica que "El proponente tiene la responsabilidad y deber de presentar su oferta en forma completa e íntegra, esto es, cumpliendo el contenido del pliego de condiciones y adjuntando los documentos de soporte o prueba de las condiciones que pretenda hacer valer en el proceso."</t>
    </r>
  </si>
  <si>
    <t>OFICINA DE SUPERVISION EN OBRA DEL PROYECTO DE CONTRUCCION DEL
TRAMO: GEREDIAGA - ELORRIO</t>
  </si>
  <si>
    <t>SOCIEDAD
CONCESIONARIA
AUTOVIA GEREDIAGA
ELORRIO S.A</t>
  </si>
  <si>
    <t>TEAM INGENIERÍA Y
CONSULTORÍA, S.L.
SUCURSAL COLOMBIA</t>
  </si>
  <si>
    <t>ESPAÑA</t>
  </si>
  <si>
    <t>Interventoría técnica, administrativa, ambiental, financiera y jurídica para la obra de construcción del puente vehicular y peatonal sobre el río Medellín en el sector de la estación del municipio de Barbosa Antioquia, a todo costo incluye materiales, transportes mano de obra calificada y no calificada y demás gastos e impuestos locales y nacionales en los que deba incurrir para la ejecución del mismo el futuro contratista de acuerdo con el convenio interadministrativo número 756 de 2021 suscrito entre el área metropolitana del valle de aburrá y el municipio.</t>
  </si>
  <si>
    <t>OBSERVACIONES A LA SUBSANACION</t>
  </si>
  <si>
    <t>No subsanó</t>
  </si>
  <si>
    <t>Se continua sin certificar las especificaciones del puente, con la finalidad de saber por parte de la entidad si es VEHICULAR Y EN CONCRETO.</t>
  </si>
  <si>
    <t xml:space="preserve">Subsana con acta de obra, donde se evidencia las actividades de concreto en el puente. </t>
  </si>
  <si>
    <t>El objeto y el alcance del contrato presentado no cumple con la complejidad tecnica del proyecto en concordancia con lo exigido en la “Matriz 1 – Experiencia” (Que hayan contenido la ejecución de: INTERVENTORÍA A PROYECTOS DE: CONSTRUCCIÓN DE PUENTES VEHICULARES O FERREOS, EN ESTRUCTURA EN CONCRETO.)</t>
  </si>
  <si>
    <t xml:space="preserve">Las cantidades aportadas y los certificados de las actividades ejecutadas de obra no muestran la construccion de puentes VEHICULARES EN CONCRETO.  </t>
  </si>
  <si>
    <t>cumple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</si>
</sst>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No. &quot;#,##0"/>
    <numFmt numFmtId="165" formatCode="0.0%"/>
  </numFmts>
  <fonts count="28" x14ac:knownFonts="1">
    <font>
      <sz val="11"/>
      <color theme="1"/>
      <name val="Calibri"/>
      <family val="2"/>
      <scheme val="minor"/>
    </font>
    <font>
      <sz val="11"/>
      <color theme="1"/>
      <name val="Calibri"/>
      <family val="2"/>
      <scheme val="minor"/>
    </font>
    <font>
      <sz val="10"/>
      <name val="Arial"/>
      <family val="2"/>
    </font>
    <font>
      <sz val="10"/>
      <color rgb="FFC00000"/>
      <name val="Arial"/>
      <family val="2"/>
    </font>
    <font>
      <sz val="10"/>
      <color rgb="FF0000FF"/>
      <name val="Arial"/>
      <family val="2"/>
    </font>
    <font>
      <sz val="4"/>
      <name val="Arial"/>
      <family val="2"/>
    </font>
    <font>
      <b/>
      <sz val="14"/>
      <name val="Arial"/>
      <family val="2"/>
    </font>
    <font>
      <b/>
      <sz val="10"/>
      <color indexed="56"/>
      <name val="Arial"/>
      <family val="2"/>
    </font>
    <font>
      <b/>
      <sz val="10"/>
      <name val="Arial"/>
      <family val="2"/>
    </font>
    <font>
      <b/>
      <sz val="9"/>
      <name val="Arial"/>
      <family val="2"/>
    </font>
    <font>
      <b/>
      <sz val="9"/>
      <name val="Calibri"/>
      <family val="2"/>
      <scheme val="minor"/>
    </font>
    <font>
      <sz val="9"/>
      <name val="Calibri"/>
      <family val="2"/>
      <scheme val="minor"/>
    </font>
    <font>
      <sz val="12"/>
      <color indexed="8"/>
      <name val="Calibri"/>
      <family val="2"/>
    </font>
    <font>
      <sz val="4"/>
      <color theme="0"/>
      <name val="Arial"/>
      <family val="2"/>
    </font>
    <font>
      <b/>
      <sz val="16"/>
      <name val="Arial"/>
      <family val="2"/>
    </font>
    <font>
      <b/>
      <sz val="18"/>
      <name val="Arial"/>
      <family val="2"/>
    </font>
    <font>
      <sz val="10"/>
      <color indexed="9"/>
      <name val="Arial"/>
      <family val="2"/>
    </font>
    <font>
      <sz val="10"/>
      <color theme="1"/>
      <name val="Arial"/>
      <family val="2"/>
    </font>
    <font>
      <sz val="4"/>
      <color theme="1"/>
      <name val="Arial"/>
      <family val="2"/>
    </font>
    <font>
      <b/>
      <sz val="8"/>
      <name val="Arial"/>
      <family val="2"/>
    </font>
    <font>
      <b/>
      <sz val="9"/>
      <color indexed="81"/>
      <name val="Tahoma"/>
      <family val="2"/>
    </font>
    <font>
      <sz val="9"/>
      <color indexed="81"/>
      <name val="Tahoma"/>
      <family val="2"/>
    </font>
    <font>
      <sz val="8"/>
      <name val="Calibri"/>
      <family val="2"/>
      <scheme val="minor"/>
    </font>
    <font>
      <sz val="11"/>
      <name val="Arial"/>
      <family val="2"/>
    </font>
    <font>
      <b/>
      <sz val="11"/>
      <color theme="1"/>
      <name val="Arial"/>
      <family val="2"/>
    </font>
    <font>
      <b/>
      <sz val="11"/>
      <color theme="1"/>
      <name val="Calibri"/>
      <family val="2"/>
      <scheme val="minor"/>
    </font>
    <font>
      <b/>
      <sz val="11"/>
      <name val="Arial"/>
      <family val="2"/>
    </font>
    <font>
      <b/>
      <sz val="11"/>
      <name val="Calibri"/>
      <family val="2"/>
      <scheme val="minor"/>
    </font>
  </fonts>
  <fills count="11">
    <fill>
      <patternFill patternType="none"/>
    </fill>
    <fill>
      <patternFill patternType="gray125"/>
    </fill>
    <fill>
      <patternFill patternType="solid">
        <fgColor rgb="FFFFFFCC"/>
      </patternFill>
    </fill>
    <fill>
      <patternFill patternType="solid">
        <fgColor theme="0"/>
        <bgColor indexed="64"/>
      </patternFill>
    </fill>
    <fill>
      <patternFill patternType="solid">
        <fgColor theme="4" tint="0.59999389629810485"/>
        <bgColor indexed="64"/>
      </patternFill>
    </fill>
    <fill>
      <patternFill patternType="solid">
        <fgColor rgb="FF00FF00"/>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rgb="FFFFFF00"/>
        <bgColor indexed="64"/>
      </patternFill>
    </fill>
    <fill>
      <patternFill patternType="solid">
        <fgColor rgb="FFFF0000"/>
        <bgColor indexed="64"/>
      </patternFill>
    </fill>
    <fill>
      <patternFill patternType="solid">
        <fgColor theme="9"/>
        <bgColor indexed="64"/>
      </patternFill>
    </fill>
  </fills>
  <borders count="54">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medium">
        <color indexed="64"/>
      </top>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s>
  <cellStyleXfs count="7">
    <xf numFmtId="0" fontId="0" fillId="0" borderId="0"/>
    <xf numFmtId="9" fontId="1" fillId="0" borderId="0" applyFont="0" applyFill="0" applyBorder="0" applyAlignment="0" applyProtection="0"/>
    <xf numFmtId="0" fontId="1" fillId="2" borderId="1" applyNumberFormat="0" applyFont="0" applyAlignment="0" applyProtection="0"/>
    <xf numFmtId="0" fontId="2" fillId="0" borderId="0"/>
    <xf numFmtId="0" fontId="12" fillId="2" borderId="1" applyNumberFormat="0" applyFont="0" applyAlignment="0" applyProtection="0"/>
    <xf numFmtId="9" fontId="12" fillId="0" borderId="0" applyFont="0" applyFill="0" applyBorder="0" applyAlignment="0" applyProtection="0"/>
    <xf numFmtId="9" fontId="2" fillId="0" borderId="0" applyFont="0" applyFill="0" applyBorder="0" applyAlignment="0" applyProtection="0"/>
  </cellStyleXfs>
  <cellXfs count="265">
    <xf numFmtId="0" fontId="0" fillId="0" borderId="0" xfId="0"/>
    <xf numFmtId="0" fontId="3" fillId="0" borderId="0" xfId="3" applyFont="1"/>
    <xf numFmtId="0" fontId="4" fillId="0" borderId="0" xfId="3" applyFont="1"/>
    <xf numFmtId="0" fontId="5" fillId="0" borderId="0" xfId="3" applyFont="1" applyAlignment="1">
      <alignment horizontal="center" vertical="center"/>
    </xf>
    <xf numFmtId="1" fontId="6" fillId="0" borderId="0" xfId="3" applyNumberFormat="1" applyFont="1" applyAlignment="1">
      <alignment horizontal="centerContinuous" vertical="center" wrapText="1"/>
    </xf>
    <xf numFmtId="0" fontId="7" fillId="0" borderId="0" xfId="3" applyFont="1" applyAlignment="1">
      <alignment horizontal="centerContinuous" vertical="center" wrapText="1"/>
    </xf>
    <xf numFmtId="0" fontId="2" fillId="0" borderId="0" xfId="3" applyAlignment="1">
      <alignment horizontal="centerContinuous" vertical="center" wrapText="1"/>
    </xf>
    <xf numFmtId="0" fontId="2" fillId="0" borderId="0" xfId="3" applyAlignment="1">
      <alignment horizontal="centerContinuous"/>
    </xf>
    <xf numFmtId="0" fontId="2" fillId="0" borderId="0" xfId="3" applyAlignment="1">
      <alignment horizontal="center" vertical="center"/>
    </xf>
    <xf numFmtId="0" fontId="2" fillId="0" borderId="0" xfId="3"/>
    <xf numFmtId="0" fontId="8" fillId="0" borderId="0" xfId="3" applyFont="1" applyAlignment="1">
      <alignment horizontal="centerContinuous" vertical="center" wrapText="1"/>
    </xf>
    <xf numFmtId="0" fontId="2" fillId="0" borderId="0" xfId="3" applyAlignment="1">
      <alignment horizontal="centerContinuous" vertical="center"/>
    </xf>
    <xf numFmtId="0" fontId="2" fillId="0" borderId="0" xfId="3" applyAlignment="1">
      <alignment wrapText="1"/>
    </xf>
    <xf numFmtId="164" fontId="13" fillId="3" borderId="0" xfId="3" applyNumberFormat="1" applyFont="1" applyFill="1" applyAlignment="1">
      <alignment horizontal="center" vertical="center"/>
    </xf>
    <xf numFmtId="164" fontId="15" fillId="0" borderId="0" xfId="3" applyNumberFormat="1" applyFont="1" applyAlignment="1">
      <alignment horizontal="center" vertical="center"/>
    </xf>
    <xf numFmtId="0" fontId="16" fillId="0" borderId="0" xfId="3" applyFont="1" applyAlignment="1">
      <alignment horizontal="center" vertical="center"/>
    </xf>
    <xf numFmtId="0" fontId="14" fillId="0" borderId="0" xfId="3" applyFont="1" applyAlignment="1">
      <alignment horizontal="left" vertical="center"/>
    </xf>
    <xf numFmtId="0" fontId="16" fillId="0" borderId="0" xfId="3" applyFont="1" applyAlignment="1">
      <alignment horizontal="centerContinuous" vertical="center"/>
    </xf>
    <xf numFmtId="0" fontId="8" fillId="6" borderId="19" xfId="3" applyFont="1" applyFill="1" applyBorder="1" applyAlignment="1">
      <alignment horizontal="center" vertical="center"/>
    </xf>
    <xf numFmtId="9" fontId="9" fillId="6" borderId="19" xfId="6" applyFont="1" applyFill="1" applyBorder="1" applyAlignment="1">
      <alignment horizontal="center" vertical="center" wrapText="1"/>
    </xf>
    <xf numFmtId="0" fontId="8" fillId="6" borderId="19" xfId="3" applyFont="1" applyFill="1" applyBorder="1" applyAlignment="1">
      <alignment horizontal="center" vertical="center" wrapText="1"/>
    </xf>
    <xf numFmtId="0" fontId="3" fillId="0" borderId="0" xfId="3" applyFont="1" applyAlignment="1">
      <alignment wrapText="1"/>
    </xf>
    <xf numFmtId="0" fontId="4" fillId="0" borderId="0" xfId="3" applyFont="1" applyAlignment="1">
      <alignment wrapText="1"/>
    </xf>
    <xf numFmtId="0" fontId="5" fillId="0" borderId="0" xfId="3" applyFont="1" applyAlignment="1">
      <alignment horizontal="center" vertical="center" wrapText="1"/>
    </xf>
    <xf numFmtId="0" fontId="0" fillId="0" borderId="0" xfId="0" applyAlignment="1">
      <alignment wrapText="1"/>
    </xf>
    <xf numFmtId="164" fontId="5" fillId="0" borderId="0" xfId="3" applyNumberFormat="1" applyFont="1" applyAlignment="1">
      <alignment horizontal="center" vertical="center"/>
    </xf>
    <xf numFmtId="0" fontId="2" fillId="6" borderId="6" xfId="3" applyFill="1" applyBorder="1" applyAlignment="1">
      <alignment vertical="center"/>
    </xf>
    <xf numFmtId="0" fontId="8" fillId="6" borderId="8" xfId="3" applyFont="1" applyFill="1" applyBorder="1" applyAlignment="1">
      <alignment vertical="center"/>
    </xf>
    <xf numFmtId="2" fontId="8" fillId="6" borderId="8" xfId="3" applyNumberFormat="1" applyFont="1" applyFill="1" applyBorder="1" applyAlignment="1">
      <alignment vertical="center"/>
    </xf>
    <xf numFmtId="0" fontId="8" fillId="6" borderId="7" xfId="3" applyFont="1" applyFill="1" applyBorder="1" applyAlignment="1">
      <alignment vertical="center"/>
    </xf>
    <xf numFmtId="0" fontId="17" fillId="0" borderId="0" xfId="0" applyFont="1"/>
    <xf numFmtId="0" fontId="3" fillId="0" borderId="0" xfId="0" applyFont="1"/>
    <xf numFmtId="0" fontId="4" fillId="0" borderId="0" xfId="0" applyFont="1"/>
    <xf numFmtId="0" fontId="18" fillId="0" borderId="0" xfId="0" applyFont="1"/>
    <xf numFmtId="0" fontId="17" fillId="0" borderId="21" xfId="0" applyFont="1" applyBorder="1" applyAlignment="1">
      <alignment vertical="center"/>
    </xf>
    <xf numFmtId="0" fontId="17" fillId="0" borderId="0" xfId="0" applyFont="1" applyAlignment="1">
      <alignment vertical="center"/>
    </xf>
    <xf numFmtId="0" fontId="17" fillId="0" borderId="22" xfId="0" applyFont="1" applyBorder="1" applyAlignment="1">
      <alignment horizontal="center" vertical="center"/>
    </xf>
    <xf numFmtId="0" fontId="8" fillId="6" borderId="23" xfId="3" applyFont="1" applyFill="1" applyBorder="1" applyAlignment="1">
      <alignment vertical="center"/>
    </xf>
    <xf numFmtId="0" fontId="8" fillId="6" borderId="13" xfId="3" applyFont="1" applyFill="1" applyBorder="1" applyAlignment="1">
      <alignment vertical="center"/>
    </xf>
    <xf numFmtId="0" fontId="8" fillId="6" borderId="24" xfId="3" applyFont="1" applyFill="1" applyBorder="1" applyAlignment="1">
      <alignment vertical="center"/>
    </xf>
    <xf numFmtId="0" fontId="5" fillId="3" borderId="0" xfId="3" applyFont="1" applyFill="1" applyAlignment="1">
      <alignment horizontal="center" vertical="center"/>
    </xf>
    <xf numFmtId="0" fontId="8" fillId="6" borderId="29" xfId="3" applyFont="1" applyFill="1" applyBorder="1" applyAlignment="1">
      <alignment vertical="center"/>
    </xf>
    <xf numFmtId="0" fontId="8" fillId="6" borderId="30" xfId="3" applyFont="1" applyFill="1" applyBorder="1" applyAlignment="1">
      <alignment vertical="center"/>
    </xf>
    <xf numFmtId="0" fontId="9" fillId="6" borderId="5" xfId="3" applyFont="1" applyFill="1" applyBorder="1" applyAlignment="1">
      <alignment horizontal="center" vertical="center"/>
    </xf>
    <xf numFmtId="0" fontId="2" fillId="0" borderId="32" xfId="3" applyBorder="1"/>
    <xf numFmtId="0" fontId="17" fillId="0" borderId="33" xfId="0" applyFont="1" applyBorder="1" applyAlignment="1">
      <alignment horizontal="center" vertical="center"/>
    </xf>
    <xf numFmtId="0" fontId="19" fillId="6" borderId="19" xfId="3" applyFont="1" applyFill="1" applyBorder="1" applyAlignment="1">
      <alignment horizontal="center" vertical="center" wrapText="1"/>
    </xf>
    <xf numFmtId="0" fontId="9" fillId="6" borderId="19" xfId="3" applyFont="1" applyFill="1" applyBorder="1" applyAlignment="1">
      <alignment horizontal="center" vertical="center" wrapText="1"/>
    </xf>
    <xf numFmtId="0" fontId="9" fillId="6" borderId="36" xfId="3" applyFont="1" applyFill="1" applyBorder="1" applyAlignment="1">
      <alignment horizontal="center" vertical="center" wrapText="1"/>
    </xf>
    <xf numFmtId="0" fontId="5" fillId="3" borderId="0" xfId="3" applyFont="1" applyFill="1" applyAlignment="1">
      <alignment horizontal="center" vertical="center" wrapText="1"/>
    </xf>
    <xf numFmtId="0" fontId="17" fillId="0" borderId="21" xfId="0" applyFont="1" applyBorder="1"/>
    <xf numFmtId="0" fontId="17" fillId="0" borderId="22" xfId="0" applyFont="1" applyBorder="1"/>
    <xf numFmtId="10" fontId="2" fillId="3" borderId="18" xfId="1" applyNumberFormat="1" applyFont="1" applyFill="1" applyBorder="1" applyAlignment="1">
      <alignment horizontal="center" vertical="center" wrapText="1"/>
    </xf>
    <xf numFmtId="2" fontId="8" fillId="0" borderId="21" xfId="3" quotePrefix="1" applyNumberFormat="1" applyFont="1" applyBorder="1" applyAlignment="1">
      <alignment horizontal="center" vertical="center"/>
    </xf>
    <xf numFmtId="0" fontId="17" fillId="0" borderId="6" xfId="0" applyFont="1" applyBorder="1"/>
    <xf numFmtId="0" fontId="17" fillId="0" borderId="8" xfId="0" applyFont="1" applyBorder="1"/>
    <xf numFmtId="0" fontId="17" fillId="0" borderId="7" xfId="0" applyFont="1" applyBorder="1"/>
    <xf numFmtId="2" fontId="8" fillId="0" borderId="6" xfId="3" quotePrefix="1" applyNumberFormat="1" applyFont="1" applyBorder="1" applyAlignment="1">
      <alignment horizontal="center" vertical="center"/>
    </xf>
    <xf numFmtId="0" fontId="2" fillId="0" borderId="8" xfId="3" applyBorder="1"/>
    <xf numFmtId="0" fontId="17" fillId="0" borderId="7" xfId="0" applyFont="1" applyBorder="1" applyAlignment="1">
      <alignment horizontal="center" vertical="center"/>
    </xf>
    <xf numFmtId="0" fontId="8" fillId="0" borderId="47" xfId="3" applyFont="1" applyFill="1" applyBorder="1" applyAlignment="1">
      <alignment horizontal="center" vertical="center" wrapText="1"/>
    </xf>
    <xf numFmtId="0" fontId="8" fillId="0" borderId="18" xfId="3" applyFont="1" applyFill="1" applyBorder="1" applyAlignment="1">
      <alignment horizontal="center" vertical="center" wrapText="1"/>
    </xf>
    <xf numFmtId="0" fontId="8" fillId="0" borderId="19" xfId="3" applyFont="1" applyFill="1" applyBorder="1" applyAlignment="1">
      <alignment horizontal="center" vertical="center"/>
    </xf>
    <xf numFmtId="9" fontId="9" fillId="0" borderId="19" xfId="6" applyFont="1" applyFill="1" applyBorder="1" applyAlignment="1">
      <alignment horizontal="center" vertical="center" wrapText="1"/>
    </xf>
    <xf numFmtId="0" fontId="8" fillId="0" borderId="19" xfId="3" applyFont="1" applyFill="1" applyBorder="1" applyAlignment="1">
      <alignment horizontal="center" vertical="center" wrapText="1"/>
    </xf>
    <xf numFmtId="0" fontId="2" fillId="0" borderId="0" xfId="3" applyFill="1"/>
    <xf numFmtId="1" fontId="2" fillId="3" borderId="39" xfId="3" quotePrefix="1" applyNumberFormat="1" applyFill="1" applyBorder="1" applyAlignment="1">
      <alignment horizontal="center" vertical="center"/>
    </xf>
    <xf numFmtId="2" fontId="8" fillId="0" borderId="37" xfId="3" quotePrefix="1" applyNumberFormat="1" applyFont="1" applyFill="1" applyBorder="1" applyAlignment="1">
      <alignment horizontal="center" vertical="center"/>
    </xf>
    <xf numFmtId="2" fontId="8" fillId="0" borderId="16" xfId="3" quotePrefix="1" applyNumberFormat="1" applyFont="1" applyFill="1" applyBorder="1" applyAlignment="1">
      <alignment horizontal="center" vertical="center"/>
    </xf>
    <xf numFmtId="164" fontId="15" fillId="8" borderId="0" xfId="3" applyNumberFormat="1" applyFont="1" applyFill="1" applyAlignment="1">
      <alignment horizontal="center" vertical="center"/>
    </xf>
    <xf numFmtId="2" fontId="11" fillId="8" borderId="9" xfId="5" applyNumberFormat="1" applyFont="1" applyFill="1" applyBorder="1" applyAlignment="1">
      <alignment horizontal="center" vertical="center" wrapText="1"/>
    </xf>
    <xf numFmtId="2" fontId="8" fillId="7" borderId="5" xfId="3" quotePrefix="1" applyNumberFormat="1" applyFont="1" applyFill="1" applyBorder="1" applyAlignment="1">
      <alignment horizontal="center" vertical="center"/>
    </xf>
    <xf numFmtId="1" fontId="2" fillId="0" borderId="43" xfId="3" applyNumberFormat="1" applyFill="1" applyBorder="1" applyAlignment="1">
      <alignment horizontal="center" vertical="center" wrapText="1"/>
    </xf>
    <xf numFmtId="1" fontId="2" fillId="0" borderId="28" xfId="3" quotePrefix="1" applyNumberFormat="1" applyFill="1" applyBorder="1" applyAlignment="1">
      <alignment horizontal="center" vertical="center"/>
    </xf>
    <xf numFmtId="2" fontId="8" fillId="0" borderId="0" xfId="3" quotePrefix="1" applyNumberFormat="1" applyFont="1" applyFill="1" applyBorder="1" applyAlignment="1">
      <alignment horizontal="center" vertical="center"/>
    </xf>
    <xf numFmtId="2" fontId="8" fillId="0" borderId="19" xfId="3" quotePrefix="1" applyNumberFormat="1" applyFont="1" applyFill="1" applyBorder="1" applyAlignment="1">
      <alignment horizontal="center" vertical="center"/>
    </xf>
    <xf numFmtId="2" fontId="8" fillId="0" borderId="18" xfId="3" applyNumberFormat="1" applyFont="1" applyFill="1" applyBorder="1" applyAlignment="1">
      <alignment horizontal="center" vertical="center" wrapText="1"/>
    </xf>
    <xf numFmtId="0" fontId="8" fillId="0" borderId="19" xfId="3" applyFont="1" applyFill="1" applyBorder="1" applyAlignment="1">
      <alignment horizontal="left" vertical="center" wrapText="1"/>
    </xf>
    <xf numFmtId="2" fontId="2" fillId="3" borderId="39" xfId="3" quotePrefix="1" applyNumberFormat="1" applyFill="1" applyBorder="1" applyAlignment="1">
      <alignment horizontal="center" vertical="center"/>
    </xf>
    <xf numFmtId="2" fontId="2" fillId="0" borderId="43" xfId="3" applyNumberFormat="1" applyFill="1" applyBorder="1" applyAlignment="1">
      <alignment horizontal="center" vertical="center" wrapText="1"/>
    </xf>
    <xf numFmtId="2" fontId="8" fillId="0" borderId="19" xfId="3" applyNumberFormat="1" applyFont="1" applyFill="1" applyBorder="1" applyAlignment="1">
      <alignment horizontal="center" vertical="center" wrapText="1"/>
    </xf>
    <xf numFmtId="0" fontId="8" fillId="9" borderId="19" xfId="3" applyFont="1" applyFill="1" applyBorder="1" applyAlignment="1">
      <alignment vertical="center" wrapText="1"/>
    </xf>
    <xf numFmtId="0" fontId="0" fillId="0" borderId="0" xfId="0"/>
    <xf numFmtId="0" fontId="2" fillId="0" borderId="0" xfId="3"/>
    <xf numFmtId="0" fontId="2" fillId="0" borderId="0" xfId="3" applyAlignment="1">
      <alignment wrapText="1"/>
    </xf>
    <xf numFmtId="164" fontId="15" fillId="0" borderId="0" xfId="3" applyNumberFormat="1" applyFont="1" applyAlignment="1">
      <alignment horizontal="center" vertical="center"/>
    </xf>
    <xf numFmtId="0" fontId="16" fillId="0" borderId="0" xfId="3" applyFont="1" applyAlignment="1">
      <alignment horizontal="center" vertical="center"/>
    </xf>
    <xf numFmtId="0" fontId="14" fillId="0" borderId="0" xfId="3" applyFont="1" applyAlignment="1">
      <alignment horizontal="left" vertical="center"/>
    </xf>
    <xf numFmtId="0" fontId="16" fillId="0" borderId="0" xfId="3" applyFont="1" applyAlignment="1">
      <alignment horizontal="centerContinuous" vertical="center"/>
    </xf>
    <xf numFmtId="0" fontId="8" fillId="6" borderId="19" xfId="3" applyFont="1" applyFill="1" applyBorder="1" applyAlignment="1">
      <alignment horizontal="center" vertical="center"/>
    </xf>
    <xf numFmtId="9" fontId="9" fillId="6" borderId="19" xfId="6" applyFont="1" applyFill="1" applyBorder="1" applyAlignment="1">
      <alignment horizontal="center" vertical="center" wrapText="1"/>
    </xf>
    <xf numFmtId="0" fontId="8" fillId="6" borderId="19" xfId="3" applyFont="1" applyFill="1" applyBorder="1" applyAlignment="1">
      <alignment horizontal="center" vertical="center" wrapText="1"/>
    </xf>
    <xf numFmtId="0" fontId="2" fillId="6" borderId="6" xfId="3" applyFill="1" applyBorder="1" applyAlignment="1">
      <alignment vertical="center"/>
    </xf>
    <xf numFmtId="0" fontId="8" fillId="6" borderId="8" xfId="3" applyFont="1" applyFill="1" applyBorder="1" applyAlignment="1">
      <alignment vertical="center"/>
    </xf>
    <xf numFmtId="2" fontId="8" fillId="6" borderId="8" xfId="3" applyNumberFormat="1" applyFont="1" applyFill="1" applyBorder="1" applyAlignment="1">
      <alignment vertical="center"/>
    </xf>
    <xf numFmtId="0" fontId="8" fillId="6" borderId="7" xfId="3" applyFont="1" applyFill="1" applyBorder="1" applyAlignment="1">
      <alignment vertical="center"/>
    </xf>
    <xf numFmtId="0" fontId="17" fillId="0" borderId="0" xfId="0" applyFont="1"/>
    <xf numFmtId="0" fontId="17" fillId="0" borderId="21" xfId="0" applyFont="1" applyBorder="1" applyAlignment="1">
      <alignment vertical="center"/>
    </xf>
    <xf numFmtId="0" fontId="17" fillId="0" borderId="0" xfId="0" applyFont="1" applyAlignment="1">
      <alignment vertical="center"/>
    </xf>
    <xf numFmtId="0" fontId="17" fillId="0" borderId="22" xfId="0" applyFont="1" applyBorder="1" applyAlignment="1">
      <alignment horizontal="center" vertical="center"/>
    </xf>
    <xf numFmtId="0" fontId="8" fillId="6" borderId="23" xfId="3" applyFont="1" applyFill="1" applyBorder="1" applyAlignment="1">
      <alignment vertical="center"/>
    </xf>
    <xf numFmtId="0" fontId="8" fillId="6" borderId="13" xfId="3" applyFont="1" applyFill="1" applyBorder="1" applyAlignment="1">
      <alignment vertical="center"/>
    </xf>
    <xf numFmtId="0" fontId="8" fillId="6" borderId="24" xfId="3" applyFont="1" applyFill="1" applyBorder="1" applyAlignment="1">
      <alignment vertical="center"/>
    </xf>
    <xf numFmtId="0" fontId="8" fillId="6" borderId="29" xfId="3" applyFont="1" applyFill="1" applyBorder="1" applyAlignment="1">
      <alignment vertical="center"/>
    </xf>
    <xf numFmtId="0" fontId="8" fillId="6" borderId="30" xfId="3" applyFont="1" applyFill="1" applyBorder="1" applyAlignment="1">
      <alignment vertical="center"/>
    </xf>
    <xf numFmtId="0" fontId="9" fillId="6" borderId="5" xfId="3" applyFont="1" applyFill="1" applyBorder="1" applyAlignment="1">
      <alignment horizontal="center" vertical="center"/>
    </xf>
    <xf numFmtId="0" fontId="2" fillId="0" borderId="32" xfId="3" applyBorder="1"/>
    <xf numFmtId="0" fontId="17" fillId="0" borderId="33" xfId="0" applyFont="1" applyBorder="1" applyAlignment="1">
      <alignment horizontal="center" vertical="center"/>
    </xf>
    <xf numFmtId="0" fontId="19" fillId="6" borderId="19" xfId="3" applyFont="1" applyFill="1" applyBorder="1" applyAlignment="1">
      <alignment horizontal="center" vertical="center" wrapText="1"/>
    </xf>
    <xf numFmtId="0" fontId="9" fillId="6" borderId="19" xfId="3" applyFont="1" applyFill="1" applyBorder="1" applyAlignment="1">
      <alignment horizontal="center" vertical="center" wrapText="1"/>
    </xf>
    <xf numFmtId="0" fontId="9" fillId="6" borderId="36" xfId="3" applyFont="1" applyFill="1" applyBorder="1" applyAlignment="1">
      <alignment horizontal="center" vertical="center" wrapText="1"/>
    </xf>
    <xf numFmtId="0" fontId="17" fillId="0" borderId="21" xfId="0" applyFont="1" applyBorder="1"/>
    <xf numFmtId="0" fontId="17" fillId="0" borderId="22" xfId="0" applyFont="1" applyBorder="1"/>
    <xf numFmtId="10" fontId="2" fillId="3" borderId="18" xfId="1" applyNumberFormat="1" applyFont="1" applyFill="1" applyBorder="1" applyAlignment="1">
      <alignment horizontal="center" vertical="center" wrapText="1"/>
    </xf>
    <xf numFmtId="2" fontId="8" fillId="0" borderId="21" xfId="3" quotePrefix="1" applyNumberFormat="1" applyFont="1" applyBorder="1" applyAlignment="1">
      <alignment horizontal="center" vertical="center"/>
    </xf>
    <xf numFmtId="0" fontId="17" fillId="0" borderId="6" xfId="0" applyFont="1" applyBorder="1"/>
    <xf numFmtId="0" fontId="17" fillId="0" borderId="8" xfId="0" applyFont="1" applyBorder="1"/>
    <xf numFmtId="0" fontId="17" fillId="0" borderId="7" xfId="0" applyFont="1" applyBorder="1"/>
    <xf numFmtId="2" fontId="8" fillId="0" borderId="6" xfId="3" quotePrefix="1" applyNumberFormat="1" applyFont="1" applyBorder="1" applyAlignment="1">
      <alignment horizontal="center" vertical="center"/>
    </xf>
    <xf numFmtId="0" fontId="2" fillId="0" borderId="8" xfId="3" applyBorder="1"/>
    <xf numFmtId="0" fontId="17" fillId="0" borderId="7" xfId="0" applyFont="1" applyBorder="1" applyAlignment="1">
      <alignment horizontal="center" vertical="center"/>
    </xf>
    <xf numFmtId="0" fontId="8" fillId="0" borderId="19" xfId="3" applyFont="1" applyFill="1" applyBorder="1" applyAlignment="1">
      <alignment horizontal="center" vertical="center"/>
    </xf>
    <xf numFmtId="9" fontId="9" fillId="0" borderId="19" xfId="6" applyFont="1" applyFill="1" applyBorder="1" applyAlignment="1">
      <alignment horizontal="center" vertical="center" wrapText="1"/>
    </xf>
    <xf numFmtId="0" fontId="8" fillId="0" borderId="19" xfId="3" applyFont="1" applyFill="1" applyBorder="1" applyAlignment="1">
      <alignment horizontal="center" vertical="center" wrapText="1"/>
    </xf>
    <xf numFmtId="0" fontId="2" fillId="0" borderId="0" xfId="3" applyFill="1"/>
    <xf numFmtId="1" fontId="2" fillId="3" borderId="39" xfId="3" quotePrefix="1" applyNumberFormat="1" applyFill="1" applyBorder="1" applyAlignment="1">
      <alignment horizontal="center" vertical="center"/>
    </xf>
    <xf numFmtId="1" fontId="2" fillId="3" borderId="36" xfId="3" quotePrefix="1" applyNumberFormat="1" applyFill="1" applyBorder="1" applyAlignment="1">
      <alignment horizontal="center" vertical="center"/>
    </xf>
    <xf numFmtId="2" fontId="8" fillId="0" borderId="37" xfId="3" quotePrefix="1" applyNumberFormat="1" applyFont="1" applyFill="1" applyBorder="1" applyAlignment="1">
      <alignment horizontal="center" vertical="center"/>
    </xf>
    <xf numFmtId="164" fontId="15" fillId="8" borderId="0" xfId="3" applyNumberFormat="1" applyFont="1" applyFill="1" applyAlignment="1">
      <alignment horizontal="center" vertical="center"/>
    </xf>
    <xf numFmtId="2" fontId="8" fillId="7" borderId="5" xfId="3" quotePrefix="1" applyNumberFormat="1" applyFont="1" applyFill="1" applyBorder="1" applyAlignment="1">
      <alignment horizontal="center" vertical="center"/>
    </xf>
    <xf numFmtId="1" fontId="2" fillId="0" borderId="43" xfId="3" applyNumberFormat="1" applyFill="1" applyBorder="1" applyAlignment="1">
      <alignment horizontal="center" vertical="center" wrapText="1"/>
    </xf>
    <xf numFmtId="2" fontId="8" fillId="0" borderId="0" xfId="3" quotePrefix="1" applyNumberFormat="1" applyFont="1" applyFill="1" applyBorder="1" applyAlignment="1">
      <alignment horizontal="center" vertical="center"/>
    </xf>
    <xf numFmtId="2" fontId="8" fillId="0" borderId="19" xfId="3" quotePrefix="1" applyNumberFormat="1" applyFont="1" applyFill="1" applyBorder="1" applyAlignment="1">
      <alignment horizontal="center" vertical="center"/>
    </xf>
    <xf numFmtId="0" fontId="8" fillId="0" borderId="19" xfId="3" applyFont="1" applyFill="1" applyBorder="1" applyAlignment="1">
      <alignment horizontal="left" vertical="center" wrapText="1"/>
    </xf>
    <xf numFmtId="2" fontId="2" fillId="3" borderId="39" xfId="3" quotePrefix="1" applyNumberFormat="1" applyFill="1" applyBorder="1" applyAlignment="1">
      <alignment horizontal="center" vertical="center"/>
    </xf>
    <xf numFmtId="2" fontId="2" fillId="0" borderId="43" xfId="3" applyNumberFormat="1" applyFill="1" applyBorder="1" applyAlignment="1">
      <alignment horizontal="center" vertical="center" wrapText="1"/>
    </xf>
    <xf numFmtId="0" fontId="8" fillId="0" borderId="19" xfId="3" applyFont="1" applyFill="1" applyBorder="1" applyAlignment="1">
      <alignment vertical="center" wrapText="1"/>
    </xf>
    <xf numFmtId="2" fontId="10" fillId="3" borderId="5" xfId="1" applyNumberFormat="1" applyFont="1" applyFill="1" applyBorder="1" applyAlignment="1">
      <alignment horizontal="center" vertical="center" wrapText="1"/>
    </xf>
    <xf numFmtId="1" fontId="23" fillId="0" borderId="19" xfId="0" applyNumberFormat="1" applyFont="1" applyBorder="1" applyAlignment="1">
      <alignment horizontal="center" vertical="center"/>
    </xf>
    <xf numFmtId="1" fontId="23" fillId="0" borderId="19" xfId="0" applyNumberFormat="1" applyFont="1" applyBorder="1" applyAlignment="1">
      <alignment horizontal="center" vertical="center" wrapText="1"/>
    </xf>
    <xf numFmtId="0" fontId="24" fillId="6" borderId="19" xfId="0" applyFont="1" applyFill="1" applyBorder="1" applyAlignment="1">
      <alignment horizontal="center" vertical="center" wrapText="1"/>
    </xf>
    <xf numFmtId="0" fontId="24" fillId="6" borderId="19" xfId="0" applyFont="1" applyFill="1" applyBorder="1" applyAlignment="1">
      <alignment horizontal="center" vertical="center"/>
    </xf>
    <xf numFmtId="0" fontId="8" fillId="0" borderId="5" xfId="3" applyFont="1" applyFill="1" applyBorder="1" applyAlignment="1">
      <alignment horizontal="center" vertical="center" wrapText="1"/>
    </xf>
    <xf numFmtId="0" fontId="8" fillId="0" borderId="0" xfId="3" applyFont="1" applyFill="1" applyBorder="1" applyAlignment="1">
      <alignment horizontal="center" vertical="center" wrapText="1"/>
    </xf>
    <xf numFmtId="0" fontId="8" fillId="0" borderId="0" xfId="3" applyFont="1" applyFill="1" applyBorder="1" applyAlignment="1">
      <alignment horizontal="left" vertical="center" wrapText="1"/>
    </xf>
    <xf numFmtId="0" fontId="8" fillId="0" borderId="0" xfId="3" applyFont="1" applyFill="1" applyBorder="1" applyAlignment="1">
      <alignment horizontal="center" vertical="center"/>
    </xf>
    <xf numFmtId="9" fontId="9" fillId="0" borderId="0" xfId="6" applyFont="1" applyFill="1" applyBorder="1" applyAlignment="1">
      <alignment horizontal="center" vertical="center" wrapText="1"/>
    </xf>
    <xf numFmtId="2" fontId="8" fillId="0" borderId="0" xfId="3" applyNumberFormat="1" applyFont="1" applyFill="1" applyBorder="1" applyAlignment="1">
      <alignment horizontal="center" vertical="center" wrapText="1"/>
    </xf>
    <xf numFmtId="0" fontId="8" fillId="0" borderId="0" xfId="3" applyFont="1" applyFill="1" applyBorder="1" applyAlignment="1">
      <alignment vertical="center" wrapText="1"/>
    </xf>
    <xf numFmtId="0" fontId="8" fillId="9" borderId="5" xfId="3" applyFont="1" applyFill="1" applyBorder="1" applyAlignment="1">
      <alignment horizontal="center" vertical="center" wrapText="1"/>
    </xf>
    <xf numFmtId="0" fontId="8" fillId="0" borderId="39" xfId="3" applyFont="1" applyFill="1" applyBorder="1" applyAlignment="1">
      <alignment horizontal="center" vertical="center" wrapText="1"/>
    </xf>
    <xf numFmtId="0" fontId="8" fillId="0" borderId="16" xfId="3" applyFont="1" applyFill="1" applyBorder="1" applyAlignment="1">
      <alignment horizontal="center" vertical="center" wrapText="1"/>
    </xf>
    <xf numFmtId="1" fontId="2" fillId="0" borderId="39" xfId="3" quotePrefix="1" applyNumberFormat="1" applyFill="1" applyBorder="1" applyAlignment="1">
      <alignment horizontal="center" vertical="center"/>
    </xf>
    <xf numFmtId="0" fontId="8" fillId="0" borderId="50" xfId="3" applyFont="1" applyFill="1" applyBorder="1" applyAlignment="1">
      <alignment horizontal="center" vertical="center" wrapText="1"/>
    </xf>
    <xf numFmtId="0" fontId="8" fillId="0" borderId="40" xfId="3" applyFont="1" applyFill="1" applyBorder="1" applyAlignment="1">
      <alignment horizontal="center" vertical="center" wrapText="1"/>
    </xf>
    <xf numFmtId="0" fontId="8" fillId="0" borderId="51" xfId="3" applyFont="1" applyFill="1" applyBorder="1" applyAlignment="1">
      <alignment horizontal="center" vertical="center" wrapText="1"/>
    </xf>
    <xf numFmtId="0" fontId="8" fillId="0" borderId="51" xfId="3" applyFont="1" applyFill="1" applyBorder="1" applyAlignment="1">
      <alignment horizontal="left" vertical="center" wrapText="1"/>
    </xf>
    <xf numFmtId="0" fontId="8" fillId="0" borderId="51" xfId="3" applyFont="1" applyFill="1" applyBorder="1" applyAlignment="1">
      <alignment horizontal="center" vertical="center"/>
    </xf>
    <xf numFmtId="9" fontId="9" fillId="0" borderId="51" xfId="6" applyFont="1" applyFill="1" applyBorder="1" applyAlignment="1">
      <alignment horizontal="center" vertical="center" wrapText="1"/>
    </xf>
    <xf numFmtId="2" fontId="8" fillId="0" borderId="40" xfId="3" applyNumberFormat="1" applyFont="1" applyFill="1" applyBorder="1" applyAlignment="1">
      <alignment horizontal="center" vertical="center" wrapText="1"/>
    </xf>
    <xf numFmtId="0" fontId="8" fillId="0" borderId="51" xfId="3" applyFont="1" applyFill="1" applyBorder="1" applyAlignment="1">
      <alignment vertical="center" wrapText="1"/>
    </xf>
    <xf numFmtId="0" fontId="0" fillId="0" borderId="19" xfId="0" applyBorder="1"/>
    <xf numFmtId="0" fontId="8" fillId="0" borderId="53" xfId="3" applyFont="1" applyFill="1" applyBorder="1" applyAlignment="1">
      <alignment horizontal="center" vertical="center" wrapText="1"/>
    </xf>
    <xf numFmtId="2" fontId="8" fillId="0" borderId="39" xfId="3" applyNumberFormat="1" applyFont="1" applyFill="1" applyBorder="1" applyAlignment="1">
      <alignment horizontal="center" vertical="center" wrapText="1"/>
    </xf>
    <xf numFmtId="2" fontId="2" fillId="0" borderId="28" xfId="3" quotePrefix="1" applyNumberFormat="1" applyFill="1" applyBorder="1" applyAlignment="1">
      <alignment horizontal="center" vertical="center"/>
    </xf>
    <xf numFmtId="165" fontId="9" fillId="0" borderId="19" xfId="6" applyNumberFormat="1" applyFont="1" applyFill="1" applyBorder="1" applyAlignment="1">
      <alignment horizontal="center" vertical="center" wrapText="1"/>
    </xf>
    <xf numFmtId="0" fontId="23" fillId="0" borderId="19" xfId="0" applyFont="1" applyFill="1" applyBorder="1" applyAlignment="1">
      <alignment horizontal="center" vertical="center" wrapText="1"/>
    </xf>
    <xf numFmtId="0" fontId="23" fillId="0" borderId="19" xfId="0" applyFont="1" applyFill="1" applyBorder="1" applyAlignment="1">
      <alignment horizontal="center" vertical="center"/>
    </xf>
    <xf numFmtId="2" fontId="26" fillId="10" borderId="19" xfId="0" applyNumberFormat="1" applyFont="1" applyFill="1" applyBorder="1" applyAlignment="1">
      <alignment horizontal="center" vertical="center" wrapText="1"/>
    </xf>
    <xf numFmtId="2" fontId="26" fillId="9" borderId="19" xfId="0" applyNumberFormat="1" applyFont="1" applyFill="1" applyBorder="1" applyAlignment="1">
      <alignment horizontal="center" vertical="center" wrapText="1"/>
    </xf>
    <xf numFmtId="0" fontId="8" fillId="6" borderId="28" xfId="3" applyFont="1" applyFill="1" applyBorder="1" applyAlignment="1">
      <alignment horizontal="center" vertical="center"/>
    </xf>
    <xf numFmtId="0" fontId="8" fillId="6" borderId="26" xfId="3" applyFont="1" applyFill="1" applyBorder="1" applyAlignment="1">
      <alignment horizontal="center" vertical="center"/>
    </xf>
    <xf numFmtId="0" fontId="8" fillId="6" borderId="23" xfId="3" applyFont="1" applyFill="1" applyBorder="1" applyAlignment="1">
      <alignment horizontal="center" vertical="center"/>
    </xf>
    <xf numFmtId="0" fontId="8" fillId="6" borderId="13" xfId="3" applyFont="1" applyFill="1" applyBorder="1" applyAlignment="1">
      <alignment horizontal="center" vertical="center"/>
    </xf>
    <xf numFmtId="0" fontId="8" fillId="6" borderId="24" xfId="3" applyFont="1" applyFill="1" applyBorder="1" applyAlignment="1">
      <alignment horizontal="center" vertical="center"/>
    </xf>
    <xf numFmtId="0" fontId="9" fillId="6" borderId="3" xfId="3" applyFont="1" applyFill="1" applyBorder="1" applyAlignment="1">
      <alignment horizontal="center" vertical="center"/>
    </xf>
    <xf numFmtId="0" fontId="9" fillId="6" borderId="16" xfId="3" applyFont="1" applyFill="1" applyBorder="1" applyAlignment="1">
      <alignment horizontal="center" vertical="center" wrapText="1"/>
    </xf>
    <xf numFmtId="0" fontId="9" fillId="6" borderId="41" xfId="3" applyFont="1" applyFill="1" applyBorder="1" applyAlignment="1">
      <alignment horizontal="center" vertical="center" wrapText="1"/>
    </xf>
    <xf numFmtId="0" fontId="9" fillId="6" borderId="46" xfId="3" applyFont="1" applyFill="1" applyBorder="1" applyAlignment="1">
      <alignment horizontal="center" vertical="center" wrapText="1"/>
    </xf>
    <xf numFmtId="0" fontId="9" fillId="0" borderId="31" xfId="3" applyFont="1" applyBorder="1" applyAlignment="1">
      <alignment horizontal="center" vertical="center" wrapText="1"/>
    </xf>
    <xf numFmtId="0" fontId="9" fillId="0" borderId="21" xfId="3" applyFont="1" applyBorder="1" applyAlignment="1">
      <alignment horizontal="center" vertical="center" wrapText="1"/>
    </xf>
    <xf numFmtId="0" fontId="9" fillId="6" borderId="34" xfId="3" applyFont="1" applyFill="1" applyBorder="1" applyAlignment="1">
      <alignment horizontal="center" vertical="center" wrapText="1"/>
    </xf>
    <xf numFmtId="0" fontId="9" fillId="6" borderId="35" xfId="3" applyFont="1" applyFill="1" applyBorder="1" applyAlignment="1">
      <alignment horizontal="center" vertical="center" wrapText="1"/>
    </xf>
    <xf numFmtId="0" fontId="9" fillId="6" borderId="6" xfId="3" applyFont="1" applyFill="1" applyBorder="1" applyAlignment="1">
      <alignment horizontal="center" vertical="center" wrapText="1"/>
    </xf>
    <xf numFmtId="0" fontId="9" fillId="6" borderId="42" xfId="3" applyFont="1" applyFill="1" applyBorder="1" applyAlignment="1">
      <alignment horizontal="center" vertical="center" wrapText="1"/>
    </xf>
    <xf numFmtId="0" fontId="9" fillId="6" borderId="37" xfId="3" applyFont="1" applyFill="1" applyBorder="1" applyAlignment="1">
      <alignment horizontal="center" vertical="center"/>
    </xf>
    <xf numFmtId="0" fontId="9" fillId="6" borderId="30" xfId="3" applyFont="1" applyFill="1" applyBorder="1" applyAlignment="1">
      <alignment horizontal="center" vertical="center"/>
    </xf>
    <xf numFmtId="0" fontId="2" fillId="0" borderId="25" xfId="3" applyBorder="1" applyAlignment="1">
      <alignment horizontal="center" vertical="center"/>
    </xf>
    <xf numFmtId="0" fontId="2" fillId="0" borderId="27" xfId="3" applyBorder="1" applyAlignment="1">
      <alignment horizontal="center" vertical="center"/>
    </xf>
    <xf numFmtId="0" fontId="9" fillId="6" borderId="32" xfId="3" applyFont="1" applyFill="1" applyBorder="1" applyAlignment="1">
      <alignment horizontal="center" vertical="center" wrapText="1"/>
    </xf>
    <xf numFmtId="0" fontId="9" fillId="6" borderId="38" xfId="3" applyFont="1" applyFill="1" applyBorder="1" applyAlignment="1">
      <alignment horizontal="center" vertical="center" wrapText="1"/>
    </xf>
    <xf numFmtId="0" fontId="9" fillId="6" borderId="8" xfId="3" applyFont="1" applyFill="1" applyBorder="1" applyAlignment="1">
      <alignment horizontal="center" vertical="center" wrapText="1"/>
    </xf>
    <xf numFmtId="0" fontId="9" fillId="6" borderId="18" xfId="3" applyFont="1" applyFill="1" applyBorder="1" applyAlignment="1">
      <alignment horizontal="center" vertical="center" wrapText="1"/>
    </xf>
    <xf numFmtId="0" fontId="9" fillId="6" borderId="43" xfId="3" applyFont="1" applyFill="1" applyBorder="1" applyAlignment="1">
      <alignment horizontal="center" vertical="center" wrapText="1"/>
    </xf>
    <xf numFmtId="0" fontId="9" fillId="6" borderId="39" xfId="3" applyFont="1" applyFill="1" applyBorder="1" applyAlignment="1">
      <alignment horizontal="center" vertical="center" wrapText="1"/>
    </xf>
    <xf numFmtId="0" fontId="9" fillId="6" borderId="28" xfId="3" applyFont="1" applyFill="1" applyBorder="1" applyAlignment="1">
      <alignment horizontal="center" vertical="center" wrapText="1"/>
    </xf>
    <xf numFmtId="0" fontId="9" fillId="6" borderId="40" xfId="3" applyFont="1" applyFill="1" applyBorder="1" applyAlignment="1">
      <alignment horizontal="center" vertical="center" wrapText="1"/>
    </xf>
    <xf numFmtId="0" fontId="9" fillId="6" borderId="45" xfId="3" applyFont="1" applyFill="1" applyBorder="1" applyAlignment="1">
      <alignment horizontal="center" vertical="center" wrapText="1"/>
    </xf>
    <xf numFmtId="2" fontId="8" fillId="3" borderId="43" xfId="3" quotePrefix="1" applyNumberFormat="1" applyFont="1" applyFill="1" applyBorder="1" applyAlignment="1">
      <alignment horizontal="center" vertical="center"/>
    </xf>
    <xf numFmtId="2" fontId="8" fillId="3" borderId="44" xfId="3" quotePrefix="1" applyNumberFormat="1" applyFont="1" applyFill="1" applyBorder="1" applyAlignment="1">
      <alignment horizontal="center" vertical="center"/>
    </xf>
    <xf numFmtId="0" fontId="2" fillId="0" borderId="23" xfId="3" applyBorder="1" applyAlignment="1">
      <alignment horizontal="center" vertical="center" wrapText="1"/>
    </xf>
    <xf numFmtId="0" fontId="2" fillId="0" borderId="14" xfId="3" applyBorder="1" applyAlignment="1">
      <alignment horizontal="center" vertical="center"/>
    </xf>
    <xf numFmtId="0" fontId="2" fillId="0" borderId="49" xfId="3" applyBorder="1" applyAlignment="1">
      <alignment horizontal="center" vertical="center" wrapText="1"/>
    </xf>
    <xf numFmtId="0" fontId="2" fillId="0" borderId="48" xfId="3" applyBorder="1" applyAlignment="1">
      <alignment horizontal="center" vertical="center"/>
    </xf>
    <xf numFmtId="0" fontId="8" fillId="6" borderId="11" xfId="3" applyFont="1" applyFill="1" applyBorder="1" applyAlignment="1">
      <alignment horizontal="center" vertical="center" wrapText="1"/>
    </xf>
    <xf numFmtId="0" fontId="8" fillId="6" borderId="18" xfId="3" applyFont="1" applyFill="1" applyBorder="1" applyAlignment="1">
      <alignment horizontal="center" vertical="center" wrapText="1"/>
    </xf>
    <xf numFmtId="0" fontId="8" fillId="6" borderId="15" xfId="3" applyFont="1" applyFill="1" applyBorder="1" applyAlignment="1">
      <alignment horizontal="center" vertical="center" wrapText="1"/>
    </xf>
    <xf numFmtId="0" fontId="8" fillId="6" borderId="20" xfId="3" applyFont="1" applyFill="1" applyBorder="1" applyAlignment="1">
      <alignment horizontal="center" vertical="center" wrapText="1"/>
    </xf>
    <xf numFmtId="0" fontId="8" fillId="6" borderId="16" xfId="3" applyFont="1" applyFill="1" applyBorder="1" applyAlignment="1">
      <alignment horizontal="center" vertical="center" wrapText="1"/>
    </xf>
    <xf numFmtId="0" fontId="8" fillId="6" borderId="41" xfId="3" applyFont="1" applyFill="1" applyBorder="1" applyAlignment="1">
      <alignment horizontal="center" vertical="center" wrapText="1"/>
    </xf>
    <xf numFmtId="0" fontId="8" fillId="6" borderId="12" xfId="3" applyFont="1" applyFill="1" applyBorder="1" applyAlignment="1">
      <alignment horizontal="center" vertical="center" wrapText="1"/>
    </xf>
    <xf numFmtId="0" fontId="8" fillId="6" borderId="14" xfId="3" applyFont="1" applyFill="1" applyBorder="1" applyAlignment="1">
      <alignment horizontal="center" vertical="center" wrapText="1"/>
    </xf>
    <xf numFmtId="0" fontId="8" fillId="6" borderId="25" xfId="3" applyFont="1" applyFill="1" applyBorder="1" applyAlignment="1">
      <alignment horizontal="center" vertical="center"/>
    </xf>
    <xf numFmtId="0" fontId="8" fillId="6" borderId="27" xfId="3" applyFont="1" applyFill="1" applyBorder="1" applyAlignment="1">
      <alignment horizontal="center" vertical="center"/>
    </xf>
    <xf numFmtId="0" fontId="2" fillId="0" borderId="23" xfId="3" applyBorder="1" applyAlignment="1">
      <alignment horizontal="center" vertical="center"/>
    </xf>
    <xf numFmtId="0" fontId="2" fillId="0" borderId="49" xfId="3" applyBorder="1" applyAlignment="1">
      <alignment horizontal="center" vertical="center"/>
    </xf>
    <xf numFmtId="0" fontId="8" fillId="6" borderId="3" xfId="3" applyFont="1" applyFill="1" applyBorder="1" applyAlignment="1">
      <alignment horizontal="center" vertical="center" wrapText="1"/>
    </xf>
    <xf numFmtId="0" fontId="14" fillId="8" borderId="0" xfId="3" applyFont="1" applyFill="1" applyAlignment="1">
      <alignment horizontal="center" vertical="center"/>
    </xf>
    <xf numFmtId="164" fontId="15" fillId="8" borderId="8" xfId="3" applyNumberFormat="1" applyFont="1" applyFill="1" applyBorder="1" applyAlignment="1">
      <alignment horizontal="center" vertical="center"/>
    </xf>
    <xf numFmtId="0" fontId="8" fillId="6" borderId="10" xfId="3" applyFont="1" applyFill="1" applyBorder="1" applyAlignment="1">
      <alignment horizontal="center" vertical="center" wrapText="1"/>
    </xf>
    <xf numFmtId="0" fontId="8" fillId="6" borderId="17" xfId="3" applyFont="1" applyFill="1" applyBorder="1" applyAlignment="1">
      <alignment horizontal="center" vertical="center" wrapText="1"/>
    </xf>
    <xf numFmtId="0" fontId="8" fillId="6" borderId="12" xfId="3" applyFont="1" applyFill="1" applyBorder="1" applyAlignment="1">
      <alignment horizontal="center" vertical="center"/>
    </xf>
    <xf numFmtId="0" fontId="8" fillId="6" borderId="14" xfId="3" applyFont="1" applyFill="1" applyBorder="1" applyAlignment="1">
      <alignment horizontal="center" vertical="center"/>
    </xf>
    <xf numFmtId="49" fontId="10" fillId="0" borderId="2" xfId="3" applyNumberFormat="1" applyFont="1" applyBorder="1" applyAlignment="1">
      <alignment horizontal="center" vertical="center" wrapText="1"/>
    </xf>
    <xf numFmtId="49" fontId="10" fillId="0" borderId="4" xfId="3" applyNumberFormat="1" applyFont="1" applyBorder="1" applyAlignment="1">
      <alignment horizontal="center" vertical="center" wrapText="1"/>
    </xf>
    <xf numFmtId="15" fontId="9" fillId="4" borderId="2" xfId="2" applyNumberFormat="1" applyFont="1" applyFill="1" applyBorder="1" applyAlignment="1">
      <alignment horizontal="center" vertical="center" wrapText="1"/>
    </xf>
    <xf numFmtId="15" fontId="9" fillId="4" borderId="3" xfId="2" applyNumberFormat="1" applyFont="1" applyFill="1" applyBorder="1" applyAlignment="1">
      <alignment horizontal="center" vertical="center" wrapText="1"/>
    </xf>
    <xf numFmtId="15" fontId="9" fillId="4" borderId="4" xfId="2" applyNumberFormat="1" applyFont="1" applyFill="1" applyBorder="1" applyAlignment="1">
      <alignment horizontal="center" vertical="center" wrapText="1"/>
    </xf>
    <xf numFmtId="2" fontId="11" fillId="5" borderId="6" xfId="1" applyNumberFormat="1" applyFont="1" applyFill="1" applyBorder="1" applyAlignment="1">
      <alignment horizontal="center" vertical="center" wrapText="1"/>
    </xf>
    <xf numFmtId="2" fontId="11" fillId="5" borderId="7" xfId="1" applyNumberFormat="1" applyFont="1" applyFill="1" applyBorder="1" applyAlignment="1">
      <alignment horizontal="center" vertical="center" wrapText="1"/>
    </xf>
    <xf numFmtId="15" fontId="9" fillId="4" borderId="6" xfId="4" applyNumberFormat="1" applyFont="1" applyFill="1" applyBorder="1" applyAlignment="1">
      <alignment horizontal="center" vertical="center" wrapText="1"/>
    </xf>
    <xf numFmtId="15" fontId="9" fillId="4" borderId="8" xfId="4" applyNumberFormat="1" applyFont="1" applyFill="1" applyBorder="1" applyAlignment="1">
      <alignment horizontal="center" vertical="center" wrapText="1"/>
    </xf>
    <xf numFmtId="15" fontId="9" fillId="4" borderId="7" xfId="4" applyNumberFormat="1" applyFont="1" applyFill="1" applyBorder="1" applyAlignment="1">
      <alignment horizontal="center" vertical="center" wrapText="1"/>
    </xf>
    <xf numFmtId="1" fontId="6" fillId="3" borderId="0" xfId="3" applyNumberFormat="1" applyFont="1" applyFill="1" applyAlignment="1">
      <alignment horizontal="center" vertical="center" wrapText="1"/>
    </xf>
    <xf numFmtId="1" fontId="6" fillId="0" borderId="0" xfId="3" applyNumberFormat="1" applyFont="1" applyAlignment="1">
      <alignment horizontal="center" vertical="center" wrapText="1"/>
    </xf>
    <xf numFmtId="1" fontId="6" fillId="0" borderId="0" xfId="3" applyNumberFormat="1" applyFont="1" applyFill="1" applyAlignment="1">
      <alignment horizontal="center" vertical="center" wrapText="1"/>
    </xf>
    <xf numFmtId="1" fontId="6" fillId="0" borderId="19" xfId="3" applyNumberFormat="1" applyFont="1" applyFill="1" applyBorder="1" applyAlignment="1">
      <alignment vertical="center" wrapText="1"/>
    </xf>
    <xf numFmtId="0" fontId="6" fillId="0" borderId="0" xfId="3" applyFont="1" applyAlignment="1">
      <alignment horizontal="center" vertical="center" wrapText="1"/>
    </xf>
    <xf numFmtId="2" fontId="8" fillId="0" borderId="37" xfId="3" applyNumberFormat="1" applyFont="1" applyFill="1" applyBorder="1" applyAlignment="1">
      <alignment horizontal="center" vertical="center" wrapText="1"/>
    </xf>
    <xf numFmtId="2" fontId="8" fillId="0" borderId="52" xfId="3" applyNumberFormat="1" applyFont="1" applyFill="1" applyBorder="1" applyAlignment="1">
      <alignment horizontal="center" vertical="center" wrapText="1"/>
    </xf>
    <xf numFmtId="0" fontId="8" fillId="9" borderId="51" xfId="3" applyFont="1" applyFill="1" applyBorder="1" applyAlignment="1">
      <alignment horizontal="center" vertical="center" wrapText="1"/>
    </xf>
    <xf numFmtId="0" fontId="8" fillId="9" borderId="18" xfId="3" applyFont="1" applyFill="1" applyBorder="1" applyAlignment="1">
      <alignment horizontal="center" vertical="center" wrapText="1"/>
    </xf>
    <xf numFmtId="164" fontId="15" fillId="8" borderId="8" xfId="3" applyNumberFormat="1" applyFont="1" applyFill="1" applyBorder="1" applyAlignment="1">
      <alignment horizontal="center" vertical="center" wrapText="1"/>
    </xf>
    <xf numFmtId="0" fontId="8" fillId="0" borderId="19" xfId="3" applyFont="1" applyFill="1" applyBorder="1" applyAlignment="1">
      <alignment horizontal="center" vertical="center" wrapText="1"/>
    </xf>
    <xf numFmtId="0" fontId="8" fillId="0" borderId="19" xfId="3" applyFont="1" applyFill="1" applyBorder="1" applyAlignment="1">
      <alignment horizontal="center" vertical="center"/>
    </xf>
    <xf numFmtId="0" fontId="24" fillId="6" borderId="19" xfId="0" applyFont="1" applyFill="1" applyBorder="1" applyAlignment="1">
      <alignment horizontal="center" vertical="center"/>
    </xf>
    <xf numFmtId="0" fontId="24" fillId="6" borderId="19" xfId="0" applyFont="1" applyFill="1" applyBorder="1" applyAlignment="1">
      <alignment horizontal="center" vertical="center" wrapText="1"/>
    </xf>
    <xf numFmtId="0" fontId="0" fillId="8" borderId="19" xfId="0" applyFill="1" applyBorder="1" applyAlignment="1">
      <alignment horizontal="left" vertical="center" wrapText="1"/>
    </xf>
    <xf numFmtId="0" fontId="0" fillId="0" borderId="19" xfId="0" applyBorder="1" applyAlignment="1">
      <alignment wrapText="1"/>
    </xf>
    <xf numFmtId="0" fontId="25" fillId="9" borderId="19" xfId="0" applyFont="1" applyFill="1" applyBorder="1" applyAlignment="1">
      <alignment vertical="center"/>
    </xf>
    <xf numFmtId="0" fontId="25" fillId="9" borderId="19" xfId="0" applyFont="1" applyFill="1" applyBorder="1" applyAlignment="1">
      <alignment horizontal="left" vertical="center"/>
    </xf>
    <xf numFmtId="0" fontId="25" fillId="9" borderId="19" xfId="0" applyFont="1" applyFill="1" applyBorder="1" applyAlignment="1">
      <alignment vertical="center" wrapText="1"/>
    </xf>
    <xf numFmtId="0" fontId="0" fillId="0" borderId="19" xfId="0" applyFill="1" applyBorder="1" applyAlignment="1">
      <alignment horizontal="left" vertical="center"/>
    </xf>
    <xf numFmtId="0" fontId="0" fillId="8" borderId="19" xfId="0" applyFill="1" applyBorder="1" applyAlignment="1">
      <alignment horizontal="left" vertical="center"/>
    </xf>
    <xf numFmtId="0" fontId="25" fillId="0" borderId="0" xfId="0" applyFont="1" applyFill="1" applyAlignment="1">
      <alignment wrapText="1"/>
    </xf>
    <xf numFmtId="0" fontId="25" fillId="0" borderId="19" xfId="0" applyFont="1" applyFill="1" applyBorder="1" applyAlignment="1">
      <alignment wrapText="1"/>
    </xf>
    <xf numFmtId="0" fontId="25" fillId="0" borderId="19" xfId="0" applyFont="1" applyFill="1" applyBorder="1" applyAlignment="1">
      <alignment vertical="center"/>
    </xf>
    <xf numFmtId="0" fontId="25" fillId="0" borderId="19" xfId="0" applyFont="1" applyFill="1" applyBorder="1" applyAlignment="1">
      <alignment vertical="center" wrapText="1"/>
    </xf>
    <xf numFmtId="0" fontId="25" fillId="0" borderId="19" xfId="0" applyFont="1" applyFill="1" applyBorder="1" applyAlignment="1">
      <alignment horizontal="left" vertical="center" wrapText="1"/>
    </xf>
    <xf numFmtId="0" fontId="25" fillId="0" borderId="19" xfId="0" applyFont="1" applyFill="1" applyBorder="1" applyAlignment="1">
      <alignment horizontal="left" vertical="center"/>
    </xf>
    <xf numFmtId="0" fontId="8" fillId="3" borderId="19" xfId="3" applyFont="1" applyFill="1" applyBorder="1" applyAlignment="1">
      <alignment vertical="center" wrapText="1"/>
    </xf>
    <xf numFmtId="0" fontId="25" fillId="3" borderId="19" xfId="0" applyFont="1" applyFill="1" applyBorder="1" applyAlignment="1">
      <alignment horizontal="left" vertical="center"/>
    </xf>
    <xf numFmtId="0" fontId="25" fillId="3" borderId="19" xfId="0" applyFont="1" applyFill="1" applyBorder="1" applyAlignment="1">
      <alignment vertical="center" wrapText="1"/>
    </xf>
    <xf numFmtId="0" fontId="27" fillId="9" borderId="19" xfId="0" applyFont="1" applyFill="1" applyBorder="1" applyAlignment="1">
      <alignment vertical="center"/>
    </xf>
    <xf numFmtId="0" fontId="27" fillId="3" borderId="19" xfId="0" applyFont="1" applyFill="1" applyBorder="1" applyAlignment="1">
      <alignment vertical="center"/>
    </xf>
  </cellXfs>
  <cellStyles count="7">
    <cellStyle name="Normal" xfId="0" builtinId="0"/>
    <cellStyle name="Normal 2" xfId="3"/>
    <cellStyle name="Notas" xfId="2" builtinId="10"/>
    <cellStyle name="Notas 2" xfId="4"/>
    <cellStyle name="Porcentaje" xfId="1" builtinId="5"/>
    <cellStyle name="Porcentaje 2" xfId="5"/>
    <cellStyle name="Porcentual 2" xfId="6"/>
  </cellStyles>
  <dxfs count="89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006100"/>
      </font>
      <fill>
        <patternFill>
          <bgColor rgb="FFC6EFCE"/>
        </patternFill>
      </fill>
    </dxf>
    <dxf>
      <font>
        <color rgb="FF9C0006"/>
      </font>
      <fill>
        <patternFill>
          <bgColor rgb="FFFFC7CE"/>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00FFFF"/>
        </patternFill>
      </fill>
    </dxf>
    <dxf>
      <font>
        <b/>
        <i val="0"/>
        <color auto="1"/>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s>
  <tableStyles count="0" defaultTableStyle="TableStyleMedium2" defaultPivotStyle="PivotStyleLight16"/>
  <colors>
    <mruColors>
      <color rgb="FF8342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286"/>
  <sheetViews>
    <sheetView topLeftCell="D1" zoomScale="60" zoomScaleNormal="60" zoomScaleSheetLayoutView="64" workbookViewId="0">
      <selection activeCell="N236" sqref="N236"/>
    </sheetView>
  </sheetViews>
  <sheetFormatPr baseColWidth="10" defaultRowHeight="15" x14ac:dyDescent="0.25"/>
  <cols>
    <col min="1" max="2" width="0" hidden="1" customWidth="1"/>
    <col min="3" max="3" width="11.42578125" hidden="1" customWidth="1"/>
    <col min="4" max="4" width="15.42578125" customWidth="1"/>
    <col min="5" max="5" width="23.140625" customWidth="1"/>
    <col min="6" max="6" width="26.5703125" customWidth="1"/>
    <col min="7" max="7" width="51.28515625" customWidth="1"/>
    <col min="8" max="8" width="30.5703125" customWidth="1"/>
    <col min="10" max="10" width="22.85546875" customWidth="1"/>
    <col min="11" max="11" width="23.140625" customWidth="1"/>
    <col min="12" max="12" width="27.140625" customWidth="1"/>
    <col min="13" max="13" width="19.42578125" customWidth="1"/>
    <col min="14" max="14" width="23.42578125" customWidth="1"/>
    <col min="15" max="15" width="32.140625" customWidth="1"/>
    <col min="16" max="16" width="28" customWidth="1"/>
    <col min="17" max="17" width="29.5703125" customWidth="1"/>
    <col min="18" max="18" width="26.5703125" customWidth="1"/>
    <col min="19" max="19" width="28.5703125" customWidth="1"/>
    <col min="20" max="20" width="50.42578125" customWidth="1"/>
    <col min="21" max="21" width="2.85546875" customWidth="1"/>
    <col min="22" max="22" width="41.85546875" customWidth="1"/>
    <col min="23" max="23" width="2.42578125" customWidth="1"/>
    <col min="24" max="24" width="95" customWidth="1"/>
    <col min="27" max="27" width="11.42578125" bestFit="1" customWidth="1"/>
    <col min="28" max="28" width="15" bestFit="1" customWidth="1"/>
  </cols>
  <sheetData>
    <row r="1" spans="1:24" ht="18" x14ac:dyDescent="0.25">
      <c r="A1" s="1"/>
      <c r="B1" s="2"/>
      <c r="C1" s="3"/>
      <c r="D1" s="233" t="s">
        <v>45</v>
      </c>
      <c r="E1" s="233"/>
      <c r="F1" s="233"/>
      <c r="G1" s="233"/>
      <c r="H1" s="233"/>
      <c r="I1" s="233"/>
      <c r="J1" s="233"/>
      <c r="K1" s="233"/>
      <c r="L1" s="233"/>
      <c r="M1" s="233"/>
      <c r="N1" s="233"/>
      <c r="O1" s="233"/>
      <c r="P1" s="233"/>
      <c r="Q1" s="233"/>
      <c r="R1" s="233"/>
      <c r="S1" s="233"/>
      <c r="T1" s="233"/>
      <c r="U1" s="233"/>
      <c r="V1" s="233"/>
      <c r="W1" s="233"/>
    </row>
    <row r="2" spans="1:24" ht="18" x14ac:dyDescent="0.25">
      <c r="A2" s="1"/>
      <c r="B2" s="2"/>
      <c r="C2" s="3"/>
      <c r="D2" s="234"/>
      <c r="E2" s="234"/>
      <c r="F2" s="234"/>
      <c r="G2" s="234"/>
      <c r="H2" s="234"/>
      <c r="I2" s="234"/>
      <c r="J2" s="234"/>
      <c r="K2" s="234"/>
      <c r="L2" s="234"/>
      <c r="M2" s="234"/>
      <c r="N2" s="234"/>
      <c r="O2" s="234"/>
      <c r="P2" s="234"/>
      <c r="Q2" s="234"/>
      <c r="R2" s="234"/>
      <c r="S2" s="234"/>
      <c r="T2" s="234"/>
      <c r="U2" s="234"/>
      <c r="V2" s="234"/>
      <c r="W2" s="234"/>
    </row>
    <row r="3" spans="1:24" ht="18" x14ac:dyDescent="0.25">
      <c r="A3" s="1"/>
      <c r="B3" s="2"/>
      <c r="C3" s="3"/>
      <c r="D3" s="233" t="s">
        <v>44</v>
      </c>
      <c r="E3" s="233"/>
      <c r="F3" s="233"/>
      <c r="G3" s="233"/>
      <c r="H3" s="233"/>
      <c r="I3" s="233"/>
      <c r="J3" s="233"/>
      <c r="K3" s="233"/>
      <c r="L3" s="233"/>
      <c r="M3" s="233"/>
      <c r="N3" s="233"/>
      <c r="O3" s="233"/>
      <c r="P3" s="233"/>
      <c r="Q3" s="233"/>
      <c r="R3" s="233"/>
      <c r="S3" s="233"/>
      <c r="T3" s="233"/>
      <c r="U3" s="233"/>
      <c r="V3" s="233"/>
      <c r="W3" s="233"/>
    </row>
    <row r="4" spans="1:24" ht="18" x14ac:dyDescent="0.25">
      <c r="A4" s="1"/>
      <c r="B4" s="2"/>
      <c r="C4" s="3"/>
      <c r="D4" s="233" t="s">
        <v>0</v>
      </c>
      <c r="E4" s="233"/>
      <c r="F4" s="233"/>
      <c r="G4" s="233"/>
      <c r="H4" s="233"/>
      <c r="I4" s="233"/>
      <c r="J4" s="233"/>
      <c r="K4" s="233"/>
      <c r="L4" s="233"/>
      <c r="M4" s="233"/>
      <c r="N4" s="233"/>
      <c r="O4" s="233"/>
      <c r="P4" s="233"/>
      <c r="Q4" s="233"/>
      <c r="R4" s="233"/>
      <c r="S4" s="233"/>
      <c r="T4" s="233"/>
      <c r="U4" s="233"/>
      <c r="V4" s="233"/>
      <c r="W4" s="233"/>
    </row>
    <row r="5" spans="1:24" ht="18" customHeight="1" x14ac:dyDescent="0.25">
      <c r="A5" s="1"/>
      <c r="B5" s="2"/>
      <c r="C5" s="3"/>
      <c r="D5" s="235"/>
      <c r="E5" s="235"/>
      <c r="F5" s="235"/>
      <c r="G5" s="235"/>
      <c r="H5" s="235"/>
      <c r="I5" s="235"/>
      <c r="J5" s="235"/>
      <c r="K5" s="235"/>
      <c r="L5" s="235"/>
      <c r="M5" s="235"/>
      <c r="N5" s="235"/>
      <c r="O5" s="235"/>
      <c r="P5" s="235"/>
      <c r="Q5" s="235"/>
      <c r="R5" s="235"/>
      <c r="S5" s="235"/>
      <c r="T5" s="235"/>
      <c r="U5" s="235"/>
      <c r="V5" s="235"/>
      <c r="W5" s="235"/>
    </row>
    <row r="6" spans="1:24" ht="81.75" customHeight="1" x14ac:dyDescent="0.25">
      <c r="A6" s="1"/>
      <c r="B6" s="2"/>
      <c r="C6" s="3"/>
      <c r="D6" s="236" t="s">
        <v>214</v>
      </c>
      <c r="E6" s="236"/>
      <c r="F6" s="236"/>
      <c r="G6" s="236"/>
      <c r="H6" s="236"/>
      <c r="I6" s="236"/>
      <c r="J6" s="236"/>
      <c r="K6" s="236"/>
      <c r="L6" s="236"/>
      <c r="M6" s="236"/>
      <c r="N6" s="236"/>
      <c r="O6" s="236"/>
      <c r="P6" s="236"/>
      <c r="Q6" s="236"/>
      <c r="R6" s="236"/>
      <c r="S6" s="236"/>
      <c r="T6" s="236"/>
      <c r="U6" s="236"/>
      <c r="V6" s="236"/>
      <c r="W6" s="236"/>
    </row>
    <row r="7" spans="1:24" ht="18" x14ac:dyDescent="0.25">
      <c r="A7" s="1"/>
      <c r="B7" s="2"/>
      <c r="C7" s="3"/>
      <c r="D7" s="4"/>
      <c r="E7" s="5"/>
      <c r="F7" s="5"/>
      <c r="G7" s="6"/>
      <c r="H7" s="6"/>
      <c r="I7" s="6"/>
      <c r="J7" s="6"/>
      <c r="K7" s="6"/>
      <c r="L7" s="6"/>
      <c r="M7" s="6"/>
      <c r="N7" s="6"/>
      <c r="O7" s="7"/>
      <c r="P7" s="7"/>
      <c r="Q7" s="7"/>
      <c r="R7" s="7"/>
      <c r="S7" s="7"/>
      <c r="T7" s="8"/>
      <c r="U7" s="6"/>
      <c r="V7" s="6"/>
      <c r="W7" s="7"/>
    </row>
    <row r="8" spans="1:24" ht="18" x14ac:dyDescent="0.25">
      <c r="A8" s="1"/>
      <c r="B8" s="2"/>
      <c r="C8" s="3"/>
      <c r="D8" s="237"/>
      <c r="E8" s="237"/>
      <c r="F8" s="237"/>
      <c r="G8" s="237"/>
      <c r="H8" s="237"/>
      <c r="I8" s="237"/>
      <c r="J8" s="237"/>
      <c r="K8" s="237"/>
      <c r="L8" s="237"/>
      <c r="M8" s="237"/>
      <c r="N8" s="237"/>
      <c r="O8" s="237"/>
      <c r="P8" s="237"/>
      <c r="Q8" s="237"/>
      <c r="R8" s="237"/>
      <c r="S8" s="237"/>
      <c r="T8" s="237"/>
      <c r="U8" s="237"/>
      <c r="V8" s="237"/>
      <c r="W8" s="237"/>
    </row>
    <row r="9" spans="1:24" x14ac:dyDescent="0.25">
      <c r="A9" s="1"/>
      <c r="B9" s="2"/>
      <c r="C9" s="3"/>
      <c r="D9" s="10"/>
      <c r="E9" s="10"/>
      <c r="F9" s="10"/>
      <c r="G9" s="6"/>
      <c r="H9" s="6"/>
      <c r="I9" s="6"/>
      <c r="J9" s="6"/>
      <c r="K9" s="6"/>
      <c r="L9" s="6"/>
      <c r="M9" s="6"/>
      <c r="N9" s="6"/>
      <c r="O9" s="7"/>
      <c r="P9" s="7"/>
      <c r="Q9" s="7"/>
      <c r="R9" s="7"/>
      <c r="S9" s="7"/>
      <c r="T9" s="8"/>
      <c r="U9" s="11"/>
      <c r="V9" s="11"/>
      <c r="W9" s="9"/>
    </row>
    <row r="10" spans="1:24" ht="15.75" thickBot="1" x14ac:dyDescent="0.3">
      <c r="A10" s="1"/>
      <c r="B10" s="2"/>
      <c r="C10" s="3"/>
      <c r="D10" s="10"/>
      <c r="E10" s="10"/>
      <c r="F10" s="10"/>
      <c r="G10" s="6"/>
      <c r="H10" s="6"/>
      <c r="I10" s="6"/>
      <c r="J10" s="6"/>
      <c r="K10" s="6"/>
      <c r="L10" s="6"/>
      <c r="M10" s="6"/>
      <c r="N10" s="6"/>
      <c r="O10" s="7"/>
      <c r="P10" s="7"/>
      <c r="Q10" s="7"/>
      <c r="R10" s="7"/>
      <c r="S10" s="7"/>
      <c r="T10" s="8"/>
      <c r="U10" s="11"/>
      <c r="V10" s="11"/>
      <c r="W10" s="9"/>
    </row>
    <row r="11" spans="1:24" ht="30" customHeight="1" thickBot="1" x14ac:dyDescent="0.3">
      <c r="A11" s="1"/>
      <c r="B11" s="2"/>
      <c r="C11" s="3"/>
      <c r="D11" s="10"/>
      <c r="E11" s="10"/>
      <c r="F11" s="10"/>
      <c r="G11" s="6"/>
      <c r="H11" s="6"/>
      <c r="I11" s="9"/>
      <c r="J11" s="225" t="s">
        <v>1</v>
      </c>
      <c r="K11" s="226"/>
      <c r="L11" s="227"/>
      <c r="M11" s="223" t="s">
        <v>2</v>
      </c>
      <c r="N11" s="224"/>
      <c r="O11" s="225" t="s">
        <v>3</v>
      </c>
      <c r="P11" s="226"/>
      <c r="Q11" s="227"/>
      <c r="R11" s="137">
        <v>230.42179999999999</v>
      </c>
      <c r="S11" s="9"/>
      <c r="T11" s="9"/>
      <c r="U11" s="9"/>
      <c r="V11" s="9"/>
      <c r="W11" s="9"/>
    </row>
    <row r="12" spans="1:24" ht="41.45" customHeight="1" thickBot="1" x14ac:dyDescent="0.3">
      <c r="A12" s="1"/>
      <c r="B12" s="2"/>
      <c r="C12" s="3"/>
      <c r="D12" s="10"/>
      <c r="E12" s="10"/>
      <c r="F12" s="10"/>
      <c r="G12" s="6"/>
      <c r="H12" s="6"/>
      <c r="I12" s="9"/>
      <c r="J12" s="225" t="s">
        <v>50</v>
      </c>
      <c r="K12" s="226"/>
      <c r="L12" s="227"/>
      <c r="M12" s="228">
        <f>R11/2</f>
        <v>115.2109</v>
      </c>
      <c r="N12" s="229"/>
      <c r="O12" s="230" t="s">
        <v>51</v>
      </c>
      <c r="P12" s="231"/>
      <c r="Q12" s="232"/>
      <c r="R12" s="70">
        <f>R11</f>
        <v>230.42179999999999</v>
      </c>
      <c r="S12" s="9"/>
      <c r="T12" s="9"/>
      <c r="U12" s="9"/>
      <c r="V12" s="9"/>
      <c r="W12" s="9"/>
    </row>
    <row r="13" spans="1:24" ht="41.25" customHeight="1" x14ac:dyDescent="0.25">
      <c r="A13" s="1"/>
      <c r="B13" s="2"/>
      <c r="C13" s="3"/>
      <c r="D13" s="9"/>
      <c r="E13" s="12"/>
      <c r="F13" s="9"/>
      <c r="G13" s="9"/>
      <c r="H13" s="9"/>
      <c r="I13" s="9"/>
      <c r="J13" s="8"/>
      <c r="K13" s="8"/>
      <c r="L13" s="8"/>
      <c r="M13" s="8"/>
      <c r="N13" s="9"/>
      <c r="O13" s="9"/>
      <c r="P13" s="9"/>
      <c r="Q13" s="9"/>
      <c r="R13" s="9"/>
      <c r="S13" s="9"/>
      <c r="T13" s="9"/>
      <c r="U13" s="9"/>
      <c r="V13" s="9"/>
      <c r="W13" s="9"/>
    </row>
    <row r="14" spans="1:24" ht="24" thickBot="1" x14ac:dyDescent="0.3">
      <c r="A14" s="1"/>
      <c r="B14" s="2"/>
      <c r="C14" s="13">
        <v>1</v>
      </c>
      <c r="D14" s="217" t="s">
        <v>4</v>
      </c>
      <c r="E14" s="217"/>
      <c r="F14" s="217"/>
      <c r="G14" s="69">
        <v>1</v>
      </c>
      <c r="H14" s="218" t="s">
        <v>66</v>
      </c>
      <c r="I14" s="218"/>
      <c r="J14" s="218"/>
      <c r="K14" s="218"/>
      <c r="L14" s="218"/>
      <c r="M14" s="15"/>
      <c r="N14" s="16"/>
      <c r="O14" s="14"/>
      <c r="P14" s="14"/>
      <c r="Q14" s="14"/>
      <c r="R14" s="15"/>
      <c r="S14" s="15"/>
      <c r="T14" s="15"/>
      <c r="U14" s="17"/>
      <c r="V14" s="17"/>
      <c r="W14" s="17"/>
    </row>
    <row r="15" spans="1:24" x14ac:dyDescent="0.25">
      <c r="A15" s="1"/>
      <c r="B15" s="2"/>
      <c r="C15" s="3"/>
      <c r="D15" s="219" t="s">
        <v>5</v>
      </c>
      <c r="E15" s="204" t="s">
        <v>6</v>
      </c>
      <c r="F15" s="221" t="s">
        <v>7</v>
      </c>
      <c r="G15" s="173"/>
      <c r="H15" s="222"/>
      <c r="I15" s="210" t="s">
        <v>8</v>
      </c>
      <c r="J15" s="211"/>
      <c r="K15" s="204" t="s">
        <v>9</v>
      </c>
      <c r="L15" s="204"/>
      <c r="M15" s="204" t="s">
        <v>10</v>
      </c>
      <c r="N15" s="204" t="s">
        <v>11</v>
      </c>
      <c r="O15" s="204" t="s">
        <v>12</v>
      </c>
      <c r="P15" s="210" t="s">
        <v>13</v>
      </c>
      <c r="Q15" s="211"/>
      <c r="R15" s="204" t="s">
        <v>14</v>
      </c>
      <c r="S15" s="204" t="s">
        <v>48</v>
      </c>
      <c r="T15" s="206" t="s">
        <v>15</v>
      </c>
      <c r="U15" s="9"/>
      <c r="V15" s="208" t="s">
        <v>16</v>
      </c>
      <c r="W15" s="9"/>
      <c r="X15" s="208" t="s">
        <v>215</v>
      </c>
    </row>
    <row r="16" spans="1:24" ht="108.95" customHeight="1" thickBot="1" x14ac:dyDescent="0.3">
      <c r="A16" s="1"/>
      <c r="B16" s="2"/>
      <c r="C16" s="3"/>
      <c r="D16" s="220"/>
      <c r="E16" s="205"/>
      <c r="F16" s="18" t="s">
        <v>17</v>
      </c>
      <c r="G16" s="18" t="s">
        <v>18</v>
      </c>
      <c r="H16" s="18" t="s">
        <v>19</v>
      </c>
      <c r="I16" s="18" t="s">
        <v>20</v>
      </c>
      <c r="J16" s="19" t="s">
        <v>21</v>
      </c>
      <c r="K16" s="205"/>
      <c r="L16" s="205"/>
      <c r="M16" s="205"/>
      <c r="N16" s="205"/>
      <c r="O16" s="205"/>
      <c r="P16" s="20" t="s">
        <v>22</v>
      </c>
      <c r="Q16" s="20" t="s">
        <v>23</v>
      </c>
      <c r="R16" s="205"/>
      <c r="S16" s="205"/>
      <c r="T16" s="207"/>
      <c r="U16" s="9"/>
      <c r="V16" s="209"/>
      <c r="W16" s="9"/>
      <c r="X16" s="209"/>
    </row>
    <row r="17" spans="1:24" s="24" customFormat="1" ht="108.75" customHeight="1" thickBot="1" x14ac:dyDescent="0.3">
      <c r="A17" s="21"/>
      <c r="B17" s="22"/>
      <c r="C17" s="23"/>
      <c r="D17" s="60">
        <v>1</v>
      </c>
      <c r="E17" s="61" t="s">
        <v>56</v>
      </c>
      <c r="F17" s="64" t="s">
        <v>67</v>
      </c>
      <c r="G17" s="77" t="s">
        <v>68</v>
      </c>
      <c r="H17" s="64" t="s">
        <v>70</v>
      </c>
      <c r="I17" s="62" t="s">
        <v>58</v>
      </c>
      <c r="J17" s="63">
        <v>0.6</v>
      </c>
      <c r="K17" s="61" t="s">
        <v>52</v>
      </c>
      <c r="L17" s="61"/>
      <c r="M17" s="61" t="s">
        <v>53</v>
      </c>
      <c r="N17" s="64" t="s">
        <v>69</v>
      </c>
      <c r="O17" s="61">
        <v>184</v>
      </c>
      <c r="P17" s="64" t="s">
        <v>53</v>
      </c>
      <c r="Q17" s="64" t="s">
        <v>53</v>
      </c>
      <c r="R17" s="76">
        <v>372.83</v>
      </c>
      <c r="S17" s="76">
        <f>R17*J17</f>
        <v>223.69799999999998</v>
      </c>
      <c r="T17" s="136" t="s">
        <v>204</v>
      </c>
      <c r="U17" s="65"/>
      <c r="V17" s="142" t="s">
        <v>53</v>
      </c>
      <c r="W17" s="65"/>
      <c r="X17" s="248"/>
    </row>
    <row r="18" spans="1:24" s="24" customFormat="1" ht="108.75" customHeight="1" thickBot="1" x14ac:dyDescent="0.3">
      <c r="A18" s="21"/>
      <c r="B18" s="22"/>
      <c r="C18" s="23"/>
      <c r="D18" s="123">
        <v>2</v>
      </c>
      <c r="E18" s="123" t="s">
        <v>56</v>
      </c>
      <c r="F18" s="123" t="s">
        <v>72</v>
      </c>
      <c r="G18" s="133" t="s">
        <v>71</v>
      </c>
      <c r="H18" s="123" t="s">
        <v>73</v>
      </c>
      <c r="I18" s="121" t="s">
        <v>57</v>
      </c>
      <c r="J18" s="122" t="s">
        <v>74</v>
      </c>
      <c r="K18" s="123" t="s">
        <v>52</v>
      </c>
      <c r="L18" s="123"/>
      <c r="M18" s="123" t="s">
        <v>53</v>
      </c>
      <c r="N18" s="123" t="s">
        <v>75</v>
      </c>
      <c r="O18" s="123" t="s">
        <v>76</v>
      </c>
      <c r="P18" s="123" t="s">
        <v>53</v>
      </c>
      <c r="Q18" s="123" t="s">
        <v>53</v>
      </c>
      <c r="R18" s="80">
        <v>1153.49</v>
      </c>
      <c r="S18" s="80">
        <f>R18*40%</f>
        <v>461.39600000000002</v>
      </c>
      <c r="T18" s="136" t="s">
        <v>204</v>
      </c>
      <c r="U18" s="124"/>
      <c r="V18" s="142" t="s">
        <v>53</v>
      </c>
      <c r="W18" s="124"/>
      <c r="X18" s="248"/>
    </row>
    <row r="19" spans="1:24" ht="15.75" thickBot="1" x14ac:dyDescent="0.3">
      <c r="A19" s="1"/>
      <c r="B19" s="2"/>
      <c r="C19" s="25"/>
      <c r="D19" s="26"/>
      <c r="E19" s="27"/>
      <c r="F19" s="27"/>
      <c r="G19" s="27"/>
      <c r="H19" s="27"/>
      <c r="I19" s="27"/>
      <c r="J19" s="27"/>
      <c r="K19" s="27"/>
      <c r="L19" s="27"/>
      <c r="M19" s="27"/>
      <c r="N19" s="27"/>
      <c r="O19" s="27"/>
      <c r="P19" s="27"/>
      <c r="Q19" s="27"/>
      <c r="R19" s="27"/>
      <c r="S19" s="28"/>
      <c r="T19" s="29"/>
      <c r="U19" s="30"/>
      <c r="V19" s="9"/>
      <c r="W19" s="30"/>
    </row>
    <row r="20" spans="1:24" ht="15.75" thickBot="1" x14ac:dyDescent="0.3">
      <c r="A20" s="31"/>
      <c r="B20" s="32"/>
      <c r="C20" s="33"/>
      <c r="D20" s="34"/>
      <c r="E20" s="35"/>
      <c r="F20" s="35"/>
      <c r="G20" s="35"/>
      <c r="H20" s="35"/>
      <c r="I20" s="35"/>
      <c r="J20" s="35"/>
      <c r="K20" s="35"/>
      <c r="L20" s="35"/>
      <c r="M20" s="35"/>
      <c r="N20" s="35"/>
      <c r="O20" s="35"/>
      <c r="P20" s="35"/>
      <c r="Q20" s="35"/>
      <c r="R20" s="35"/>
      <c r="S20" s="35"/>
      <c r="T20" s="36"/>
      <c r="U20" s="30"/>
      <c r="V20" s="30"/>
      <c r="W20" s="30"/>
    </row>
    <row r="21" spans="1:24" x14ac:dyDescent="0.25">
      <c r="A21" s="1"/>
      <c r="B21" s="2"/>
      <c r="C21" s="3"/>
      <c r="D21" s="37" t="s">
        <v>24</v>
      </c>
      <c r="E21" s="38"/>
      <c r="F21" s="38"/>
      <c r="G21" s="38"/>
      <c r="H21" s="38"/>
      <c r="I21" s="38"/>
      <c r="J21" s="38"/>
      <c r="K21" s="38"/>
      <c r="L21" s="38"/>
      <c r="M21" s="38"/>
      <c r="N21" s="38"/>
      <c r="O21" s="38"/>
      <c r="P21" s="38"/>
      <c r="Q21" s="38"/>
      <c r="R21" s="38"/>
      <c r="S21" s="38"/>
      <c r="T21" s="39"/>
      <c r="U21" s="30"/>
      <c r="V21" s="9"/>
      <c r="W21" s="9"/>
    </row>
    <row r="22" spans="1:24" ht="15.75" thickBot="1" x14ac:dyDescent="0.3">
      <c r="A22" s="1"/>
      <c r="B22" s="2"/>
      <c r="C22" s="40" t="s">
        <v>25</v>
      </c>
      <c r="D22" s="212" t="s">
        <v>26</v>
      </c>
      <c r="E22" s="171"/>
      <c r="F22" s="171"/>
      <c r="G22" s="171"/>
      <c r="H22" s="171"/>
      <c r="I22" s="171"/>
      <c r="J22" s="213"/>
      <c r="K22" s="170" t="s">
        <v>27</v>
      </c>
      <c r="L22" s="171"/>
      <c r="M22" s="171"/>
      <c r="N22" s="171"/>
      <c r="O22" s="171"/>
      <c r="P22" s="171"/>
      <c r="Q22" s="171"/>
      <c r="R22" s="41"/>
      <c r="S22" s="41"/>
      <c r="T22" s="42"/>
      <c r="U22" s="30"/>
      <c r="V22" s="9"/>
      <c r="W22" s="9"/>
    </row>
    <row r="23" spans="1:24" ht="15.75" thickBot="1" x14ac:dyDescent="0.3">
      <c r="A23" s="1"/>
      <c r="B23" s="2"/>
      <c r="C23" s="40" t="s">
        <v>28</v>
      </c>
      <c r="D23" s="172" t="s">
        <v>29</v>
      </c>
      <c r="E23" s="173"/>
      <c r="F23" s="173"/>
      <c r="G23" s="173"/>
      <c r="H23" s="173"/>
      <c r="I23" s="173"/>
      <c r="J23" s="174"/>
      <c r="K23" s="175" t="s">
        <v>30</v>
      </c>
      <c r="L23" s="175"/>
      <c r="M23" s="175"/>
      <c r="N23" s="175"/>
      <c r="O23" s="175"/>
      <c r="P23" s="43">
        <v>1</v>
      </c>
      <c r="Q23" s="176" t="s">
        <v>31</v>
      </c>
      <c r="R23" s="179"/>
      <c r="S23" s="44"/>
      <c r="T23" s="45"/>
      <c r="U23" s="30"/>
      <c r="V23" s="30"/>
      <c r="W23" s="9"/>
    </row>
    <row r="24" spans="1:24" ht="33" customHeight="1" x14ac:dyDescent="0.25">
      <c r="A24" s="21"/>
      <c r="B24" s="22"/>
      <c r="C24" s="40" t="s">
        <v>32</v>
      </c>
      <c r="D24" s="181" t="s">
        <v>65</v>
      </c>
      <c r="E24" s="182"/>
      <c r="F24" s="46" t="s">
        <v>33</v>
      </c>
      <c r="G24" s="47" t="s">
        <v>47</v>
      </c>
      <c r="H24" s="48" t="s">
        <v>49</v>
      </c>
      <c r="I24" s="185" t="s">
        <v>34</v>
      </c>
      <c r="J24" s="186"/>
      <c r="K24" s="189" t="s">
        <v>35</v>
      </c>
      <c r="L24" s="190"/>
      <c r="M24" s="192" t="s">
        <v>36</v>
      </c>
      <c r="N24" s="194" t="s">
        <v>37</v>
      </c>
      <c r="O24" s="194" t="s">
        <v>38</v>
      </c>
      <c r="P24" s="196" t="s">
        <v>39</v>
      </c>
      <c r="Q24" s="177"/>
      <c r="R24" s="180"/>
      <c r="S24" s="12"/>
      <c r="T24" s="36"/>
      <c r="U24" s="30"/>
      <c r="V24" s="30"/>
      <c r="W24" s="12"/>
    </row>
    <row r="25" spans="1:24" ht="26.25" customHeight="1" thickBot="1" x14ac:dyDescent="0.3">
      <c r="A25" s="21"/>
      <c r="B25" s="22"/>
      <c r="C25" s="40" t="s">
        <v>40</v>
      </c>
      <c r="D25" s="183"/>
      <c r="E25" s="184"/>
      <c r="F25" s="72">
        <v>2</v>
      </c>
      <c r="G25" s="79">
        <v>230.42</v>
      </c>
      <c r="H25" s="73">
        <f>S17+S18</f>
        <v>685.09400000000005</v>
      </c>
      <c r="I25" s="198" t="s">
        <v>46</v>
      </c>
      <c r="J25" s="199"/>
      <c r="K25" s="191"/>
      <c r="L25" s="184"/>
      <c r="M25" s="193"/>
      <c r="N25" s="195"/>
      <c r="O25" s="195"/>
      <c r="P25" s="197"/>
      <c r="Q25" s="178"/>
      <c r="R25" s="180"/>
      <c r="S25" s="12"/>
      <c r="T25" s="36"/>
      <c r="U25" s="30"/>
      <c r="V25" s="30"/>
      <c r="W25" s="12"/>
    </row>
    <row r="26" spans="1:24" ht="32.25" customHeight="1" x14ac:dyDescent="0.25">
      <c r="A26" s="1"/>
      <c r="B26" s="2"/>
      <c r="C26" s="49" t="s">
        <v>41</v>
      </c>
      <c r="D26" s="50"/>
      <c r="E26" s="30"/>
      <c r="F26" s="30"/>
      <c r="G26" s="30"/>
      <c r="H26" s="30"/>
      <c r="I26" s="30"/>
      <c r="J26" s="51"/>
      <c r="K26" s="214" t="s">
        <v>69</v>
      </c>
      <c r="L26" s="201"/>
      <c r="M26" s="52">
        <v>0.95</v>
      </c>
      <c r="N26" s="78">
        <v>115.2109</v>
      </c>
      <c r="O26" s="66">
        <f>S17+R18*20%</f>
        <v>454.39599999999996</v>
      </c>
      <c r="P26" s="67" t="s">
        <v>46</v>
      </c>
      <c r="Q26" s="68" t="s">
        <v>46</v>
      </c>
      <c r="R26" s="53"/>
      <c r="S26" s="9"/>
      <c r="T26" s="36"/>
      <c r="U26" s="30"/>
      <c r="V26" s="30"/>
      <c r="W26" s="9"/>
    </row>
    <row r="27" spans="1:24" ht="35.25" customHeight="1" thickBot="1" x14ac:dyDescent="0.3">
      <c r="A27" s="1"/>
      <c r="B27" s="2"/>
      <c r="C27" s="49"/>
      <c r="D27" s="50"/>
      <c r="E27" s="30"/>
      <c r="F27" s="30"/>
      <c r="G27" s="30"/>
      <c r="H27" s="30"/>
      <c r="I27" s="30"/>
      <c r="J27" s="51"/>
      <c r="K27" s="215" t="s">
        <v>77</v>
      </c>
      <c r="L27" s="203"/>
      <c r="M27" s="52">
        <v>0.05</v>
      </c>
      <c r="N27" s="78">
        <v>115.2109</v>
      </c>
      <c r="O27" s="66">
        <f>R18*20%</f>
        <v>230.69800000000001</v>
      </c>
      <c r="P27" s="75" t="s">
        <v>46</v>
      </c>
      <c r="Q27" s="74" t="s">
        <v>46</v>
      </c>
      <c r="R27" s="53"/>
      <c r="S27" s="9"/>
      <c r="T27" s="36"/>
      <c r="U27" s="30"/>
      <c r="V27" s="30"/>
      <c r="W27" s="9"/>
    </row>
    <row r="28" spans="1:24" ht="26.25" customHeight="1" thickBot="1" x14ac:dyDescent="0.3">
      <c r="A28" s="1"/>
      <c r="B28" s="2"/>
      <c r="C28" s="40" t="s">
        <v>42</v>
      </c>
      <c r="D28" s="54"/>
      <c r="E28" s="55"/>
      <c r="F28" s="55"/>
      <c r="G28" s="55"/>
      <c r="H28" s="55"/>
      <c r="I28" s="55"/>
      <c r="J28" s="56"/>
      <c r="K28" s="216" t="s">
        <v>43</v>
      </c>
      <c r="L28" s="216"/>
      <c r="M28" s="216"/>
      <c r="N28" s="216"/>
      <c r="O28" s="216"/>
      <c r="P28" s="216"/>
      <c r="Q28" s="71" t="s">
        <v>46</v>
      </c>
      <c r="R28" s="57"/>
      <c r="S28" s="58"/>
      <c r="T28" s="59"/>
      <c r="U28" s="30"/>
      <c r="V28" s="30"/>
      <c r="W28" s="9"/>
    </row>
    <row r="31" spans="1:24" ht="24" thickBot="1" x14ac:dyDescent="0.3">
      <c r="D31" s="217" t="s">
        <v>4</v>
      </c>
      <c r="E31" s="217"/>
      <c r="F31" s="217"/>
      <c r="G31" s="128">
        <v>2</v>
      </c>
      <c r="H31" s="218" t="s">
        <v>78</v>
      </c>
      <c r="I31" s="218"/>
      <c r="J31" s="218"/>
      <c r="K31" s="218"/>
      <c r="L31" s="218"/>
      <c r="M31" s="86"/>
      <c r="N31" s="87"/>
      <c r="O31" s="85"/>
      <c r="P31" s="85"/>
      <c r="Q31" s="85"/>
      <c r="R31" s="86"/>
      <c r="S31" s="86"/>
      <c r="T31" s="86"/>
      <c r="U31" s="88"/>
      <c r="V31" s="88"/>
    </row>
    <row r="32" spans="1:24" x14ac:dyDescent="0.25">
      <c r="D32" s="219" t="s">
        <v>5</v>
      </c>
      <c r="E32" s="204" t="s">
        <v>6</v>
      </c>
      <c r="F32" s="221" t="s">
        <v>7</v>
      </c>
      <c r="G32" s="173"/>
      <c r="H32" s="222"/>
      <c r="I32" s="210" t="s">
        <v>8</v>
      </c>
      <c r="J32" s="211"/>
      <c r="K32" s="204" t="s">
        <v>9</v>
      </c>
      <c r="L32" s="204"/>
      <c r="M32" s="204" t="s">
        <v>10</v>
      </c>
      <c r="N32" s="204" t="s">
        <v>11</v>
      </c>
      <c r="O32" s="204" t="s">
        <v>12</v>
      </c>
      <c r="P32" s="210" t="s">
        <v>13</v>
      </c>
      <c r="Q32" s="211"/>
      <c r="R32" s="204" t="s">
        <v>14</v>
      </c>
      <c r="S32" s="204" t="s">
        <v>48</v>
      </c>
      <c r="T32" s="206" t="s">
        <v>15</v>
      </c>
      <c r="U32" s="83"/>
      <c r="V32" s="208" t="s">
        <v>16</v>
      </c>
      <c r="X32" s="208" t="s">
        <v>215</v>
      </c>
    </row>
    <row r="33" spans="4:24" ht="90" thickBot="1" x14ac:dyDescent="0.3">
      <c r="D33" s="220"/>
      <c r="E33" s="205"/>
      <c r="F33" s="89" t="s">
        <v>17</v>
      </c>
      <c r="G33" s="89" t="s">
        <v>18</v>
      </c>
      <c r="H33" s="89" t="s">
        <v>19</v>
      </c>
      <c r="I33" s="89" t="s">
        <v>20</v>
      </c>
      <c r="J33" s="90" t="s">
        <v>21</v>
      </c>
      <c r="K33" s="205"/>
      <c r="L33" s="205"/>
      <c r="M33" s="205"/>
      <c r="N33" s="205"/>
      <c r="O33" s="205"/>
      <c r="P33" s="91" t="s">
        <v>22</v>
      </c>
      <c r="Q33" s="91" t="s">
        <v>23</v>
      </c>
      <c r="R33" s="205"/>
      <c r="S33" s="205"/>
      <c r="T33" s="207"/>
      <c r="U33" s="83"/>
      <c r="V33" s="209"/>
      <c r="X33" s="209"/>
    </row>
    <row r="34" spans="4:24" ht="181.5" customHeight="1" thickBot="1" x14ac:dyDescent="0.3">
      <c r="D34" s="60">
        <v>1</v>
      </c>
      <c r="E34" s="61" t="s">
        <v>81</v>
      </c>
      <c r="F34" s="123" t="s">
        <v>80</v>
      </c>
      <c r="G34" s="133" t="s">
        <v>79</v>
      </c>
      <c r="H34" s="123" t="s">
        <v>83</v>
      </c>
      <c r="I34" s="121" t="s">
        <v>57</v>
      </c>
      <c r="J34" s="122">
        <v>0.4</v>
      </c>
      <c r="K34" s="61" t="s">
        <v>52</v>
      </c>
      <c r="L34" s="61"/>
      <c r="M34" s="61" t="s">
        <v>54</v>
      </c>
      <c r="N34" s="123" t="s">
        <v>82</v>
      </c>
      <c r="O34" s="61">
        <v>20</v>
      </c>
      <c r="P34" s="123" t="s">
        <v>53</v>
      </c>
      <c r="Q34" s="123" t="s">
        <v>53</v>
      </c>
      <c r="R34" s="76">
        <v>956.08</v>
      </c>
      <c r="S34" s="76">
        <f>J34*R34</f>
        <v>382.43200000000002</v>
      </c>
      <c r="T34" s="136" t="s">
        <v>204</v>
      </c>
      <c r="U34" s="124"/>
      <c r="V34" s="142" t="s">
        <v>53</v>
      </c>
      <c r="X34" s="255"/>
    </row>
    <row r="35" spans="4:24" ht="15.75" thickBot="1" x14ac:dyDescent="0.3">
      <c r="D35" s="92"/>
      <c r="E35" s="93"/>
      <c r="F35" s="93"/>
      <c r="G35" s="93"/>
      <c r="H35" s="93"/>
      <c r="I35" s="93"/>
      <c r="J35" s="93"/>
      <c r="K35" s="93"/>
      <c r="L35" s="93"/>
      <c r="M35" s="93"/>
      <c r="N35" s="93"/>
      <c r="O35" s="93"/>
      <c r="P35" s="93"/>
      <c r="Q35" s="93"/>
      <c r="R35" s="93"/>
      <c r="S35" s="94"/>
      <c r="T35" s="95"/>
      <c r="U35" s="96"/>
      <c r="V35" s="83"/>
    </row>
    <row r="36" spans="4:24" ht="15.75" thickBot="1" x14ac:dyDescent="0.3">
      <c r="D36" s="97"/>
      <c r="E36" s="98"/>
      <c r="F36" s="98"/>
      <c r="G36" s="98"/>
      <c r="H36" s="98"/>
      <c r="I36" s="98"/>
      <c r="J36" s="98"/>
      <c r="K36" s="98"/>
      <c r="L36" s="98"/>
      <c r="M36" s="98"/>
      <c r="N36" s="98"/>
      <c r="O36" s="98"/>
      <c r="P36" s="98"/>
      <c r="Q36" s="98"/>
      <c r="R36" s="98"/>
      <c r="S36" s="98"/>
      <c r="T36" s="99"/>
      <c r="U36" s="96"/>
      <c r="V36" s="96"/>
    </row>
    <row r="37" spans="4:24" x14ac:dyDescent="0.25">
      <c r="D37" s="100" t="s">
        <v>24</v>
      </c>
      <c r="E37" s="101"/>
      <c r="F37" s="101"/>
      <c r="G37" s="101"/>
      <c r="H37" s="101"/>
      <c r="I37" s="101"/>
      <c r="J37" s="101"/>
      <c r="K37" s="101"/>
      <c r="L37" s="101"/>
      <c r="M37" s="101"/>
      <c r="N37" s="101"/>
      <c r="O37" s="101"/>
      <c r="P37" s="101"/>
      <c r="Q37" s="101"/>
      <c r="R37" s="101"/>
      <c r="S37" s="101"/>
      <c r="T37" s="102"/>
      <c r="U37" s="96"/>
      <c r="V37" s="83"/>
    </row>
    <row r="38" spans="4:24" ht="15.75" thickBot="1" x14ac:dyDescent="0.3">
      <c r="D38" s="212" t="s">
        <v>26</v>
      </c>
      <c r="E38" s="171"/>
      <c r="F38" s="171"/>
      <c r="G38" s="171"/>
      <c r="H38" s="171"/>
      <c r="I38" s="171"/>
      <c r="J38" s="213"/>
      <c r="K38" s="170" t="s">
        <v>27</v>
      </c>
      <c r="L38" s="171"/>
      <c r="M38" s="171"/>
      <c r="N38" s="171"/>
      <c r="O38" s="171"/>
      <c r="P38" s="171"/>
      <c r="Q38" s="171"/>
      <c r="R38" s="103"/>
      <c r="S38" s="103"/>
      <c r="T38" s="104"/>
      <c r="U38" s="96"/>
      <c r="V38" s="83"/>
    </row>
    <row r="39" spans="4:24" ht="15.75" thickBot="1" x14ac:dyDescent="0.3">
      <c r="D39" s="172" t="s">
        <v>29</v>
      </c>
      <c r="E39" s="173"/>
      <c r="F39" s="173"/>
      <c r="G39" s="173"/>
      <c r="H39" s="173"/>
      <c r="I39" s="173"/>
      <c r="J39" s="174"/>
      <c r="K39" s="175" t="s">
        <v>30</v>
      </c>
      <c r="L39" s="175"/>
      <c r="M39" s="175"/>
      <c r="N39" s="175"/>
      <c r="O39" s="175"/>
      <c r="P39" s="105">
        <v>1</v>
      </c>
      <c r="Q39" s="176" t="s">
        <v>31</v>
      </c>
      <c r="R39" s="179"/>
      <c r="S39" s="106"/>
      <c r="T39" s="107"/>
      <c r="U39" s="96"/>
      <c r="V39" s="96"/>
    </row>
    <row r="40" spans="4:24" ht="41.25" customHeight="1" x14ac:dyDescent="0.25">
      <c r="D40" s="181" t="s">
        <v>65</v>
      </c>
      <c r="E40" s="182"/>
      <c r="F40" s="108" t="s">
        <v>33</v>
      </c>
      <c r="G40" s="109" t="s">
        <v>47</v>
      </c>
      <c r="H40" s="110" t="s">
        <v>49</v>
      </c>
      <c r="I40" s="185" t="s">
        <v>34</v>
      </c>
      <c r="J40" s="186"/>
      <c r="K40" s="189" t="s">
        <v>35</v>
      </c>
      <c r="L40" s="190"/>
      <c r="M40" s="192" t="s">
        <v>36</v>
      </c>
      <c r="N40" s="194" t="s">
        <v>37</v>
      </c>
      <c r="O40" s="194" t="s">
        <v>38</v>
      </c>
      <c r="P40" s="196" t="s">
        <v>39</v>
      </c>
      <c r="Q40" s="177"/>
      <c r="R40" s="180"/>
      <c r="S40" s="84"/>
      <c r="T40" s="99"/>
      <c r="U40" s="96"/>
      <c r="V40" s="96"/>
    </row>
    <row r="41" spans="4:24" ht="15.75" thickBot="1" x14ac:dyDescent="0.3">
      <c r="D41" s="183"/>
      <c r="E41" s="184"/>
      <c r="F41" s="130">
        <v>1</v>
      </c>
      <c r="G41" s="135">
        <v>230.42</v>
      </c>
      <c r="H41" s="164">
        <f>S34</f>
        <v>382.43200000000002</v>
      </c>
      <c r="I41" s="198" t="s">
        <v>46</v>
      </c>
      <c r="J41" s="199"/>
      <c r="K41" s="191"/>
      <c r="L41" s="184"/>
      <c r="M41" s="193"/>
      <c r="N41" s="195"/>
      <c r="O41" s="195"/>
      <c r="P41" s="197"/>
      <c r="Q41" s="178"/>
      <c r="R41" s="180"/>
      <c r="S41" s="84"/>
      <c r="T41" s="99"/>
      <c r="U41" s="96"/>
      <c r="V41" s="96"/>
    </row>
    <row r="42" spans="4:24" ht="30.75" customHeight="1" x14ac:dyDescent="0.25">
      <c r="D42" s="111"/>
      <c r="E42" s="96"/>
      <c r="F42" s="96"/>
      <c r="G42" s="96"/>
      <c r="H42" s="96"/>
      <c r="I42" s="96"/>
      <c r="J42" s="112"/>
      <c r="K42" s="214" t="s">
        <v>84</v>
      </c>
      <c r="L42" s="201"/>
      <c r="M42" s="113">
        <v>0.05</v>
      </c>
      <c r="N42" s="134">
        <v>115.2109</v>
      </c>
      <c r="O42" s="125">
        <v>0</v>
      </c>
      <c r="P42" s="127" t="s">
        <v>159</v>
      </c>
      <c r="Q42" s="68" t="s">
        <v>159</v>
      </c>
      <c r="R42" s="114"/>
      <c r="S42" s="83"/>
      <c r="T42" s="99"/>
      <c r="U42" s="96"/>
      <c r="V42" s="96"/>
    </row>
    <row r="43" spans="4:24" ht="15.75" thickBot="1" x14ac:dyDescent="0.3">
      <c r="D43" s="111"/>
      <c r="E43" s="96"/>
      <c r="F43" s="96"/>
      <c r="G43" s="96"/>
      <c r="H43" s="96"/>
      <c r="I43" s="96"/>
      <c r="J43" s="112"/>
      <c r="K43" s="215" t="s">
        <v>85</v>
      </c>
      <c r="L43" s="203"/>
      <c r="M43" s="113">
        <v>0.95</v>
      </c>
      <c r="N43" s="134">
        <v>115.2109</v>
      </c>
      <c r="O43" s="134">
        <f>H41</f>
        <v>382.43200000000002</v>
      </c>
      <c r="P43" s="132" t="s">
        <v>46</v>
      </c>
      <c r="Q43" s="131" t="s">
        <v>46</v>
      </c>
      <c r="R43" s="114"/>
      <c r="S43" s="83"/>
      <c r="T43" s="99"/>
      <c r="U43" s="96"/>
      <c r="V43" s="96"/>
    </row>
    <row r="44" spans="4:24" ht="15.75" thickBot="1" x14ac:dyDescent="0.3">
      <c r="D44" s="115"/>
      <c r="E44" s="116"/>
      <c r="F44" s="116"/>
      <c r="G44" s="116"/>
      <c r="H44" s="116"/>
      <c r="I44" s="116"/>
      <c r="J44" s="117"/>
      <c r="K44" s="216" t="s">
        <v>43</v>
      </c>
      <c r="L44" s="216"/>
      <c r="M44" s="216"/>
      <c r="N44" s="216"/>
      <c r="O44" s="216"/>
      <c r="P44" s="216"/>
      <c r="Q44" s="129" t="s">
        <v>46</v>
      </c>
      <c r="R44" s="118"/>
      <c r="S44" s="119"/>
      <c r="T44" s="120"/>
      <c r="U44" s="96"/>
      <c r="V44" s="96"/>
    </row>
    <row r="47" spans="4:24" ht="24" thickBot="1" x14ac:dyDescent="0.3">
      <c r="D47" s="217" t="s">
        <v>4</v>
      </c>
      <c r="E47" s="217"/>
      <c r="F47" s="217"/>
      <c r="G47" s="128">
        <v>3</v>
      </c>
      <c r="H47" s="218" t="s">
        <v>86</v>
      </c>
      <c r="I47" s="218"/>
      <c r="J47" s="218"/>
      <c r="K47" s="218"/>
      <c r="L47" s="218"/>
      <c r="M47" s="86"/>
      <c r="N47" s="87"/>
      <c r="O47" s="85"/>
      <c r="P47" s="85"/>
      <c r="Q47" s="85"/>
      <c r="R47" s="86"/>
      <c r="S47" s="86"/>
      <c r="T47" s="86"/>
      <c r="U47" s="88"/>
      <c r="V47" s="88"/>
    </row>
    <row r="48" spans="4:24" x14ac:dyDescent="0.25">
      <c r="D48" s="219" t="s">
        <v>5</v>
      </c>
      <c r="E48" s="204" t="s">
        <v>6</v>
      </c>
      <c r="F48" s="221" t="s">
        <v>7</v>
      </c>
      <c r="G48" s="173"/>
      <c r="H48" s="222"/>
      <c r="I48" s="210" t="s">
        <v>8</v>
      </c>
      <c r="J48" s="211"/>
      <c r="K48" s="204" t="s">
        <v>9</v>
      </c>
      <c r="L48" s="204"/>
      <c r="M48" s="204" t="s">
        <v>10</v>
      </c>
      <c r="N48" s="204" t="s">
        <v>11</v>
      </c>
      <c r="O48" s="204" t="s">
        <v>12</v>
      </c>
      <c r="P48" s="210" t="s">
        <v>13</v>
      </c>
      <c r="Q48" s="211"/>
      <c r="R48" s="204" t="s">
        <v>14</v>
      </c>
      <c r="S48" s="204" t="s">
        <v>48</v>
      </c>
      <c r="T48" s="206" t="s">
        <v>15</v>
      </c>
      <c r="U48" s="83"/>
      <c r="V48" s="208" t="s">
        <v>16</v>
      </c>
      <c r="X48" s="208" t="s">
        <v>215</v>
      </c>
    </row>
    <row r="49" spans="4:24" ht="90" thickBot="1" x14ac:dyDescent="0.3">
      <c r="D49" s="220"/>
      <c r="E49" s="205"/>
      <c r="F49" s="89" t="s">
        <v>17</v>
      </c>
      <c r="G49" s="89" t="s">
        <v>18</v>
      </c>
      <c r="H49" s="89" t="s">
        <v>19</v>
      </c>
      <c r="I49" s="89" t="s">
        <v>20</v>
      </c>
      <c r="J49" s="90" t="s">
        <v>21</v>
      </c>
      <c r="K49" s="205"/>
      <c r="L49" s="205"/>
      <c r="M49" s="205"/>
      <c r="N49" s="205"/>
      <c r="O49" s="205"/>
      <c r="P49" s="91" t="s">
        <v>22</v>
      </c>
      <c r="Q49" s="91" t="s">
        <v>23</v>
      </c>
      <c r="R49" s="205"/>
      <c r="S49" s="205"/>
      <c r="T49" s="207"/>
      <c r="U49" s="83"/>
      <c r="V49" s="209"/>
      <c r="X49" s="209"/>
    </row>
    <row r="50" spans="4:24" ht="105.75" customHeight="1" thickBot="1" x14ac:dyDescent="0.3">
      <c r="D50" s="60">
        <v>1</v>
      </c>
      <c r="E50" s="61" t="s">
        <v>89</v>
      </c>
      <c r="F50" s="123" t="s">
        <v>88</v>
      </c>
      <c r="G50" s="133" t="s">
        <v>87</v>
      </c>
      <c r="H50" s="123" t="s">
        <v>91</v>
      </c>
      <c r="I50" s="121" t="s">
        <v>57</v>
      </c>
      <c r="J50" s="122">
        <v>0.6</v>
      </c>
      <c r="K50" s="61" t="s">
        <v>52</v>
      </c>
      <c r="L50" s="61"/>
      <c r="M50" s="61" t="s">
        <v>54</v>
      </c>
      <c r="N50" s="123" t="s">
        <v>90</v>
      </c>
      <c r="O50" s="61">
        <v>12</v>
      </c>
      <c r="P50" s="123" t="s">
        <v>53</v>
      </c>
      <c r="Q50" s="123" t="s">
        <v>53</v>
      </c>
      <c r="R50" s="76">
        <v>1564.9</v>
      </c>
      <c r="S50" s="76">
        <f>R50*J50</f>
        <v>938.94</v>
      </c>
      <c r="T50" s="81" t="s">
        <v>219</v>
      </c>
      <c r="U50" s="124"/>
      <c r="V50" s="149" t="s">
        <v>54</v>
      </c>
      <c r="X50" s="249" t="s">
        <v>216</v>
      </c>
    </row>
    <row r="51" spans="4:24" ht="15.75" thickBot="1" x14ac:dyDescent="0.3">
      <c r="D51" s="92"/>
      <c r="E51" s="93"/>
      <c r="F51" s="93"/>
      <c r="G51" s="93"/>
      <c r="H51" s="93"/>
      <c r="I51" s="93"/>
      <c r="J51" s="93"/>
      <c r="K51" s="93"/>
      <c r="L51" s="93"/>
      <c r="M51" s="93"/>
      <c r="N51" s="93"/>
      <c r="O51" s="93"/>
      <c r="P51" s="93"/>
      <c r="Q51" s="93"/>
      <c r="R51" s="93"/>
      <c r="S51" s="94"/>
      <c r="T51" s="95"/>
      <c r="U51" s="96"/>
      <c r="V51" s="83"/>
    </row>
    <row r="52" spans="4:24" ht="15.75" thickBot="1" x14ac:dyDescent="0.3">
      <c r="D52" s="97"/>
      <c r="E52" s="98"/>
      <c r="F52" s="98"/>
      <c r="G52" s="98"/>
      <c r="H52" s="98"/>
      <c r="I52" s="98"/>
      <c r="J52" s="98"/>
      <c r="K52" s="98"/>
      <c r="L52" s="98"/>
      <c r="M52" s="98"/>
      <c r="N52" s="98"/>
      <c r="O52" s="98"/>
      <c r="P52" s="98"/>
      <c r="Q52" s="98"/>
      <c r="R52" s="98"/>
      <c r="S52" s="98"/>
      <c r="T52" s="99"/>
      <c r="U52" s="96"/>
      <c r="V52" s="96"/>
    </row>
    <row r="53" spans="4:24" x14ac:dyDescent="0.25">
      <c r="D53" s="100" t="s">
        <v>24</v>
      </c>
      <c r="E53" s="101"/>
      <c r="F53" s="101"/>
      <c r="G53" s="101"/>
      <c r="H53" s="101"/>
      <c r="I53" s="101"/>
      <c r="J53" s="101"/>
      <c r="K53" s="101"/>
      <c r="L53" s="101"/>
      <c r="M53" s="101"/>
      <c r="N53" s="101"/>
      <c r="O53" s="101"/>
      <c r="P53" s="101"/>
      <c r="Q53" s="101"/>
      <c r="R53" s="101"/>
      <c r="S53" s="101"/>
      <c r="T53" s="102"/>
      <c r="U53" s="96"/>
      <c r="V53" s="83"/>
    </row>
    <row r="54" spans="4:24" ht="15.75" thickBot="1" x14ac:dyDescent="0.3">
      <c r="D54" s="212" t="s">
        <v>26</v>
      </c>
      <c r="E54" s="171"/>
      <c r="F54" s="171"/>
      <c r="G54" s="171"/>
      <c r="H54" s="171"/>
      <c r="I54" s="171"/>
      <c r="J54" s="213"/>
      <c r="K54" s="170" t="s">
        <v>27</v>
      </c>
      <c r="L54" s="171"/>
      <c r="M54" s="171"/>
      <c r="N54" s="171"/>
      <c r="O54" s="171"/>
      <c r="P54" s="171"/>
      <c r="Q54" s="171"/>
      <c r="R54" s="103"/>
      <c r="S54" s="103"/>
      <c r="T54" s="104"/>
      <c r="U54" s="96"/>
      <c r="V54" s="83"/>
    </row>
    <row r="55" spans="4:24" ht="15.75" thickBot="1" x14ac:dyDescent="0.3">
      <c r="D55" s="172" t="s">
        <v>29</v>
      </c>
      <c r="E55" s="173"/>
      <c r="F55" s="173"/>
      <c r="G55" s="173"/>
      <c r="H55" s="173"/>
      <c r="I55" s="173"/>
      <c r="J55" s="174"/>
      <c r="K55" s="175" t="s">
        <v>30</v>
      </c>
      <c r="L55" s="175"/>
      <c r="M55" s="175"/>
      <c r="N55" s="175"/>
      <c r="O55" s="175"/>
      <c r="P55" s="105">
        <v>1</v>
      </c>
      <c r="Q55" s="176" t="s">
        <v>31</v>
      </c>
      <c r="R55" s="179"/>
      <c r="S55" s="106"/>
      <c r="T55" s="107"/>
      <c r="U55" s="96"/>
      <c r="V55" s="96"/>
    </row>
    <row r="56" spans="4:24" ht="24" x14ac:dyDescent="0.25">
      <c r="D56" s="181" t="s">
        <v>65</v>
      </c>
      <c r="E56" s="182"/>
      <c r="F56" s="108" t="s">
        <v>33</v>
      </c>
      <c r="G56" s="109" t="s">
        <v>47</v>
      </c>
      <c r="H56" s="110" t="s">
        <v>49</v>
      </c>
      <c r="I56" s="185" t="s">
        <v>34</v>
      </c>
      <c r="J56" s="186"/>
      <c r="K56" s="189" t="s">
        <v>35</v>
      </c>
      <c r="L56" s="190"/>
      <c r="M56" s="192" t="s">
        <v>36</v>
      </c>
      <c r="N56" s="194" t="s">
        <v>37</v>
      </c>
      <c r="O56" s="194" t="s">
        <v>38</v>
      </c>
      <c r="P56" s="196" t="s">
        <v>39</v>
      </c>
      <c r="Q56" s="177"/>
      <c r="R56" s="180"/>
      <c r="S56" s="84"/>
      <c r="T56" s="99"/>
      <c r="U56" s="96"/>
      <c r="V56" s="96"/>
    </row>
    <row r="57" spans="4:24" ht="15.75" thickBot="1" x14ac:dyDescent="0.3">
      <c r="D57" s="183"/>
      <c r="E57" s="184"/>
      <c r="F57" s="130">
        <v>1</v>
      </c>
      <c r="G57" s="135">
        <v>230.42</v>
      </c>
      <c r="H57" s="73">
        <v>0</v>
      </c>
      <c r="I57" s="198" t="s">
        <v>55</v>
      </c>
      <c r="J57" s="199"/>
      <c r="K57" s="191"/>
      <c r="L57" s="184"/>
      <c r="M57" s="193"/>
      <c r="N57" s="195"/>
      <c r="O57" s="195"/>
      <c r="P57" s="197"/>
      <c r="Q57" s="178"/>
      <c r="R57" s="180"/>
      <c r="S57" s="84"/>
      <c r="T57" s="99"/>
      <c r="U57" s="96"/>
      <c r="V57" s="96"/>
    </row>
    <row r="58" spans="4:24" x14ac:dyDescent="0.25">
      <c r="D58" s="111"/>
      <c r="E58" s="96"/>
      <c r="F58" s="96"/>
      <c r="G58" s="96"/>
      <c r="H58" s="96"/>
      <c r="I58" s="96"/>
      <c r="J58" s="112"/>
      <c r="K58" s="214"/>
      <c r="L58" s="201"/>
      <c r="M58" s="113"/>
      <c r="N58" s="134"/>
      <c r="O58" s="125"/>
      <c r="P58" s="127"/>
      <c r="Q58" s="68"/>
      <c r="R58" s="114"/>
      <c r="S58" s="83"/>
      <c r="T58" s="99"/>
      <c r="U58" s="96"/>
      <c r="V58" s="96"/>
    </row>
    <row r="59" spans="4:24" x14ac:dyDescent="0.25">
      <c r="D59" s="111"/>
      <c r="E59" s="96"/>
      <c r="F59" s="96"/>
      <c r="G59" s="96"/>
      <c r="H59" s="96"/>
      <c r="I59" s="96"/>
      <c r="J59" s="112"/>
      <c r="K59" s="215"/>
      <c r="L59" s="203"/>
      <c r="M59" s="113"/>
      <c r="N59" s="134"/>
      <c r="O59" s="125"/>
      <c r="P59" s="132"/>
      <c r="Q59" s="131"/>
      <c r="R59" s="114"/>
      <c r="S59" s="83"/>
      <c r="T59" s="99"/>
      <c r="U59" s="96"/>
      <c r="V59" s="96"/>
    </row>
    <row r="60" spans="4:24" ht="15.75" thickBot="1" x14ac:dyDescent="0.3">
      <c r="D60" s="111"/>
      <c r="E60" s="96"/>
      <c r="F60" s="96"/>
      <c r="G60" s="96"/>
      <c r="H60" s="96"/>
      <c r="I60" s="96"/>
      <c r="J60" s="112"/>
      <c r="K60" s="187"/>
      <c r="L60" s="188"/>
      <c r="M60" s="113"/>
      <c r="N60" s="134"/>
      <c r="O60" s="126"/>
      <c r="P60" s="127"/>
      <c r="Q60" s="127"/>
      <c r="R60" s="114"/>
      <c r="S60" s="83"/>
      <c r="T60" s="99"/>
      <c r="U60" s="96"/>
      <c r="V60" s="96"/>
    </row>
    <row r="61" spans="4:24" ht="15.75" thickBot="1" x14ac:dyDescent="0.3">
      <c r="D61" s="115"/>
      <c r="E61" s="116"/>
      <c r="F61" s="116"/>
      <c r="G61" s="116"/>
      <c r="H61" s="116"/>
      <c r="I61" s="116"/>
      <c r="J61" s="117"/>
      <c r="K61" s="216" t="s">
        <v>43</v>
      </c>
      <c r="L61" s="216"/>
      <c r="M61" s="216"/>
      <c r="N61" s="216"/>
      <c r="O61" s="216"/>
      <c r="P61" s="216"/>
      <c r="Q61" s="129"/>
      <c r="R61" s="118"/>
      <c r="S61" s="119"/>
      <c r="T61" s="120"/>
      <c r="U61" s="96"/>
      <c r="V61" s="96"/>
    </row>
    <row r="65" spans="1:24" ht="24" thickBot="1" x14ac:dyDescent="0.3">
      <c r="D65" s="217" t="s">
        <v>4</v>
      </c>
      <c r="E65" s="217"/>
      <c r="F65" s="217"/>
      <c r="G65" s="128">
        <v>4</v>
      </c>
      <c r="H65" s="218" t="s">
        <v>92</v>
      </c>
      <c r="I65" s="218"/>
      <c r="J65" s="218"/>
      <c r="K65" s="218"/>
      <c r="L65" s="218"/>
      <c r="M65" s="86"/>
      <c r="N65" s="87"/>
      <c r="O65" s="85"/>
      <c r="P65" s="85"/>
      <c r="Q65" s="85"/>
      <c r="R65" s="86"/>
      <c r="S65" s="86"/>
      <c r="T65" s="86"/>
      <c r="U65" s="88"/>
      <c r="V65" s="88"/>
    </row>
    <row r="66" spans="1:24" x14ac:dyDescent="0.25">
      <c r="D66" s="219" t="s">
        <v>5</v>
      </c>
      <c r="E66" s="204" t="s">
        <v>6</v>
      </c>
      <c r="F66" s="221" t="s">
        <v>7</v>
      </c>
      <c r="G66" s="173"/>
      <c r="H66" s="222"/>
      <c r="I66" s="210" t="s">
        <v>8</v>
      </c>
      <c r="J66" s="211"/>
      <c r="K66" s="204" t="s">
        <v>9</v>
      </c>
      <c r="L66" s="204"/>
      <c r="M66" s="204" t="s">
        <v>10</v>
      </c>
      <c r="N66" s="204" t="s">
        <v>11</v>
      </c>
      <c r="O66" s="204" t="s">
        <v>12</v>
      </c>
      <c r="P66" s="210" t="s">
        <v>13</v>
      </c>
      <c r="Q66" s="211"/>
      <c r="R66" s="204" t="s">
        <v>14</v>
      </c>
      <c r="S66" s="204" t="s">
        <v>48</v>
      </c>
      <c r="T66" s="206" t="s">
        <v>15</v>
      </c>
      <c r="U66" s="83"/>
      <c r="V66" s="208" t="s">
        <v>16</v>
      </c>
      <c r="X66" s="208" t="s">
        <v>215</v>
      </c>
    </row>
    <row r="67" spans="1:24" ht="90" thickBot="1" x14ac:dyDescent="0.3">
      <c r="D67" s="220"/>
      <c r="E67" s="205"/>
      <c r="F67" s="89" t="s">
        <v>17</v>
      </c>
      <c r="G67" s="89" t="s">
        <v>18</v>
      </c>
      <c r="H67" s="89" t="s">
        <v>19</v>
      </c>
      <c r="I67" s="89" t="s">
        <v>20</v>
      </c>
      <c r="J67" s="90" t="s">
        <v>21</v>
      </c>
      <c r="K67" s="205"/>
      <c r="L67" s="205"/>
      <c r="M67" s="205"/>
      <c r="N67" s="205"/>
      <c r="O67" s="205"/>
      <c r="P67" s="91" t="s">
        <v>22</v>
      </c>
      <c r="Q67" s="91" t="s">
        <v>23</v>
      </c>
      <c r="R67" s="205"/>
      <c r="S67" s="205"/>
      <c r="T67" s="207"/>
      <c r="U67" s="83"/>
      <c r="V67" s="209"/>
      <c r="X67" s="209"/>
    </row>
    <row r="68" spans="1:24" ht="267.75" customHeight="1" x14ac:dyDescent="0.25">
      <c r="D68" s="153">
        <v>1</v>
      </c>
      <c r="E68" s="154" t="s">
        <v>56</v>
      </c>
      <c r="F68" s="155" t="s">
        <v>94</v>
      </c>
      <c r="G68" s="156" t="s">
        <v>93</v>
      </c>
      <c r="H68" s="155"/>
      <c r="I68" s="157" t="s">
        <v>57</v>
      </c>
      <c r="J68" s="158">
        <v>0.3</v>
      </c>
      <c r="K68" s="154" t="s">
        <v>52</v>
      </c>
      <c r="L68" s="154"/>
      <c r="M68" s="154" t="s">
        <v>53</v>
      </c>
      <c r="N68" s="155" t="s">
        <v>95</v>
      </c>
      <c r="O68" s="154">
        <v>52</v>
      </c>
      <c r="P68" s="155" t="s">
        <v>53</v>
      </c>
      <c r="Q68" s="155" t="s">
        <v>53</v>
      </c>
      <c r="R68" s="159">
        <v>2005.22</v>
      </c>
      <c r="S68" s="159">
        <f>R68*J68</f>
        <v>601.56600000000003</v>
      </c>
      <c r="T68" s="160" t="s">
        <v>127</v>
      </c>
      <c r="U68" s="124"/>
      <c r="V68" s="151" t="s">
        <v>53</v>
      </c>
      <c r="X68" s="256"/>
    </row>
    <row r="69" spans="1:24" s="82" customFormat="1" ht="135" customHeight="1" x14ac:dyDescent="0.25">
      <c r="A69" s="161"/>
      <c r="B69" s="161"/>
      <c r="C69" s="161"/>
      <c r="D69" s="123">
        <v>2</v>
      </c>
      <c r="E69" s="123" t="s">
        <v>98</v>
      </c>
      <c r="F69" s="123" t="s">
        <v>97</v>
      </c>
      <c r="G69" s="133" t="s">
        <v>96</v>
      </c>
      <c r="H69" s="123"/>
      <c r="I69" s="121" t="s">
        <v>57</v>
      </c>
      <c r="J69" s="122">
        <v>0.68</v>
      </c>
      <c r="K69" s="123" t="s">
        <v>52</v>
      </c>
      <c r="L69" s="123"/>
      <c r="M69" s="123" t="s">
        <v>53</v>
      </c>
      <c r="N69" s="123" t="s">
        <v>95</v>
      </c>
      <c r="O69" s="123">
        <v>68</v>
      </c>
      <c r="P69" s="123" t="s">
        <v>53</v>
      </c>
      <c r="Q69" s="123" t="s">
        <v>53</v>
      </c>
      <c r="R69" s="80">
        <v>28.14</v>
      </c>
      <c r="S69" s="80">
        <f>R69*J69</f>
        <v>19.135200000000001</v>
      </c>
      <c r="T69" s="136" t="s">
        <v>204</v>
      </c>
      <c r="U69" s="124"/>
      <c r="V69" s="123" t="s">
        <v>53</v>
      </c>
    </row>
    <row r="70" spans="1:24" ht="15.75" thickBot="1" x14ac:dyDescent="0.3">
      <c r="D70" s="92"/>
      <c r="E70" s="93"/>
      <c r="F70" s="93"/>
      <c r="G70" s="93"/>
      <c r="H70" s="93"/>
      <c r="I70" s="93"/>
      <c r="J70" s="93"/>
      <c r="K70" s="93"/>
      <c r="L70" s="93"/>
      <c r="M70" s="93"/>
      <c r="N70" s="93"/>
      <c r="O70" s="93"/>
      <c r="P70" s="93"/>
      <c r="Q70" s="93"/>
      <c r="R70" s="93"/>
      <c r="S70" s="94"/>
      <c r="T70" s="95"/>
      <c r="U70" s="96"/>
      <c r="V70" s="83"/>
    </row>
    <row r="71" spans="1:24" ht="15.75" thickBot="1" x14ac:dyDescent="0.3">
      <c r="D71" s="97"/>
      <c r="E71" s="98"/>
      <c r="F71" s="98"/>
      <c r="G71" s="98"/>
      <c r="H71" s="98"/>
      <c r="I71" s="98"/>
      <c r="J71" s="98"/>
      <c r="K71" s="98"/>
      <c r="L71" s="98"/>
      <c r="M71" s="98"/>
      <c r="N71" s="98"/>
      <c r="O71" s="98"/>
      <c r="P71" s="98"/>
      <c r="Q71" s="98"/>
      <c r="R71" s="98"/>
      <c r="S71" s="98"/>
      <c r="T71" s="99"/>
      <c r="U71" s="96"/>
      <c r="V71" s="96"/>
    </row>
    <row r="72" spans="1:24" x14ac:dyDescent="0.25">
      <c r="D72" s="100" t="s">
        <v>24</v>
      </c>
      <c r="E72" s="101"/>
      <c r="F72" s="101"/>
      <c r="G72" s="101"/>
      <c r="H72" s="101"/>
      <c r="I72" s="101"/>
      <c r="J72" s="101"/>
      <c r="K72" s="101"/>
      <c r="L72" s="101"/>
      <c r="M72" s="101"/>
      <c r="N72" s="101"/>
      <c r="O72" s="101"/>
      <c r="P72" s="101"/>
      <c r="Q72" s="101"/>
      <c r="R72" s="101"/>
      <c r="S72" s="101"/>
      <c r="T72" s="102"/>
      <c r="U72" s="96"/>
      <c r="V72" s="83"/>
    </row>
    <row r="73" spans="1:24" ht="15.75" thickBot="1" x14ac:dyDescent="0.3">
      <c r="D73" s="212" t="s">
        <v>26</v>
      </c>
      <c r="E73" s="171"/>
      <c r="F73" s="171"/>
      <c r="G73" s="171"/>
      <c r="H73" s="171"/>
      <c r="I73" s="171"/>
      <c r="J73" s="213"/>
      <c r="K73" s="170" t="s">
        <v>27</v>
      </c>
      <c r="L73" s="171"/>
      <c r="M73" s="171"/>
      <c r="N73" s="171"/>
      <c r="O73" s="171"/>
      <c r="P73" s="171"/>
      <c r="Q73" s="171"/>
      <c r="R73" s="103"/>
      <c r="S73" s="103"/>
      <c r="T73" s="104"/>
      <c r="U73" s="96"/>
      <c r="V73" s="83"/>
    </row>
    <row r="74" spans="1:24" ht="15.75" thickBot="1" x14ac:dyDescent="0.3">
      <c r="D74" s="172" t="s">
        <v>29</v>
      </c>
      <c r="E74" s="173"/>
      <c r="F74" s="173"/>
      <c r="G74" s="173"/>
      <c r="H74" s="173"/>
      <c r="I74" s="173"/>
      <c r="J74" s="174"/>
      <c r="K74" s="175" t="s">
        <v>30</v>
      </c>
      <c r="L74" s="175"/>
      <c r="M74" s="175"/>
      <c r="N74" s="175"/>
      <c r="O74" s="175"/>
      <c r="P74" s="105">
        <v>1</v>
      </c>
      <c r="Q74" s="176" t="s">
        <v>31</v>
      </c>
      <c r="R74" s="179"/>
      <c r="S74" s="106"/>
      <c r="T74" s="107"/>
      <c r="U74" s="96"/>
      <c r="V74" s="96"/>
    </row>
    <row r="75" spans="1:24" ht="59.25" customHeight="1" x14ac:dyDescent="0.25">
      <c r="D75" s="181" t="s">
        <v>65</v>
      </c>
      <c r="E75" s="182"/>
      <c r="F75" s="108" t="s">
        <v>33</v>
      </c>
      <c r="G75" s="109" t="s">
        <v>47</v>
      </c>
      <c r="H75" s="110" t="s">
        <v>49</v>
      </c>
      <c r="I75" s="185" t="s">
        <v>34</v>
      </c>
      <c r="J75" s="186"/>
      <c r="K75" s="189" t="s">
        <v>35</v>
      </c>
      <c r="L75" s="190"/>
      <c r="M75" s="192" t="s">
        <v>36</v>
      </c>
      <c r="N75" s="194" t="s">
        <v>37</v>
      </c>
      <c r="O75" s="194" t="s">
        <v>38</v>
      </c>
      <c r="P75" s="196" t="s">
        <v>39</v>
      </c>
      <c r="Q75" s="177"/>
      <c r="R75" s="180"/>
      <c r="S75" s="84"/>
      <c r="T75" s="99"/>
      <c r="U75" s="96"/>
      <c r="V75" s="96"/>
    </row>
    <row r="76" spans="1:24" ht="15.75" thickBot="1" x14ac:dyDescent="0.3">
      <c r="D76" s="183"/>
      <c r="E76" s="184"/>
      <c r="F76" s="130">
        <v>2</v>
      </c>
      <c r="G76" s="135">
        <v>230.42</v>
      </c>
      <c r="H76" s="164">
        <f>S68+S69</f>
        <v>620.70120000000009</v>
      </c>
      <c r="I76" s="198" t="s">
        <v>46</v>
      </c>
      <c r="J76" s="199"/>
      <c r="K76" s="191"/>
      <c r="L76" s="184"/>
      <c r="M76" s="193"/>
      <c r="N76" s="195"/>
      <c r="O76" s="195"/>
      <c r="P76" s="197"/>
      <c r="Q76" s="178"/>
      <c r="R76" s="180"/>
      <c r="S76" s="84"/>
      <c r="T76" s="99"/>
      <c r="U76" s="96"/>
      <c r="V76" s="96"/>
    </row>
    <row r="77" spans="1:24" x14ac:dyDescent="0.25">
      <c r="D77" s="111"/>
      <c r="E77" s="96"/>
      <c r="F77" s="96"/>
      <c r="G77" s="96"/>
      <c r="H77" s="96"/>
      <c r="I77" s="96"/>
      <c r="J77" s="112"/>
      <c r="K77" s="214" t="s">
        <v>99</v>
      </c>
      <c r="L77" s="201"/>
      <c r="M77" s="113">
        <v>0.95</v>
      </c>
      <c r="N77" s="134">
        <v>115.2109</v>
      </c>
      <c r="O77" s="134">
        <f>H76</f>
        <v>620.70120000000009</v>
      </c>
      <c r="P77" s="127" t="s">
        <v>46</v>
      </c>
      <c r="Q77" s="68" t="s">
        <v>46</v>
      </c>
      <c r="R77" s="114"/>
      <c r="S77" s="83"/>
      <c r="T77" s="99"/>
      <c r="U77" s="96"/>
      <c r="V77" s="96"/>
    </row>
    <row r="78" spans="1:24" x14ac:dyDescent="0.25">
      <c r="D78" s="111"/>
      <c r="E78" s="96"/>
      <c r="F78" s="96"/>
      <c r="G78" s="96"/>
      <c r="H78" s="96"/>
      <c r="I78" s="96"/>
      <c r="J78" s="112"/>
      <c r="K78" s="215" t="s">
        <v>100</v>
      </c>
      <c r="L78" s="203"/>
      <c r="M78" s="113">
        <v>0.05</v>
      </c>
      <c r="N78" s="134">
        <v>115.2109</v>
      </c>
      <c r="O78" s="125">
        <v>0</v>
      </c>
      <c r="P78" s="132" t="s">
        <v>159</v>
      </c>
      <c r="Q78" s="131" t="s">
        <v>159</v>
      </c>
      <c r="R78" s="114"/>
      <c r="S78" s="83"/>
      <c r="T78" s="99"/>
      <c r="U78" s="96"/>
      <c r="V78" s="96"/>
    </row>
    <row r="79" spans="1:24" ht="15.75" thickBot="1" x14ac:dyDescent="0.3">
      <c r="D79" s="111"/>
      <c r="E79" s="96"/>
      <c r="F79" s="96"/>
      <c r="G79" s="96"/>
      <c r="H79" s="96"/>
      <c r="I79" s="96"/>
      <c r="J79" s="112"/>
      <c r="K79" s="187"/>
      <c r="L79" s="188"/>
      <c r="M79" s="113"/>
      <c r="N79" s="134"/>
      <c r="O79" s="126"/>
      <c r="P79" s="127"/>
      <c r="Q79" s="127"/>
      <c r="R79" s="114"/>
      <c r="S79" s="83"/>
      <c r="T79" s="99"/>
      <c r="U79" s="96"/>
      <c r="V79" s="96"/>
    </row>
    <row r="80" spans="1:24" ht="15.75" thickBot="1" x14ac:dyDescent="0.3">
      <c r="D80" s="115"/>
      <c r="E80" s="116"/>
      <c r="F80" s="116"/>
      <c r="G80" s="116"/>
      <c r="H80" s="116"/>
      <c r="I80" s="116"/>
      <c r="J80" s="117"/>
      <c r="K80" s="216" t="s">
        <v>43</v>
      </c>
      <c r="L80" s="216"/>
      <c r="M80" s="216"/>
      <c r="N80" s="216"/>
      <c r="O80" s="216"/>
      <c r="P80" s="216"/>
      <c r="Q80" s="129" t="s">
        <v>46</v>
      </c>
      <c r="R80" s="118"/>
      <c r="S80" s="119"/>
      <c r="T80" s="120"/>
      <c r="U80" s="96"/>
      <c r="V80" s="96"/>
    </row>
    <row r="84" spans="4:24" ht="24" thickBot="1" x14ac:dyDescent="0.3">
      <c r="D84" s="217" t="s">
        <v>4</v>
      </c>
      <c r="E84" s="217"/>
      <c r="F84" s="217"/>
      <c r="G84" s="128">
        <v>5</v>
      </c>
      <c r="H84" s="218" t="s">
        <v>101</v>
      </c>
      <c r="I84" s="218"/>
      <c r="J84" s="218"/>
      <c r="K84" s="218"/>
      <c r="L84" s="218"/>
      <c r="M84" s="86"/>
      <c r="N84" s="87"/>
      <c r="O84" s="85"/>
      <c r="P84" s="85"/>
      <c r="Q84" s="85"/>
      <c r="R84" s="86"/>
      <c r="S84" s="86"/>
      <c r="T84" s="86"/>
      <c r="U84" s="88"/>
      <c r="V84" s="88"/>
    </row>
    <row r="85" spans="4:24" x14ac:dyDescent="0.25">
      <c r="D85" s="219" t="s">
        <v>5</v>
      </c>
      <c r="E85" s="204" t="s">
        <v>6</v>
      </c>
      <c r="F85" s="221" t="s">
        <v>7</v>
      </c>
      <c r="G85" s="173"/>
      <c r="H85" s="222"/>
      <c r="I85" s="210" t="s">
        <v>8</v>
      </c>
      <c r="J85" s="211"/>
      <c r="K85" s="204" t="s">
        <v>9</v>
      </c>
      <c r="L85" s="204"/>
      <c r="M85" s="204" t="s">
        <v>10</v>
      </c>
      <c r="N85" s="204" t="s">
        <v>11</v>
      </c>
      <c r="O85" s="204" t="s">
        <v>12</v>
      </c>
      <c r="P85" s="210" t="s">
        <v>13</v>
      </c>
      <c r="Q85" s="211"/>
      <c r="R85" s="204" t="s">
        <v>14</v>
      </c>
      <c r="S85" s="204" t="s">
        <v>48</v>
      </c>
      <c r="T85" s="206" t="s">
        <v>15</v>
      </c>
      <c r="U85" s="83"/>
      <c r="V85" s="208" t="s">
        <v>16</v>
      </c>
      <c r="X85" s="208" t="s">
        <v>215</v>
      </c>
    </row>
    <row r="86" spans="4:24" ht="90" thickBot="1" x14ac:dyDescent="0.3">
      <c r="D86" s="220"/>
      <c r="E86" s="205"/>
      <c r="F86" s="89" t="s">
        <v>17</v>
      </c>
      <c r="G86" s="89" t="s">
        <v>18</v>
      </c>
      <c r="H86" s="89" t="s">
        <v>19</v>
      </c>
      <c r="I86" s="89" t="s">
        <v>20</v>
      </c>
      <c r="J86" s="90" t="s">
        <v>21</v>
      </c>
      <c r="K86" s="205"/>
      <c r="L86" s="205"/>
      <c r="M86" s="205"/>
      <c r="N86" s="205"/>
      <c r="O86" s="205"/>
      <c r="P86" s="91" t="s">
        <v>22</v>
      </c>
      <c r="Q86" s="91" t="s">
        <v>23</v>
      </c>
      <c r="R86" s="205"/>
      <c r="S86" s="205"/>
      <c r="T86" s="207"/>
      <c r="U86" s="83"/>
      <c r="V86" s="209"/>
      <c r="X86" s="209"/>
    </row>
    <row r="87" spans="4:24" ht="99" customHeight="1" thickBot="1" x14ac:dyDescent="0.3">
      <c r="D87" s="60">
        <v>1</v>
      </c>
      <c r="E87" s="150" t="s">
        <v>104</v>
      </c>
      <c r="F87" s="123" t="s">
        <v>103</v>
      </c>
      <c r="G87" s="133" t="s">
        <v>102</v>
      </c>
      <c r="H87" s="123" t="s">
        <v>105</v>
      </c>
      <c r="I87" s="121" t="s">
        <v>106</v>
      </c>
      <c r="J87" s="122">
        <v>1</v>
      </c>
      <c r="K87" s="123" t="s">
        <v>52</v>
      </c>
      <c r="L87" s="123"/>
      <c r="M87" s="123"/>
      <c r="N87" s="123" t="s">
        <v>105</v>
      </c>
      <c r="O87" s="123">
        <v>14</v>
      </c>
      <c r="P87" s="123" t="s">
        <v>53</v>
      </c>
      <c r="Q87" s="123" t="s">
        <v>53</v>
      </c>
      <c r="R87" s="80">
        <v>1016.76</v>
      </c>
      <c r="S87" s="80">
        <v>1016.76</v>
      </c>
      <c r="T87" s="81" t="s">
        <v>220</v>
      </c>
      <c r="U87" s="124"/>
      <c r="V87" s="149" t="s">
        <v>54</v>
      </c>
      <c r="X87" s="250" t="s">
        <v>216</v>
      </c>
    </row>
    <row r="88" spans="4:24" s="82" customFormat="1" ht="123" customHeight="1" thickBot="1" x14ac:dyDescent="0.3">
      <c r="D88" s="123">
        <v>2</v>
      </c>
      <c r="E88" s="123" t="s">
        <v>109</v>
      </c>
      <c r="F88" s="123" t="s">
        <v>108</v>
      </c>
      <c r="G88" s="133" t="s">
        <v>107</v>
      </c>
      <c r="H88" s="123" t="s">
        <v>111</v>
      </c>
      <c r="I88" s="121" t="s">
        <v>57</v>
      </c>
      <c r="J88" s="122">
        <v>0.5</v>
      </c>
      <c r="K88" s="123" t="s">
        <v>52</v>
      </c>
      <c r="L88" s="123"/>
      <c r="M88" s="123"/>
      <c r="N88" s="123" t="s">
        <v>110</v>
      </c>
      <c r="O88" s="123">
        <v>23</v>
      </c>
      <c r="P88" s="123" t="s">
        <v>53</v>
      </c>
      <c r="Q88" s="123" t="s">
        <v>53</v>
      </c>
      <c r="R88" s="80">
        <v>202.72</v>
      </c>
      <c r="S88" s="80">
        <f>R88*J88</f>
        <v>101.36</v>
      </c>
      <c r="T88" s="81" t="s">
        <v>112</v>
      </c>
      <c r="U88" s="124"/>
      <c r="V88" s="149" t="s">
        <v>54</v>
      </c>
      <c r="X88" s="250"/>
    </row>
    <row r="89" spans="4:24" ht="15.75" thickBot="1" x14ac:dyDescent="0.3">
      <c r="D89" s="92"/>
      <c r="E89" s="93"/>
      <c r="F89" s="93"/>
      <c r="G89" s="93"/>
      <c r="H89" s="93"/>
      <c r="I89" s="93"/>
      <c r="J89" s="93"/>
      <c r="K89" s="93"/>
      <c r="L89" s="93"/>
      <c r="M89" s="93"/>
      <c r="N89" s="93"/>
      <c r="O89" s="93"/>
      <c r="P89" s="93"/>
      <c r="Q89" s="93"/>
      <c r="R89" s="93"/>
      <c r="S89" s="94"/>
      <c r="T89" s="95"/>
      <c r="U89" s="96"/>
      <c r="V89" s="83"/>
    </row>
    <row r="90" spans="4:24" ht="15.75" thickBot="1" x14ac:dyDescent="0.3">
      <c r="D90" s="97"/>
      <c r="E90" s="98"/>
      <c r="F90" s="98"/>
      <c r="G90" s="98"/>
      <c r="H90" s="98"/>
      <c r="I90" s="98"/>
      <c r="J90" s="98"/>
      <c r="K90" s="98"/>
      <c r="L90" s="98"/>
      <c r="M90" s="98"/>
      <c r="N90" s="98"/>
      <c r="O90" s="98"/>
      <c r="P90" s="98"/>
      <c r="Q90" s="98"/>
      <c r="R90" s="98"/>
      <c r="S90" s="98"/>
      <c r="T90" s="99"/>
      <c r="U90" s="96"/>
      <c r="V90" s="96"/>
    </row>
    <row r="91" spans="4:24" x14ac:dyDescent="0.25">
      <c r="D91" s="100" t="s">
        <v>24</v>
      </c>
      <c r="E91" s="101"/>
      <c r="F91" s="101"/>
      <c r="G91" s="101"/>
      <c r="H91" s="101"/>
      <c r="I91" s="101"/>
      <c r="J91" s="101"/>
      <c r="K91" s="101"/>
      <c r="L91" s="101"/>
      <c r="M91" s="101"/>
      <c r="N91" s="101"/>
      <c r="O91" s="101"/>
      <c r="P91" s="101"/>
      <c r="Q91" s="101"/>
      <c r="R91" s="101"/>
      <c r="S91" s="101"/>
      <c r="T91" s="102"/>
      <c r="U91" s="96"/>
      <c r="V91" s="83"/>
    </row>
    <row r="92" spans="4:24" ht="15.75" thickBot="1" x14ac:dyDescent="0.3">
      <c r="D92" s="212" t="s">
        <v>26</v>
      </c>
      <c r="E92" s="171"/>
      <c r="F92" s="171"/>
      <c r="G92" s="171"/>
      <c r="H92" s="171"/>
      <c r="I92" s="171"/>
      <c r="J92" s="213"/>
      <c r="K92" s="170" t="s">
        <v>27</v>
      </c>
      <c r="L92" s="171"/>
      <c r="M92" s="171"/>
      <c r="N92" s="171"/>
      <c r="O92" s="171"/>
      <c r="P92" s="171"/>
      <c r="Q92" s="171"/>
      <c r="R92" s="103"/>
      <c r="S92" s="103"/>
      <c r="T92" s="104"/>
      <c r="U92" s="96"/>
      <c r="V92" s="83"/>
    </row>
    <row r="93" spans="4:24" ht="15.75" thickBot="1" x14ac:dyDescent="0.3">
      <c r="D93" s="172" t="s">
        <v>29</v>
      </c>
      <c r="E93" s="173"/>
      <c r="F93" s="173"/>
      <c r="G93" s="173"/>
      <c r="H93" s="173"/>
      <c r="I93" s="173"/>
      <c r="J93" s="174"/>
      <c r="K93" s="175" t="s">
        <v>30</v>
      </c>
      <c r="L93" s="175"/>
      <c r="M93" s="175"/>
      <c r="N93" s="175"/>
      <c r="O93" s="175"/>
      <c r="P93" s="105">
        <v>1</v>
      </c>
      <c r="Q93" s="176" t="s">
        <v>31</v>
      </c>
      <c r="R93" s="179"/>
      <c r="S93" s="106"/>
      <c r="T93" s="107"/>
      <c r="U93" s="96"/>
      <c r="V93" s="96"/>
    </row>
    <row r="94" spans="4:24" ht="24" x14ac:dyDescent="0.25">
      <c r="D94" s="181" t="s">
        <v>65</v>
      </c>
      <c r="E94" s="182"/>
      <c r="F94" s="108" t="s">
        <v>33</v>
      </c>
      <c r="G94" s="109" t="s">
        <v>47</v>
      </c>
      <c r="H94" s="110" t="s">
        <v>49</v>
      </c>
      <c r="I94" s="185" t="s">
        <v>34</v>
      </c>
      <c r="J94" s="186"/>
      <c r="K94" s="189" t="s">
        <v>35</v>
      </c>
      <c r="L94" s="190"/>
      <c r="M94" s="192" t="s">
        <v>36</v>
      </c>
      <c r="N94" s="194" t="s">
        <v>37</v>
      </c>
      <c r="O94" s="194" t="s">
        <v>38</v>
      </c>
      <c r="P94" s="196" t="s">
        <v>39</v>
      </c>
      <c r="Q94" s="177"/>
      <c r="R94" s="180"/>
      <c r="S94" s="84"/>
      <c r="T94" s="99"/>
      <c r="U94" s="96"/>
      <c r="V94" s="96"/>
    </row>
    <row r="95" spans="4:24" ht="15.75" thickBot="1" x14ac:dyDescent="0.3">
      <c r="D95" s="183"/>
      <c r="E95" s="184"/>
      <c r="F95" s="130">
        <v>2</v>
      </c>
      <c r="G95" s="135">
        <v>230.42</v>
      </c>
      <c r="H95" s="73">
        <v>0</v>
      </c>
      <c r="I95" s="198" t="s">
        <v>55</v>
      </c>
      <c r="J95" s="199"/>
      <c r="K95" s="191"/>
      <c r="L95" s="184"/>
      <c r="M95" s="193"/>
      <c r="N95" s="195"/>
      <c r="O95" s="195"/>
      <c r="P95" s="197"/>
      <c r="Q95" s="178"/>
      <c r="R95" s="180"/>
      <c r="S95" s="84"/>
      <c r="T95" s="99"/>
      <c r="U95" s="96"/>
      <c r="V95" s="96"/>
    </row>
    <row r="96" spans="4:24" x14ac:dyDescent="0.25">
      <c r="D96" s="111"/>
      <c r="E96" s="96"/>
      <c r="F96" s="96"/>
      <c r="G96" s="96"/>
      <c r="H96" s="96"/>
      <c r="I96" s="96"/>
      <c r="J96" s="112"/>
      <c r="K96" s="214" t="s">
        <v>60</v>
      </c>
      <c r="L96" s="201"/>
      <c r="M96" s="113">
        <v>0.5</v>
      </c>
      <c r="N96" s="134">
        <v>115.2109</v>
      </c>
      <c r="O96" s="125">
        <v>0</v>
      </c>
      <c r="P96" s="127" t="s">
        <v>55</v>
      </c>
      <c r="Q96" s="68" t="s">
        <v>55</v>
      </c>
      <c r="R96" s="114"/>
      <c r="S96" s="83"/>
      <c r="T96" s="99"/>
      <c r="U96" s="96"/>
      <c r="V96" s="96"/>
    </row>
    <row r="97" spans="4:24" x14ac:dyDescent="0.25">
      <c r="D97" s="111"/>
      <c r="E97" s="96"/>
      <c r="F97" s="96"/>
      <c r="G97" s="96"/>
      <c r="H97" s="96"/>
      <c r="I97" s="96"/>
      <c r="J97" s="112"/>
      <c r="K97" s="215" t="s">
        <v>59</v>
      </c>
      <c r="L97" s="203"/>
      <c r="M97" s="113">
        <v>0.5</v>
      </c>
      <c r="N97" s="134">
        <v>115.2109</v>
      </c>
      <c r="O97" s="125">
        <v>0</v>
      </c>
      <c r="P97" s="132" t="s">
        <v>55</v>
      </c>
      <c r="Q97" s="131" t="s">
        <v>55</v>
      </c>
      <c r="R97" s="114"/>
      <c r="S97" s="83"/>
      <c r="T97" s="99"/>
      <c r="U97" s="96"/>
      <c r="V97" s="96"/>
    </row>
    <row r="98" spans="4:24" ht="15.75" thickBot="1" x14ac:dyDescent="0.3">
      <c r="D98" s="111"/>
      <c r="E98" s="96"/>
      <c r="F98" s="96"/>
      <c r="G98" s="96"/>
      <c r="H98" s="96"/>
      <c r="I98" s="96"/>
      <c r="J98" s="112"/>
      <c r="K98" s="187"/>
      <c r="L98" s="188"/>
      <c r="M98" s="113"/>
      <c r="N98" s="134"/>
      <c r="O98" s="126"/>
      <c r="P98" s="127"/>
      <c r="Q98" s="127"/>
      <c r="R98" s="114"/>
      <c r="S98" s="83"/>
      <c r="T98" s="99"/>
      <c r="U98" s="96"/>
      <c r="V98" s="96"/>
    </row>
    <row r="99" spans="4:24" ht="15.75" thickBot="1" x14ac:dyDescent="0.3">
      <c r="D99" s="115"/>
      <c r="E99" s="116"/>
      <c r="F99" s="116"/>
      <c r="G99" s="116"/>
      <c r="H99" s="116"/>
      <c r="I99" s="116"/>
      <c r="J99" s="117"/>
      <c r="K99" s="216" t="s">
        <v>43</v>
      </c>
      <c r="L99" s="216"/>
      <c r="M99" s="216"/>
      <c r="N99" s="216"/>
      <c r="O99" s="216"/>
      <c r="P99" s="216"/>
      <c r="Q99" s="129" t="s">
        <v>55</v>
      </c>
      <c r="R99" s="118"/>
      <c r="S99" s="119"/>
      <c r="T99" s="120"/>
      <c r="U99" s="96"/>
      <c r="V99" s="96"/>
    </row>
    <row r="103" spans="4:24" ht="46.5" customHeight="1" thickBot="1" x14ac:dyDescent="0.3">
      <c r="D103" s="217" t="s">
        <v>4</v>
      </c>
      <c r="E103" s="217"/>
      <c r="F103" s="217"/>
      <c r="G103" s="128">
        <v>6</v>
      </c>
      <c r="H103" s="242" t="s">
        <v>114</v>
      </c>
      <c r="I103" s="218"/>
      <c r="J103" s="218"/>
      <c r="K103" s="218"/>
      <c r="L103" s="218"/>
      <c r="M103" s="86"/>
      <c r="N103" s="87"/>
      <c r="O103" s="85"/>
      <c r="P103" s="85"/>
      <c r="Q103" s="85"/>
      <c r="R103" s="86"/>
      <c r="S103" s="86"/>
      <c r="T103" s="86"/>
      <c r="U103" s="88"/>
      <c r="V103" s="88"/>
    </row>
    <row r="104" spans="4:24" x14ac:dyDescent="0.25">
      <c r="D104" s="219" t="s">
        <v>5</v>
      </c>
      <c r="E104" s="204" t="s">
        <v>6</v>
      </c>
      <c r="F104" s="221" t="s">
        <v>7</v>
      </c>
      <c r="G104" s="173"/>
      <c r="H104" s="222"/>
      <c r="I104" s="210" t="s">
        <v>8</v>
      </c>
      <c r="J104" s="211"/>
      <c r="K104" s="204" t="s">
        <v>9</v>
      </c>
      <c r="L104" s="204"/>
      <c r="M104" s="204" t="s">
        <v>10</v>
      </c>
      <c r="N104" s="204" t="s">
        <v>11</v>
      </c>
      <c r="O104" s="204" t="s">
        <v>12</v>
      </c>
      <c r="P104" s="210" t="s">
        <v>13</v>
      </c>
      <c r="Q104" s="211"/>
      <c r="R104" s="204" t="s">
        <v>14</v>
      </c>
      <c r="S104" s="204" t="s">
        <v>48</v>
      </c>
      <c r="T104" s="206" t="s">
        <v>15</v>
      </c>
      <c r="U104" s="83"/>
      <c r="V104" s="208" t="s">
        <v>16</v>
      </c>
      <c r="X104" s="208" t="s">
        <v>215</v>
      </c>
    </row>
    <row r="105" spans="4:24" ht="90" thickBot="1" x14ac:dyDescent="0.3">
      <c r="D105" s="220"/>
      <c r="E105" s="205"/>
      <c r="F105" s="89" t="s">
        <v>17</v>
      </c>
      <c r="G105" s="89" t="s">
        <v>18</v>
      </c>
      <c r="H105" s="89" t="s">
        <v>19</v>
      </c>
      <c r="I105" s="89" t="s">
        <v>20</v>
      </c>
      <c r="J105" s="90" t="s">
        <v>21</v>
      </c>
      <c r="K105" s="205"/>
      <c r="L105" s="205"/>
      <c r="M105" s="205"/>
      <c r="N105" s="205"/>
      <c r="O105" s="205"/>
      <c r="P105" s="91" t="s">
        <v>22</v>
      </c>
      <c r="Q105" s="91" t="s">
        <v>23</v>
      </c>
      <c r="R105" s="205"/>
      <c r="S105" s="205"/>
      <c r="T105" s="207"/>
      <c r="U105" s="83"/>
      <c r="V105" s="209"/>
      <c r="X105" s="209"/>
    </row>
    <row r="106" spans="4:24" ht="168" customHeight="1" thickBot="1" x14ac:dyDescent="0.3">
      <c r="D106" s="60">
        <v>1</v>
      </c>
      <c r="E106" s="61" t="s">
        <v>211</v>
      </c>
      <c r="F106" s="123"/>
      <c r="G106" s="133" t="s">
        <v>210</v>
      </c>
      <c r="H106" s="123" t="s">
        <v>212</v>
      </c>
      <c r="I106" s="121" t="s">
        <v>124</v>
      </c>
      <c r="J106" s="122">
        <v>1</v>
      </c>
      <c r="K106" s="61" t="s">
        <v>213</v>
      </c>
      <c r="L106" s="61"/>
      <c r="M106" s="61" t="s">
        <v>53</v>
      </c>
      <c r="N106" s="123" t="s">
        <v>212</v>
      </c>
      <c r="O106" s="61">
        <v>33</v>
      </c>
      <c r="P106" s="123" t="s">
        <v>53</v>
      </c>
      <c r="Q106" s="123" t="s">
        <v>53</v>
      </c>
      <c r="R106" s="76">
        <v>1166.82</v>
      </c>
      <c r="S106" s="76">
        <v>1166.82</v>
      </c>
      <c r="T106" s="136" t="s">
        <v>204</v>
      </c>
      <c r="U106" s="124"/>
      <c r="V106" s="142" t="s">
        <v>53</v>
      </c>
      <c r="X106" s="254"/>
    </row>
    <row r="107" spans="4:24" ht="15.75" thickBot="1" x14ac:dyDescent="0.3">
      <c r="D107" s="92"/>
      <c r="E107" s="93"/>
      <c r="F107" s="93"/>
      <c r="G107" s="93"/>
      <c r="H107" s="93"/>
      <c r="I107" s="93"/>
      <c r="J107" s="93"/>
      <c r="K107" s="93"/>
      <c r="L107" s="93"/>
      <c r="M107" s="93"/>
      <c r="N107" s="93"/>
      <c r="O107" s="93"/>
      <c r="P107" s="93"/>
      <c r="Q107" s="93"/>
      <c r="R107" s="93"/>
      <c r="S107" s="94"/>
      <c r="T107" s="95"/>
      <c r="U107" s="96"/>
      <c r="V107" s="83"/>
    </row>
    <row r="108" spans="4:24" ht="15.75" thickBot="1" x14ac:dyDescent="0.3">
      <c r="D108" s="97"/>
      <c r="E108" s="98"/>
      <c r="F108" s="98"/>
      <c r="G108" s="98"/>
      <c r="H108" s="98"/>
      <c r="I108" s="98"/>
      <c r="J108" s="98"/>
      <c r="K108" s="98"/>
      <c r="L108" s="98"/>
      <c r="M108" s="98"/>
      <c r="N108" s="98"/>
      <c r="O108" s="98"/>
      <c r="P108" s="98"/>
      <c r="Q108" s="98"/>
      <c r="R108" s="98"/>
      <c r="S108" s="98"/>
      <c r="T108" s="99"/>
      <c r="U108" s="96"/>
      <c r="V108" s="96"/>
    </row>
    <row r="109" spans="4:24" x14ac:dyDescent="0.25">
      <c r="D109" s="100" t="s">
        <v>24</v>
      </c>
      <c r="E109" s="101"/>
      <c r="F109" s="101"/>
      <c r="G109" s="101"/>
      <c r="H109" s="101"/>
      <c r="I109" s="101"/>
      <c r="J109" s="101"/>
      <c r="K109" s="101"/>
      <c r="L109" s="101"/>
      <c r="M109" s="101"/>
      <c r="N109" s="101"/>
      <c r="O109" s="101"/>
      <c r="P109" s="101"/>
      <c r="Q109" s="101"/>
      <c r="R109" s="101"/>
      <c r="S109" s="101"/>
      <c r="T109" s="102"/>
      <c r="U109" s="96"/>
      <c r="V109" s="83"/>
    </row>
    <row r="110" spans="4:24" ht="15.75" thickBot="1" x14ac:dyDescent="0.3">
      <c r="D110" s="212" t="s">
        <v>26</v>
      </c>
      <c r="E110" s="171"/>
      <c r="F110" s="171"/>
      <c r="G110" s="171"/>
      <c r="H110" s="171"/>
      <c r="I110" s="171"/>
      <c r="J110" s="213"/>
      <c r="K110" s="170" t="s">
        <v>27</v>
      </c>
      <c r="L110" s="171"/>
      <c r="M110" s="171"/>
      <c r="N110" s="171"/>
      <c r="O110" s="171"/>
      <c r="P110" s="171"/>
      <c r="Q110" s="171"/>
      <c r="R110" s="103"/>
      <c r="S110" s="103"/>
      <c r="T110" s="104"/>
      <c r="U110" s="96"/>
      <c r="V110" s="83"/>
    </row>
    <row r="111" spans="4:24" ht="15.75" thickBot="1" x14ac:dyDescent="0.3">
      <c r="D111" s="172" t="s">
        <v>29</v>
      </c>
      <c r="E111" s="173"/>
      <c r="F111" s="173"/>
      <c r="G111" s="173"/>
      <c r="H111" s="173"/>
      <c r="I111" s="173"/>
      <c r="J111" s="174"/>
      <c r="K111" s="175" t="s">
        <v>30</v>
      </c>
      <c r="L111" s="175"/>
      <c r="M111" s="175"/>
      <c r="N111" s="175"/>
      <c r="O111" s="175"/>
      <c r="P111" s="105">
        <v>1</v>
      </c>
      <c r="Q111" s="176" t="s">
        <v>31</v>
      </c>
      <c r="R111" s="179"/>
      <c r="S111" s="106"/>
      <c r="T111" s="107"/>
      <c r="U111" s="96"/>
      <c r="V111" s="96"/>
    </row>
    <row r="112" spans="4:24" ht="24" x14ac:dyDescent="0.25">
      <c r="D112" s="181" t="s">
        <v>65</v>
      </c>
      <c r="E112" s="182"/>
      <c r="F112" s="108" t="s">
        <v>33</v>
      </c>
      <c r="G112" s="109" t="s">
        <v>47</v>
      </c>
      <c r="H112" s="110" t="s">
        <v>49</v>
      </c>
      <c r="I112" s="185" t="s">
        <v>34</v>
      </c>
      <c r="J112" s="186"/>
      <c r="K112" s="189" t="s">
        <v>35</v>
      </c>
      <c r="L112" s="190"/>
      <c r="M112" s="192" t="s">
        <v>36</v>
      </c>
      <c r="N112" s="194" t="s">
        <v>37</v>
      </c>
      <c r="O112" s="194" t="s">
        <v>38</v>
      </c>
      <c r="P112" s="196" t="s">
        <v>39</v>
      </c>
      <c r="Q112" s="177"/>
      <c r="R112" s="180"/>
      <c r="S112" s="84"/>
      <c r="T112" s="99"/>
      <c r="U112" s="96"/>
      <c r="V112" s="96"/>
    </row>
    <row r="113" spans="1:24" ht="15.75" thickBot="1" x14ac:dyDescent="0.3">
      <c r="D113" s="183"/>
      <c r="E113" s="184"/>
      <c r="F113" s="130">
        <v>1</v>
      </c>
      <c r="G113" s="135">
        <v>230.42</v>
      </c>
      <c r="H113" s="73">
        <f>S106</f>
        <v>1166.82</v>
      </c>
      <c r="I113" s="198" t="s">
        <v>46</v>
      </c>
      <c r="J113" s="199"/>
      <c r="K113" s="191"/>
      <c r="L113" s="184"/>
      <c r="M113" s="193"/>
      <c r="N113" s="195"/>
      <c r="O113" s="195"/>
      <c r="P113" s="197"/>
      <c r="Q113" s="178"/>
      <c r="R113" s="180"/>
      <c r="S113" s="84"/>
      <c r="T113" s="99"/>
      <c r="U113" s="96"/>
      <c r="V113" s="96"/>
    </row>
    <row r="114" spans="1:24" x14ac:dyDescent="0.25">
      <c r="D114" s="111"/>
      <c r="E114" s="96"/>
      <c r="F114" s="96"/>
      <c r="G114" s="96"/>
      <c r="H114" s="96"/>
      <c r="I114" s="96"/>
      <c r="J114" s="112"/>
      <c r="K114" s="214"/>
      <c r="L114" s="201"/>
      <c r="M114" s="113"/>
      <c r="N114" s="134"/>
      <c r="O114" s="125"/>
      <c r="P114" s="127"/>
      <c r="Q114" s="68"/>
      <c r="R114" s="114"/>
      <c r="S114" s="83"/>
      <c r="T114" s="99"/>
      <c r="U114" s="96"/>
      <c r="V114" s="96"/>
    </row>
    <row r="115" spans="1:24" x14ac:dyDescent="0.25">
      <c r="D115" s="111"/>
      <c r="E115" s="96"/>
      <c r="F115" s="96"/>
      <c r="G115" s="96"/>
      <c r="H115" s="96"/>
      <c r="I115" s="96"/>
      <c r="J115" s="112"/>
      <c r="K115" s="215"/>
      <c r="L115" s="203"/>
      <c r="M115" s="113"/>
      <c r="N115" s="134"/>
      <c r="O115" s="125"/>
      <c r="P115" s="132"/>
      <c r="Q115" s="131"/>
      <c r="R115" s="114"/>
      <c r="S115" s="83"/>
      <c r="T115" s="99"/>
      <c r="U115" s="96"/>
      <c r="V115" s="96"/>
    </row>
    <row r="116" spans="1:24" ht="15.75" thickBot="1" x14ac:dyDescent="0.3">
      <c r="D116" s="111"/>
      <c r="E116" s="96"/>
      <c r="F116" s="96"/>
      <c r="G116" s="96"/>
      <c r="H116" s="96"/>
      <c r="I116" s="96"/>
      <c r="J116" s="112"/>
      <c r="K116" s="187"/>
      <c r="L116" s="188"/>
      <c r="M116" s="113"/>
      <c r="N116" s="134"/>
      <c r="O116" s="126"/>
      <c r="P116" s="127"/>
      <c r="Q116" s="127"/>
      <c r="R116" s="114"/>
      <c r="S116" s="83"/>
      <c r="T116" s="99"/>
      <c r="U116" s="96"/>
      <c r="V116" s="96"/>
    </row>
    <row r="117" spans="1:24" ht="15.75" thickBot="1" x14ac:dyDescent="0.3">
      <c r="D117" s="115"/>
      <c r="E117" s="116"/>
      <c r="F117" s="116"/>
      <c r="G117" s="116"/>
      <c r="H117" s="116"/>
      <c r="I117" s="116"/>
      <c r="J117" s="117"/>
      <c r="K117" s="216" t="s">
        <v>43</v>
      </c>
      <c r="L117" s="216"/>
      <c r="M117" s="216"/>
      <c r="N117" s="216"/>
      <c r="O117" s="216"/>
      <c r="P117" s="216"/>
      <c r="Q117" s="129"/>
      <c r="R117" s="118"/>
      <c r="S117" s="119"/>
      <c r="T117" s="120"/>
      <c r="U117" s="96"/>
      <c r="V117" s="96"/>
    </row>
    <row r="121" spans="1:24" ht="24" thickBot="1" x14ac:dyDescent="0.3">
      <c r="D121" s="217" t="s">
        <v>4</v>
      </c>
      <c r="E121" s="217"/>
      <c r="F121" s="217"/>
      <c r="G121" s="128">
        <v>7</v>
      </c>
      <c r="H121" s="218" t="s">
        <v>115</v>
      </c>
      <c r="I121" s="218"/>
      <c r="J121" s="218"/>
      <c r="K121" s="218"/>
      <c r="L121" s="218"/>
      <c r="M121" s="86"/>
      <c r="N121" s="87"/>
      <c r="O121" s="85"/>
      <c r="P121" s="85"/>
      <c r="Q121" s="85"/>
      <c r="R121" s="86"/>
      <c r="S121" s="86"/>
      <c r="T121" s="86"/>
      <c r="U121" s="88"/>
      <c r="V121" s="88"/>
    </row>
    <row r="122" spans="1:24" x14ac:dyDescent="0.25">
      <c r="D122" s="219" t="s">
        <v>5</v>
      </c>
      <c r="E122" s="204" t="s">
        <v>6</v>
      </c>
      <c r="F122" s="221" t="s">
        <v>7</v>
      </c>
      <c r="G122" s="173"/>
      <c r="H122" s="222"/>
      <c r="I122" s="210" t="s">
        <v>8</v>
      </c>
      <c r="J122" s="211"/>
      <c r="K122" s="204" t="s">
        <v>9</v>
      </c>
      <c r="L122" s="204"/>
      <c r="M122" s="204" t="s">
        <v>10</v>
      </c>
      <c r="N122" s="204" t="s">
        <v>11</v>
      </c>
      <c r="O122" s="204" t="s">
        <v>12</v>
      </c>
      <c r="P122" s="210" t="s">
        <v>13</v>
      </c>
      <c r="Q122" s="211"/>
      <c r="R122" s="204" t="s">
        <v>14</v>
      </c>
      <c r="S122" s="204" t="s">
        <v>48</v>
      </c>
      <c r="T122" s="206" t="s">
        <v>15</v>
      </c>
      <c r="U122" s="83"/>
      <c r="V122" s="208" t="s">
        <v>16</v>
      </c>
      <c r="X122" s="208" t="s">
        <v>215</v>
      </c>
    </row>
    <row r="123" spans="1:24" ht="90" thickBot="1" x14ac:dyDescent="0.3">
      <c r="D123" s="220"/>
      <c r="E123" s="205"/>
      <c r="F123" s="89" t="s">
        <v>17</v>
      </c>
      <c r="G123" s="89" t="s">
        <v>18</v>
      </c>
      <c r="H123" s="89" t="s">
        <v>19</v>
      </c>
      <c r="I123" s="89" t="s">
        <v>20</v>
      </c>
      <c r="J123" s="90" t="s">
        <v>21</v>
      </c>
      <c r="K123" s="205"/>
      <c r="L123" s="205"/>
      <c r="M123" s="205"/>
      <c r="N123" s="205"/>
      <c r="O123" s="205"/>
      <c r="P123" s="91" t="s">
        <v>22</v>
      </c>
      <c r="Q123" s="91" t="s">
        <v>23</v>
      </c>
      <c r="R123" s="205"/>
      <c r="S123" s="205"/>
      <c r="T123" s="207"/>
      <c r="U123" s="83"/>
      <c r="V123" s="209"/>
      <c r="X123" s="209"/>
    </row>
    <row r="124" spans="1:24" ht="121.5" customHeight="1" thickBot="1" x14ac:dyDescent="0.3">
      <c r="D124" s="153">
        <v>1</v>
      </c>
      <c r="E124" s="154" t="s">
        <v>120</v>
      </c>
      <c r="F124" s="155" t="s">
        <v>119</v>
      </c>
      <c r="G124" s="156" t="s">
        <v>118</v>
      </c>
      <c r="H124" s="155" t="s">
        <v>122</v>
      </c>
      <c r="I124" s="157" t="s">
        <v>57</v>
      </c>
      <c r="J124" s="158">
        <v>0.5</v>
      </c>
      <c r="K124" s="154" t="s">
        <v>52</v>
      </c>
      <c r="L124" s="154"/>
      <c r="M124" s="154" t="s">
        <v>53</v>
      </c>
      <c r="N124" s="155" t="s">
        <v>121</v>
      </c>
      <c r="O124" s="154">
        <v>61</v>
      </c>
      <c r="P124" s="155" t="s">
        <v>53</v>
      </c>
      <c r="Q124" s="155" t="s">
        <v>53</v>
      </c>
      <c r="R124" s="159">
        <v>130.35</v>
      </c>
      <c r="S124" s="159">
        <f>R124*J124</f>
        <v>65.174999999999997</v>
      </c>
      <c r="T124" s="160" t="s">
        <v>127</v>
      </c>
      <c r="U124" s="124"/>
      <c r="V124" s="142" t="s">
        <v>53</v>
      </c>
      <c r="X124" s="161"/>
    </row>
    <row r="125" spans="1:24" s="82" customFormat="1" ht="121.5" customHeight="1" thickBot="1" x14ac:dyDescent="0.3">
      <c r="A125" s="161"/>
      <c r="B125" s="161"/>
      <c r="C125" s="161"/>
      <c r="D125" s="123">
        <v>2</v>
      </c>
      <c r="E125" s="123" t="s">
        <v>126</v>
      </c>
      <c r="F125" s="123" t="s">
        <v>125</v>
      </c>
      <c r="G125" s="133" t="s">
        <v>123</v>
      </c>
      <c r="H125" s="123" t="s">
        <v>121</v>
      </c>
      <c r="I125" s="121" t="s">
        <v>124</v>
      </c>
      <c r="J125" s="122">
        <v>1</v>
      </c>
      <c r="K125" s="123" t="s">
        <v>52</v>
      </c>
      <c r="L125" s="123"/>
      <c r="M125" s="123" t="s">
        <v>53</v>
      </c>
      <c r="N125" s="123" t="s">
        <v>121</v>
      </c>
      <c r="O125" s="123">
        <v>107</v>
      </c>
      <c r="P125" s="123" t="s">
        <v>53</v>
      </c>
      <c r="Q125" s="123" t="s">
        <v>53</v>
      </c>
      <c r="R125" s="80">
        <v>211.43</v>
      </c>
      <c r="S125" s="80">
        <v>211.43</v>
      </c>
      <c r="T125" s="136" t="s">
        <v>127</v>
      </c>
      <c r="U125" s="124"/>
      <c r="V125" s="142" t="s">
        <v>53</v>
      </c>
      <c r="X125" s="161"/>
    </row>
    <row r="126" spans="1:24" ht="15.75" thickBot="1" x14ac:dyDescent="0.3">
      <c r="D126" s="92"/>
      <c r="E126" s="93"/>
      <c r="F126" s="93"/>
      <c r="G126" s="93"/>
      <c r="H126" s="93"/>
      <c r="I126" s="93"/>
      <c r="J126" s="93"/>
      <c r="K126" s="93"/>
      <c r="L126" s="93"/>
      <c r="M126" s="93"/>
      <c r="N126" s="93"/>
      <c r="O126" s="93"/>
      <c r="P126" s="93"/>
      <c r="Q126" s="93"/>
      <c r="R126" s="93"/>
      <c r="S126" s="94"/>
      <c r="T126" s="95"/>
      <c r="U126" s="96"/>
      <c r="V126" s="83"/>
    </row>
    <row r="127" spans="1:24" ht="15.75" thickBot="1" x14ac:dyDescent="0.3">
      <c r="D127" s="97"/>
      <c r="E127" s="98"/>
      <c r="F127" s="98"/>
      <c r="G127" s="98"/>
      <c r="H127" s="98"/>
      <c r="I127" s="98"/>
      <c r="J127" s="98"/>
      <c r="K127" s="98"/>
      <c r="L127" s="98"/>
      <c r="M127" s="98"/>
      <c r="N127" s="98"/>
      <c r="O127" s="98"/>
      <c r="P127" s="98"/>
      <c r="Q127" s="98"/>
      <c r="R127" s="98"/>
      <c r="S127" s="98"/>
      <c r="T127" s="99"/>
      <c r="U127" s="96"/>
      <c r="V127" s="96"/>
    </row>
    <row r="128" spans="1:24" x14ac:dyDescent="0.25">
      <c r="D128" s="100" t="s">
        <v>24</v>
      </c>
      <c r="E128" s="101"/>
      <c r="F128" s="101"/>
      <c r="G128" s="101"/>
      <c r="H128" s="101"/>
      <c r="I128" s="101"/>
      <c r="J128" s="101"/>
      <c r="K128" s="101"/>
      <c r="L128" s="101"/>
      <c r="M128" s="101"/>
      <c r="N128" s="101"/>
      <c r="O128" s="101"/>
      <c r="P128" s="101"/>
      <c r="Q128" s="101"/>
      <c r="R128" s="101"/>
      <c r="S128" s="101"/>
      <c r="T128" s="102"/>
      <c r="U128" s="96"/>
      <c r="V128" s="83"/>
    </row>
    <row r="129" spans="4:24" ht="15.75" thickBot="1" x14ac:dyDescent="0.3">
      <c r="D129" s="212" t="s">
        <v>26</v>
      </c>
      <c r="E129" s="171"/>
      <c r="F129" s="171"/>
      <c r="G129" s="171"/>
      <c r="H129" s="171"/>
      <c r="I129" s="171"/>
      <c r="J129" s="213"/>
      <c r="K129" s="170" t="s">
        <v>27</v>
      </c>
      <c r="L129" s="171"/>
      <c r="M129" s="171"/>
      <c r="N129" s="171"/>
      <c r="O129" s="171"/>
      <c r="P129" s="171"/>
      <c r="Q129" s="171"/>
      <c r="R129" s="103"/>
      <c r="S129" s="103"/>
      <c r="T129" s="104"/>
      <c r="U129" s="96"/>
      <c r="V129" s="83"/>
    </row>
    <row r="130" spans="4:24" ht="15.75" thickBot="1" x14ac:dyDescent="0.3">
      <c r="D130" s="172" t="s">
        <v>29</v>
      </c>
      <c r="E130" s="173"/>
      <c r="F130" s="173"/>
      <c r="G130" s="173"/>
      <c r="H130" s="173"/>
      <c r="I130" s="173"/>
      <c r="J130" s="174"/>
      <c r="K130" s="175" t="s">
        <v>30</v>
      </c>
      <c r="L130" s="175"/>
      <c r="M130" s="175"/>
      <c r="N130" s="175"/>
      <c r="O130" s="175"/>
      <c r="P130" s="105">
        <v>1</v>
      </c>
      <c r="Q130" s="176" t="s">
        <v>31</v>
      </c>
      <c r="R130" s="179"/>
      <c r="S130" s="106"/>
      <c r="T130" s="107"/>
      <c r="U130" s="96"/>
      <c r="V130" s="96"/>
    </row>
    <row r="131" spans="4:24" ht="24" x14ac:dyDescent="0.25">
      <c r="D131" s="181" t="s">
        <v>65</v>
      </c>
      <c r="E131" s="182"/>
      <c r="F131" s="108" t="s">
        <v>33</v>
      </c>
      <c r="G131" s="109" t="s">
        <v>47</v>
      </c>
      <c r="H131" s="110" t="s">
        <v>49</v>
      </c>
      <c r="I131" s="185" t="s">
        <v>34</v>
      </c>
      <c r="J131" s="186"/>
      <c r="K131" s="189" t="s">
        <v>35</v>
      </c>
      <c r="L131" s="190"/>
      <c r="M131" s="192" t="s">
        <v>36</v>
      </c>
      <c r="N131" s="194" t="s">
        <v>37</v>
      </c>
      <c r="O131" s="194" t="s">
        <v>38</v>
      </c>
      <c r="P131" s="196" t="s">
        <v>39</v>
      </c>
      <c r="Q131" s="177"/>
      <c r="R131" s="180"/>
      <c r="S131" s="84"/>
      <c r="T131" s="99"/>
      <c r="U131" s="96"/>
      <c r="V131" s="96"/>
    </row>
    <row r="132" spans="4:24" ht="15.75" thickBot="1" x14ac:dyDescent="0.3">
      <c r="D132" s="183"/>
      <c r="E132" s="184"/>
      <c r="F132" s="130">
        <v>2</v>
      </c>
      <c r="G132" s="135">
        <v>230.42</v>
      </c>
      <c r="H132" s="73">
        <f>S124+S125</f>
        <v>276.60500000000002</v>
      </c>
      <c r="I132" s="198" t="s">
        <v>46</v>
      </c>
      <c r="J132" s="199"/>
      <c r="K132" s="191"/>
      <c r="L132" s="184"/>
      <c r="M132" s="193"/>
      <c r="N132" s="195"/>
      <c r="O132" s="195"/>
      <c r="P132" s="197"/>
      <c r="Q132" s="178"/>
      <c r="R132" s="180"/>
      <c r="S132" s="84"/>
      <c r="T132" s="99"/>
      <c r="U132" s="96"/>
      <c r="V132" s="96"/>
    </row>
    <row r="133" spans="4:24" x14ac:dyDescent="0.25">
      <c r="D133" s="111"/>
      <c r="E133" s="96"/>
      <c r="F133" s="96"/>
      <c r="G133" s="96"/>
      <c r="H133" s="96"/>
      <c r="I133" s="96"/>
      <c r="J133" s="112"/>
      <c r="K133" s="214" t="s">
        <v>116</v>
      </c>
      <c r="L133" s="201"/>
      <c r="M133" s="113">
        <v>0.95</v>
      </c>
      <c r="N133" s="134">
        <v>115.2109</v>
      </c>
      <c r="O133" s="125">
        <f>H132</f>
        <v>276.60500000000002</v>
      </c>
      <c r="P133" s="127" t="s">
        <v>46</v>
      </c>
      <c r="Q133" s="68" t="s">
        <v>46</v>
      </c>
      <c r="R133" s="114"/>
      <c r="S133" s="83"/>
      <c r="T133" s="99"/>
      <c r="U133" s="96"/>
      <c r="V133" s="96"/>
    </row>
    <row r="134" spans="4:24" x14ac:dyDescent="0.25">
      <c r="D134" s="111"/>
      <c r="E134" s="96"/>
      <c r="F134" s="96"/>
      <c r="G134" s="96"/>
      <c r="H134" s="96"/>
      <c r="I134" s="96"/>
      <c r="J134" s="112"/>
      <c r="K134" s="215" t="s">
        <v>117</v>
      </c>
      <c r="L134" s="203"/>
      <c r="M134" s="113">
        <v>0.05</v>
      </c>
      <c r="N134" s="134">
        <v>115.2109</v>
      </c>
      <c r="O134" s="125">
        <v>0</v>
      </c>
      <c r="P134" s="132" t="s">
        <v>159</v>
      </c>
      <c r="Q134" s="131" t="s">
        <v>159</v>
      </c>
      <c r="R134" s="114"/>
      <c r="S134" s="83"/>
      <c r="T134" s="99"/>
      <c r="U134" s="96"/>
      <c r="V134" s="96"/>
    </row>
    <row r="135" spans="4:24" ht="15.75" thickBot="1" x14ac:dyDescent="0.3">
      <c r="D135" s="111"/>
      <c r="E135" s="96"/>
      <c r="F135" s="96"/>
      <c r="G135" s="96"/>
      <c r="H135" s="96"/>
      <c r="I135" s="96"/>
      <c r="J135" s="112"/>
      <c r="K135" s="187"/>
      <c r="L135" s="188"/>
      <c r="M135" s="113"/>
      <c r="N135" s="134"/>
      <c r="O135" s="126"/>
      <c r="P135" s="127"/>
      <c r="Q135" s="127"/>
      <c r="R135" s="114"/>
      <c r="S135" s="83"/>
      <c r="T135" s="99"/>
      <c r="U135" s="96"/>
      <c r="V135" s="96"/>
    </row>
    <row r="136" spans="4:24" ht="15.75" thickBot="1" x14ac:dyDescent="0.3">
      <c r="D136" s="115"/>
      <c r="E136" s="116"/>
      <c r="F136" s="116"/>
      <c r="G136" s="116"/>
      <c r="H136" s="116"/>
      <c r="I136" s="116"/>
      <c r="J136" s="117"/>
      <c r="K136" s="216" t="s">
        <v>43</v>
      </c>
      <c r="L136" s="216"/>
      <c r="M136" s="216"/>
      <c r="N136" s="216"/>
      <c r="O136" s="216"/>
      <c r="P136" s="216"/>
      <c r="Q136" s="129" t="s">
        <v>46</v>
      </c>
      <c r="R136" s="118"/>
      <c r="S136" s="119"/>
      <c r="T136" s="120"/>
      <c r="U136" s="96"/>
      <c r="V136" s="96"/>
    </row>
    <row r="140" spans="4:24" ht="24" thickBot="1" x14ac:dyDescent="0.3">
      <c r="D140" s="217" t="s">
        <v>4</v>
      </c>
      <c r="E140" s="217"/>
      <c r="F140" s="217"/>
      <c r="G140" s="128">
        <v>8</v>
      </c>
      <c r="H140" s="218" t="s">
        <v>128</v>
      </c>
      <c r="I140" s="218"/>
      <c r="J140" s="218"/>
      <c r="K140" s="218"/>
      <c r="L140" s="218"/>
      <c r="M140" s="86"/>
      <c r="N140" s="87"/>
      <c r="O140" s="85"/>
      <c r="P140" s="85"/>
      <c r="Q140" s="85"/>
      <c r="R140" s="86"/>
      <c r="S140" s="86"/>
      <c r="T140" s="86"/>
      <c r="U140" s="88"/>
      <c r="V140" s="88"/>
    </row>
    <row r="141" spans="4:24" x14ac:dyDescent="0.25">
      <c r="D141" s="219" t="s">
        <v>5</v>
      </c>
      <c r="E141" s="204" t="s">
        <v>6</v>
      </c>
      <c r="F141" s="221" t="s">
        <v>7</v>
      </c>
      <c r="G141" s="173"/>
      <c r="H141" s="222"/>
      <c r="I141" s="210" t="s">
        <v>8</v>
      </c>
      <c r="J141" s="211"/>
      <c r="K141" s="204" t="s">
        <v>9</v>
      </c>
      <c r="L141" s="204"/>
      <c r="M141" s="204" t="s">
        <v>10</v>
      </c>
      <c r="N141" s="204" t="s">
        <v>11</v>
      </c>
      <c r="O141" s="204" t="s">
        <v>12</v>
      </c>
      <c r="P141" s="210" t="s">
        <v>13</v>
      </c>
      <c r="Q141" s="211"/>
      <c r="R141" s="204" t="s">
        <v>14</v>
      </c>
      <c r="S141" s="204" t="s">
        <v>48</v>
      </c>
      <c r="T141" s="206" t="s">
        <v>15</v>
      </c>
      <c r="U141" s="83"/>
      <c r="V141" s="208" t="s">
        <v>16</v>
      </c>
      <c r="X141" s="208" t="s">
        <v>215</v>
      </c>
    </row>
    <row r="142" spans="4:24" ht="90" thickBot="1" x14ac:dyDescent="0.3">
      <c r="D142" s="220"/>
      <c r="E142" s="205"/>
      <c r="F142" s="89" t="s">
        <v>17</v>
      </c>
      <c r="G142" s="89" t="s">
        <v>18</v>
      </c>
      <c r="H142" s="89" t="s">
        <v>19</v>
      </c>
      <c r="I142" s="89" t="s">
        <v>20</v>
      </c>
      <c r="J142" s="90" t="s">
        <v>21</v>
      </c>
      <c r="K142" s="205"/>
      <c r="L142" s="205"/>
      <c r="M142" s="205"/>
      <c r="N142" s="205"/>
      <c r="O142" s="205"/>
      <c r="P142" s="91" t="s">
        <v>22</v>
      </c>
      <c r="Q142" s="91" t="s">
        <v>23</v>
      </c>
      <c r="R142" s="205"/>
      <c r="S142" s="205"/>
      <c r="T142" s="207"/>
      <c r="U142" s="83"/>
      <c r="V142" s="209"/>
      <c r="X142" s="209"/>
    </row>
    <row r="143" spans="4:24" ht="103.5" customHeight="1" x14ac:dyDescent="0.25">
      <c r="D143" s="60">
        <v>1</v>
      </c>
      <c r="E143" s="61" t="s">
        <v>133</v>
      </c>
      <c r="F143" s="123" t="s">
        <v>132</v>
      </c>
      <c r="G143" s="133" t="s">
        <v>130</v>
      </c>
      <c r="H143" s="123" t="s">
        <v>131</v>
      </c>
      <c r="I143" s="121" t="s">
        <v>124</v>
      </c>
      <c r="J143" s="122">
        <v>1</v>
      </c>
      <c r="K143" s="61" t="s">
        <v>52</v>
      </c>
      <c r="L143" s="61"/>
      <c r="M143" s="61" t="s">
        <v>53</v>
      </c>
      <c r="N143" s="123" t="s">
        <v>131</v>
      </c>
      <c r="O143" s="61">
        <v>3</v>
      </c>
      <c r="P143" s="123" t="s">
        <v>53</v>
      </c>
      <c r="Q143" s="123" t="s">
        <v>53</v>
      </c>
      <c r="R143" s="76">
        <v>167.23</v>
      </c>
      <c r="S143" s="76">
        <v>167.23</v>
      </c>
      <c r="T143" s="136" t="s">
        <v>127</v>
      </c>
      <c r="U143" s="124"/>
      <c r="V143" s="151" t="s">
        <v>53</v>
      </c>
      <c r="X143" s="161"/>
    </row>
    <row r="144" spans="4:24" s="82" customFormat="1" ht="143.25" customHeight="1" x14ac:dyDescent="0.25">
      <c r="D144" s="123">
        <v>2</v>
      </c>
      <c r="E144" s="123" t="s">
        <v>135</v>
      </c>
      <c r="F144" s="123" t="s">
        <v>134</v>
      </c>
      <c r="G144" s="133" t="s">
        <v>136</v>
      </c>
      <c r="H144" s="123" t="s">
        <v>129</v>
      </c>
      <c r="I144" s="121" t="s">
        <v>57</v>
      </c>
      <c r="J144" s="122">
        <v>0.6</v>
      </c>
      <c r="K144" s="61" t="s">
        <v>52</v>
      </c>
      <c r="L144" s="123"/>
      <c r="M144" s="123"/>
      <c r="N144" s="123" t="s">
        <v>137</v>
      </c>
      <c r="O144" s="123">
        <v>49</v>
      </c>
      <c r="P144" s="123" t="s">
        <v>53</v>
      </c>
      <c r="Q144" s="123" t="s">
        <v>53</v>
      </c>
      <c r="R144" s="76">
        <v>1113.67</v>
      </c>
      <c r="S144" s="80">
        <v>668.2</v>
      </c>
      <c r="T144" s="136" t="s">
        <v>127</v>
      </c>
      <c r="U144" s="124"/>
      <c r="V144" s="123" t="s">
        <v>53</v>
      </c>
      <c r="X144" s="257"/>
    </row>
    <row r="145" spans="4:24" ht="15.75" thickBot="1" x14ac:dyDescent="0.3">
      <c r="D145" s="92"/>
      <c r="E145" s="93"/>
      <c r="F145" s="93"/>
      <c r="G145" s="93"/>
      <c r="H145" s="93"/>
      <c r="I145" s="93"/>
      <c r="J145" s="93"/>
      <c r="K145" s="93"/>
      <c r="L145" s="93"/>
      <c r="M145" s="93"/>
      <c r="N145" s="93"/>
      <c r="O145" s="93"/>
      <c r="P145" s="93"/>
      <c r="Q145" s="93"/>
      <c r="R145" s="93"/>
      <c r="S145" s="94"/>
      <c r="T145" s="95"/>
      <c r="U145" s="96"/>
      <c r="V145" s="83"/>
    </row>
    <row r="146" spans="4:24" ht="15.75" thickBot="1" x14ac:dyDescent="0.3">
      <c r="D146" s="97"/>
      <c r="E146" s="98"/>
      <c r="F146" s="98"/>
      <c r="G146" s="98"/>
      <c r="H146" s="98"/>
      <c r="I146" s="98"/>
      <c r="J146" s="98"/>
      <c r="K146" s="98"/>
      <c r="L146" s="98"/>
      <c r="M146" s="98"/>
      <c r="N146" s="98"/>
      <c r="O146" s="98"/>
      <c r="P146" s="98"/>
      <c r="Q146" s="98"/>
      <c r="R146" s="98"/>
      <c r="S146" s="98"/>
      <c r="T146" s="99"/>
      <c r="U146" s="96"/>
      <c r="V146" s="96"/>
    </row>
    <row r="147" spans="4:24" x14ac:dyDescent="0.25">
      <c r="D147" s="100" t="s">
        <v>24</v>
      </c>
      <c r="E147" s="101"/>
      <c r="F147" s="101"/>
      <c r="G147" s="101"/>
      <c r="H147" s="101"/>
      <c r="I147" s="101"/>
      <c r="J147" s="101"/>
      <c r="K147" s="101"/>
      <c r="L147" s="101"/>
      <c r="M147" s="101"/>
      <c r="N147" s="101"/>
      <c r="O147" s="101"/>
      <c r="P147" s="101"/>
      <c r="Q147" s="101"/>
      <c r="R147" s="101"/>
      <c r="S147" s="101"/>
      <c r="T147" s="102"/>
      <c r="U147" s="96"/>
      <c r="V147" s="83"/>
    </row>
    <row r="148" spans="4:24" ht="15.75" thickBot="1" x14ac:dyDescent="0.3">
      <c r="D148" s="212" t="s">
        <v>26</v>
      </c>
      <c r="E148" s="171"/>
      <c r="F148" s="171"/>
      <c r="G148" s="171"/>
      <c r="H148" s="171"/>
      <c r="I148" s="171"/>
      <c r="J148" s="213"/>
      <c r="K148" s="170" t="s">
        <v>27</v>
      </c>
      <c r="L148" s="171"/>
      <c r="M148" s="171"/>
      <c r="N148" s="171"/>
      <c r="O148" s="171"/>
      <c r="P148" s="171"/>
      <c r="Q148" s="171"/>
      <c r="R148" s="103"/>
      <c r="S148" s="103"/>
      <c r="T148" s="104"/>
      <c r="U148" s="96"/>
      <c r="V148" s="83"/>
    </row>
    <row r="149" spans="4:24" ht="15.75" thickBot="1" x14ac:dyDescent="0.3">
      <c r="D149" s="172" t="s">
        <v>29</v>
      </c>
      <c r="E149" s="173"/>
      <c r="F149" s="173"/>
      <c r="G149" s="173"/>
      <c r="H149" s="173"/>
      <c r="I149" s="173"/>
      <c r="J149" s="174"/>
      <c r="K149" s="175" t="s">
        <v>30</v>
      </c>
      <c r="L149" s="175"/>
      <c r="M149" s="175"/>
      <c r="N149" s="175"/>
      <c r="O149" s="175"/>
      <c r="P149" s="105">
        <v>1</v>
      </c>
      <c r="Q149" s="176" t="s">
        <v>31</v>
      </c>
      <c r="R149" s="179"/>
      <c r="S149" s="106"/>
      <c r="T149" s="107"/>
      <c r="U149" s="96"/>
      <c r="V149" s="96"/>
    </row>
    <row r="150" spans="4:24" ht="24" x14ac:dyDescent="0.25">
      <c r="D150" s="181" t="s">
        <v>65</v>
      </c>
      <c r="E150" s="182"/>
      <c r="F150" s="108" t="s">
        <v>33</v>
      </c>
      <c r="G150" s="109" t="s">
        <v>47</v>
      </c>
      <c r="H150" s="110" t="s">
        <v>49</v>
      </c>
      <c r="I150" s="185" t="s">
        <v>34</v>
      </c>
      <c r="J150" s="186"/>
      <c r="K150" s="189" t="s">
        <v>35</v>
      </c>
      <c r="L150" s="190"/>
      <c r="M150" s="192" t="s">
        <v>36</v>
      </c>
      <c r="N150" s="194" t="s">
        <v>37</v>
      </c>
      <c r="O150" s="194" t="s">
        <v>38</v>
      </c>
      <c r="P150" s="196" t="s">
        <v>39</v>
      </c>
      <c r="Q150" s="177"/>
      <c r="R150" s="180"/>
      <c r="S150" s="84"/>
      <c r="T150" s="99"/>
      <c r="U150" s="96"/>
      <c r="V150" s="96"/>
    </row>
    <row r="151" spans="4:24" ht="18.75" customHeight="1" thickBot="1" x14ac:dyDescent="0.3">
      <c r="D151" s="183"/>
      <c r="E151" s="184"/>
      <c r="F151" s="130">
        <v>2</v>
      </c>
      <c r="G151" s="135">
        <v>230.42</v>
      </c>
      <c r="H151" s="73">
        <f>S143+S144</f>
        <v>835.43000000000006</v>
      </c>
      <c r="I151" s="198" t="s">
        <v>46</v>
      </c>
      <c r="J151" s="199"/>
      <c r="K151" s="191"/>
      <c r="L151" s="184"/>
      <c r="M151" s="193"/>
      <c r="N151" s="195"/>
      <c r="O151" s="195"/>
      <c r="P151" s="197"/>
      <c r="Q151" s="178"/>
      <c r="R151" s="180"/>
      <c r="S151" s="84"/>
      <c r="T151" s="99"/>
      <c r="U151" s="96"/>
      <c r="V151" s="96"/>
    </row>
    <row r="152" spans="4:24" x14ac:dyDescent="0.25">
      <c r="D152" s="111"/>
      <c r="E152" s="96"/>
      <c r="F152" s="96"/>
      <c r="G152" s="96"/>
      <c r="H152" s="96"/>
      <c r="I152" s="96"/>
      <c r="J152" s="112"/>
      <c r="K152" s="200" t="s">
        <v>138</v>
      </c>
      <c r="L152" s="201"/>
      <c r="M152" s="113">
        <v>0.6</v>
      </c>
      <c r="N152" s="134">
        <v>115.2109</v>
      </c>
      <c r="O152" s="125">
        <f>S144</f>
        <v>668.2</v>
      </c>
      <c r="P152" s="127" t="s">
        <v>46</v>
      </c>
      <c r="Q152" s="68" t="s">
        <v>46</v>
      </c>
      <c r="R152" s="114"/>
      <c r="S152" s="83"/>
      <c r="T152" s="99"/>
      <c r="U152" s="96"/>
      <c r="V152" s="96"/>
    </row>
    <row r="153" spans="4:24" x14ac:dyDescent="0.25">
      <c r="D153" s="111"/>
      <c r="E153" s="96"/>
      <c r="F153" s="96"/>
      <c r="G153" s="96"/>
      <c r="H153" s="96"/>
      <c r="I153" s="96"/>
      <c r="J153" s="112"/>
      <c r="K153" s="202" t="s">
        <v>139</v>
      </c>
      <c r="L153" s="203"/>
      <c r="M153" s="113">
        <v>0.4</v>
      </c>
      <c r="N153" s="134">
        <v>115.2109</v>
      </c>
      <c r="O153" s="125">
        <f>S143</f>
        <v>167.23</v>
      </c>
      <c r="P153" s="132" t="s">
        <v>46</v>
      </c>
      <c r="Q153" s="131" t="s">
        <v>46</v>
      </c>
      <c r="R153" s="114"/>
      <c r="S153" s="83"/>
      <c r="T153" s="99"/>
      <c r="U153" s="96"/>
      <c r="V153" s="96"/>
    </row>
    <row r="154" spans="4:24" ht="15.75" thickBot="1" x14ac:dyDescent="0.3">
      <c r="D154" s="111"/>
      <c r="E154" s="96"/>
      <c r="F154" s="96"/>
      <c r="G154" s="96"/>
      <c r="H154" s="96"/>
      <c r="I154" s="96"/>
      <c r="J154" s="112"/>
      <c r="K154" s="187"/>
      <c r="L154" s="188"/>
      <c r="M154" s="113"/>
      <c r="N154" s="134"/>
      <c r="O154" s="126"/>
      <c r="P154" s="127"/>
      <c r="Q154" s="127"/>
      <c r="R154" s="114"/>
      <c r="S154" s="83"/>
      <c r="T154" s="99"/>
      <c r="U154" s="96"/>
      <c r="V154" s="96"/>
    </row>
    <row r="155" spans="4:24" ht="15.75" thickBot="1" x14ac:dyDescent="0.3">
      <c r="D155" s="115"/>
      <c r="E155" s="116"/>
      <c r="F155" s="116"/>
      <c r="G155" s="116"/>
      <c r="H155" s="116"/>
      <c r="I155" s="116"/>
      <c r="J155" s="117"/>
      <c r="K155" s="216" t="s">
        <v>43</v>
      </c>
      <c r="L155" s="216"/>
      <c r="M155" s="216"/>
      <c r="N155" s="216"/>
      <c r="O155" s="216"/>
      <c r="P155" s="216"/>
      <c r="Q155" s="129" t="s">
        <v>46</v>
      </c>
      <c r="R155" s="118"/>
      <c r="S155" s="119"/>
      <c r="T155" s="120"/>
      <c r="U155" s="96"/>
      <c r="V155" s="96"/>
    </row>
    <row r="158" spans="4:24" ht="24" thickBot="1" x14ac:dyDescent="0.3">
      <c r="D158" s="217" t="s">
        <v>4</v>
      </c>
      <c r="E158" s="217"/>
      <c r="F158" s="217"/>
      <c r="G158" s="128">
        <v>9</v>
      </c>
      <c r="H158" s="218" t="s">
        <v>140</v>
      </c>
      <c r="I158" s="218"/>
      <c r="J158" s="218"/>
      <c r="K158" s="218"/>
      <c r="L158" s="218"/>
      <c r="M158" s="86"/>
      <c r="N158" s="87"/>
      <c r="O158" s="85"/>
      <c r="P158" s="85"/>
      <c r="Q158" s="85"/>
      <c r="R158" s="86"/>
      <c r="S158" s="86"/>
      <c r="T158" s="86"/>
      <c r="U158" s="88"/>
      <c r="V158" s="88"/>
    </row>
    <row r="159" spans="4:24" x14ac:dyDescent="0.25">
      <c r="D159" s="219" t="s">
        <v>5</v>
      </c>
      <c r="E159" s="204" t="s">
        <v>6</v>
      </c>
      <c r="F159" s="221" t="s">
        <v>7</v>
      </c>
      <c r="G159" s="173"/>
      <c r="H159" s="222"/>
      <c r="I159" s="210" t="s">
        <v>8</v>
      </c>
      <c r="J159" s="211"/>
      <c r="K159" s="204" t="s">
        <v>9</v>
      </c>
      <c r="L159" s="204"/>
      <c r="M159" s="204" t="s">
        <v>10</v>
      </c>
      <c r="N159" s="204" t="s">
        <v>11</v>
      </c>
      <c r="O159" s="204" t="s">
        <v>12</v>
      </c>
      <c r="P159" s="210" t="s">
        <v>13</v>
      </c>
      <c r="Q159" s="211"/>
      <c r="R159" s="204" t="s">
        <v>14</v>
      </c>
      <c r="S159" s="204" t="s">
        <v>48</v>
      </c>
      <c r="T159" s="206" t="s">
        <v>15</v>
      </c>
      <c r="U159" s="83"/>
      <c r="V159" s="208" t="s">
        <v>16</v>
      </c>
      <c r="X159" s="208" t="s">
        <v>215</v>
      </c>
    </row>
    <row r="160" spans="4:24" ht="90" thickBot="1" x14ac:dyDescent="0.3">
      <c r="D160" s="220"/>
      <c r="E160" s="205"/>
      <c r="F160" s="89" t="s">
        <v>17</v>
      </c>
      <c r="G160" s="89" t="s">
        <v>18</v>
      </c>
      <c r="H160" s="89" t="s">
        <v>19</v>
      </c>
      <c r="I160" s="89" t="s">
        <v>20</v>
      </c>
      <c r="J160" s="90" t="s">
        <v>21</v>
      </c>
      <c r="K160" s="205"/>
      <c r="L160" s="205"/>
      <c r="M160" s="205"/>
      <c r="N160" s="205"/>
      <c r="O160" s="205"/>
      <c r="P160" s="91" t="s">
        <v>22</v>
      </c>
      <c r="Q160" s="91" t="s">
        <v>23</v>
      </c>
      <c r="R160" s="205"/>
      <c r="S160" s="205"/>
      <c r="T160" s="207"/>
      <c r="U160" s="83"/>
      <c r="V160" s="209"/>
      <c r="X160" s="209"/>
    </row>
    <row r="161" spans="4:24" ht="165" customHeight="1" x14ac:dyDescent="0.25">
      <c r="D161" s="60">
        <v>1</v>
      </c>
      <c r="E161" s="61" t="s">
        <v>142</v>
      </c>
      <c r="F161" s="123" t="s">
        <v>141</v>
      </c>
      <c r="G161" s="133" t="s">
        <v>149</v>
      </c>
      <c r="H161" s="123" t="s">
        <v>146</v>
      </c>
      <c r="I161" s="121" t="s">
        <v>57</v>
      </c>
      <c r="J161" s="122">
        <v>0.1</v>
      </c>
      <c r="K161" s="61" t="s">
        <v>52</v>
      </c>
      <c r="L161" s="61"/>
      <c r="M161" s="61" t="s">
        <v>53</v>
      </c>
      <c r="N161" s="123" t="s">
        <v>145</v>
      </c>
      <c r="O161" s="61">
        <v>9</v>
      </c>
      <c r="P161" s="123" t="s">
        <v>53</v>
      </c>
      <c r="Q161" s="123" t="s">
        <v>53</v>
      </c>
      <c r="R161" s="76">
        <v>4768.82</v>
      </c>
      <c r="S161" s="76">
        <v>476.88</v>
      </c>
      <c r="T161" s="136" t="s">
        <v>127</v>
      </c>
      <c r="U161" s="124"/>
      <c r="V161" s="151" t="s">
        <v>53</v>
      </c>
      <c r="X161" s="255"/>
    </row>
    <row r="162" spans="4:24" s="82" customFormat="1" ht="91.5" customHeight="1" x14ac:dyDescent="0.25">
      <c r="D162" s="123">
        <v>2</v>
      </c>
      <c r="E162" s="123" t="s">
        <v>143</v>
      </c>
      <c r="F162" s="123" t="s">
        <v>144</v>
      </c>
      <c r="G162" s="133" t="s">
        <v>148</v>
      </c>
      <c r="H162" s="123" t="s">
        <v>145</v>
      </c>
      <c r="I162" s="121" t="s">
        <v>124</v>
      </c>
      <c r="J162" s="122">
        <v>1</v>
      </c>
      <c r="K162" s="123" t="s">
        <v>52</v>
      </c>
      <c r="L162" s="123"/>
      <c r="M162" s="123" t="s">
        <v>53</v>
      </c>
      <c r="N162" s="123" t="s">
        <v>145</v>
      </c>
      <c r="O162" s="123">
        <v>50</v>
      </c>
      <c r="P162" s="123" t="s">
        <v>53</v>
      </c>
      <c r="Q162" s="123" t="s">
        <v>53</v>
      </c>
      <c r="R162" s="80">
        <v>118.77</v>
      </c>
      <c r="S162" s="80">
        <v>118.77</v>
      </c>
      <c r="T162" s="136" t="s">
        <v>127</v>
      </c>
      <c r="U162" s="124"/>
      <c r="V162" s="123" t="s">
        <v>53</v>
      </c>
      <c r="X162" s="161"/>
    </row>
    <row r="163" spans="4:24" ht="15.75" thickBot="1" x14ac:dyDescent="0.3">
      <c r="D163" s="92"/>
      <c r="E163" s="93"/>
      <c r="F163" s="93"/>
      <c r="G163" s="93"/>
      <c r="H163" s="93"/>
      <c r="I163" s="93"/>
      <c r="J163" s="93"/>
      <c r="K163" s="93"/>
      <c r="L163" s="93"/>
      <c r="M163" s="93"/>
      <c r="N163" s="93"/>
      <c r="O163" s="93"/>
      <c r="P163" s="93"/>
      <c r="Q163" s="93"/>
      <c r="R163" s="93"/>
      <c r="S163" s="94"/>
      <c r="T163" s="95"/>
      <c r="U163" s="96"/>
      <c r="V163" s="83"/>
    </row>
    <row r="164" spans="4:24" ht="15.75" thickBot="1" x14ac:dyDescent="0.3">
      <c r="D164" s="97"/>
      <c r="E164" s="98"/>
      <c r="F164" s="98"/>
      <c r="G164" s="98"/>
      <c r="H164" s="98"/>
      <c r="I164" s="98"/>
      <c r="J164" s="98"/>
      <c r="K164" s="98"/>
      <c r="L164" s="98"/>
      <c r="M164" s="98"/>
      <c r="N164" s="98"/>
      <c r="O164" s="98"/>
      <c r="P164" s="98"/>
      <c r="Q164" s="98"/>
      <c r="R164" s="98"/>
      <c r="S164" s="98"/>
      <c r="T164" s="99"/>
      <c r="U164" s="96"/>
      <c r="V164" s="96"/>
    </row>
    <row r="165" spans="4:24" x14ac:dyDescent="0.25">
      <c r="D165" s="100" t="s">
        <v>24</v>
      </c>
      <c r="E165" s="101"/>
      <c r="F165" s="101"/>
      <c r="G165" s="101"/>
      <c r="H165" s="101"/>
      <c r="I165" s="101"/>
      <c r="J165" s="101"/>
      <c r="K165" s="101"/>
      <c r="L165" s="101"/>
      <c r="M165" s="101"/>
      <c r="N165" s="101"/>
      <c r="O165" s="101"/>
      <c r="P165" s="101"/>
      <c r="Q165" s="101"/>
      <c r="R165" s="101"/>
      <c r="S165" s="101"/>
      <c r="T165" s="102"/>
      <c r="U165" s="96"/>
      <c r="V165" s="83"/>
    </row>
    <row r="166" spans="4:24" ht="15.75" thickBot="1" x14ac:dyDescent="0.3">
      <c r="D166" s="212" t="s">
        <v>26</v>
      </c>
      <c r="E166" s="171"/>
      <c r="F166" s="171"/>
      <c r="G166" s="171"/>
      <c r="H166" s="171"/>
      <c r="I166" s="171"/>
      <c r="J166" s="213"/>
      <c r="K166" s="170" t="s">
        <v>27</v>
      </c>
      <c r="L166" s="171"/>
      <c r="M166" s="171"/>
      <c r="N166" s="171"/>
      <c r="O166" s="171"/>
      <c r="P166" s="171"/>
      <c r="Q166" s="171"/>
      <c r="R166" s="103"/>
      <c r="S166" s="103"/>
      <c r="T166" s="104"/>
      <c r="U166" s="96"/>
      <c r="V166" s="83"/>
    </row>
    <row r="167" spans="4:24" ht="15.75" thickBot="1" x14ac:dyDescent="0.3">
      <c r="D167" s="172" t="s">
        <v>29</v>
      </c>
      <c r="E167" s="173"/>
      <c r="F167" s="173"/>
      <c r="G167" s="173"/>
      <c r="H167" s="173"/>
      <c r="I167" s="173"/>
      <c r="J167" s="174"/>
      <c r="K167" s="175" t="s">
        <v>30</v>
      </c>
      <c r="L167" s="175"/>
      <c r="M167" s="175"/>
      <c r="N167" s="175"/>
      <c r="O167" s="175"/>
      <c r="P167" s="105">
        <v>1</v>
      </c>
      <c r="Q167" s="176" t="s">
        <v>31</v>
      </c>
      <c r="R167" s="179"/>
      <c r="S167" s="106"/>
      <c r="T167" s="107"/>
      <c r="U167" s="96"/>
      <c r="V167" s="96"/>
    </row>
    <row r="168" spans="4:24" ht="24" x14ac:dyDescent="0.25">
      <c r="D168" s="181" t="s">
        <v>65</v>
      </c>
      <c r="E168" s="182"/>
      <c r="F168" s="108" t="s">
        <v>33</v>
      </c>
      <c r="G168" s="109" t="s">
        <v>47</v>
      </c>
      <c r="H168" s="110" t="s">
        <v>49</v>
      </c>
      <c r="I168" s="185" t="s">
        <v>34</v>
      </c>
      <c r="J168" s="186"/>
      <c r="K168" s="189" t="s">
        <v>35</v>
      </c>
      <c r="L168" s="190"/>
      <c r="M168" s="192" t="s">
        <v>36</v>
      </c>
      <c r="N168" s="194" t="s">
        <v>37</v>
      </c>
      <c r="O168" s="194" t="s">
        <v>38</v>
      </c>
      <c r="P168" s="196" t="s">
        <v>39</v>
      </c>
      <c r="Q168" s="177"/>
      <c r="R168" s="180"/>
      <c r="S168" s="84"/>
      <c r="T168" s="99"/>
      <c r="U168" s="96"/>
      <c r="V168" s="96"/>
    </row>
    <row r="169" spans="4:24" ht="15.75" thickBot="1" x14ac:dyDescent="0.3">
      <c r="D169" s="183"/>
      <c r="E169" s="184"/>
      <c r="F169" s="130">
        <v>2</v>
      </c>
      <c r="G169" s="135">
        <v>230.42</v>
      </c>
      <c r="H169" s="73">
        <f>S161+S162</f>
        <v>595.65</v>
      </c>
      <c r="I169" s="198" t="s">
        <v>46</v>
      </c>
      <c r="J169" s="199"/>
      <c r="K169" s="191"/>
      <c r="L169" s="184"/>
      <c r="M169" s="193"/>
      <c r="N169" s="195"/>
      <c r="O169" s="195"/>
      <c r="P169" s="197"/>
      <c r="Q169" s="178"/>
      <c r="R169" s="180"/>
      <c r="S169" s="84"/>
      <c r="T169" s="99"/>
      <c r="U169" s="96"/>
      <c r="V169" s="96"/>
    </row>
    <row r="170" spans="4:24" x14ac:dyDescent="0.25">
      <c r="D170" s="111"/>
      <c r="E170" s="96"/>
      <c r="F170" s="96"/>
      <c r="G170" s="96"/>
      <c r="H170" s="96"/>
      <c r="I170" s="96"/>
      <c r="J170" s="112"/>
      <c r="K170" s="214"/>
      <c r="L170" s="201"/>
      <c r="M170" s="113"/>
      <c r="N170" s="134"/>
      <c r="O170" s="125"/>
      <c r="P170" s="127"/>
      <c r="Q170" s="68"/>
      <c r="R170" s="114"/>
      <c r="S170" s="83"/>
      <c r="T170" s="99"/>
      <c r="U170" s="96"/>
      <c r="V170" s="96"/>
    </row>
    <row r="171" spans="4:24" x14ac:dyDescent="0.25">
      <c r="D171" s="111"/>
      <c r="E171" s="96"/>
      <c r="F171" s="96"/>
      <c r="G171" s="96"/>
      <c r="H171" s="96"/>
      <c r="I171" s="96"/>
      <c r="J171" s="112"/>
      <c r="K171" s="215"/>
      <c r="L171" s="203"/>
      <c r="M171" s="113"/>
      <c r="N171" s="134"/>
      <c r="O171" s="125"/>
      <c r="P171" s="132"/>
      <c r="Q171" s="131"/>
      <c r="R171" s="114"/>
      <c r="S171" s="83"/>
      <c r="T171" s="99"/>
      <c r="U171" s="96"/>
      <c r="V171" s="96"/>
    </row>
    <row r="172" spans="4:24" ht="15.75" thickBot="1" x14ac:dyDescent="0.3">
      <c r="D172" s="111"/>
      <c r="E172" s="96"/>
      <c r="F172" s="96"/>
      <c r="G172" s="96"/>
      <c r="H172" s="96"/>
      <c r="I172" s="96"/>
      <c r="J172" s="112"/>
      <c r="K172" s="187"/>
      <c r="L172" s="188"/>
      <c r="M172" s="113"/>
      <c r="N172" s="134"/>
      <c r="O172" s="126"/>
      <c r="P172" s="127"/>
      <c r="Q172" s="127"/>
      <c r="R172" s="114"/>
      <c r="S172" s="83"/>
      <c r="T172" s="99"/>
      <c r="U172" s="96"/>
      <c r="V172" s="96"/>
    </row>
    <row r="173" spans="4:24" ht="15.75" thickBot="1" x14ac:dyDescent="0.3">
      <c r="D173" s="115"/>
      <c r="E173" s="116"/>
      <c r="F173" s="116"/>
      <c r="G173" s="116"/>
      <c r="H173" s="116"/>
      <c r="I173" s="116"/>
      <c r="J173" s="117"/>
      <c r="K173" s="216" t="s">
        <v>43</v>
      </c>
      <c r="L173" s="216"/>
      <c r="M173" s="216"/>
      <c r="N173" s="216"/>
      <c r="O173" s="216"/>
      <c r="P173" s="216"/>
      <c r="Q173" s="129"/>
      <c r="R173" s="118"/>
      <c r="S173" s="119"/>
      <c r="T173" s="120"/>
      <c r="U173" s="96"/>
      <c r="V173" s="96"/>
    </row>
    <row r="177" spans="4:24" ht="24" thickBot="1" x14ac:dyDescent="0.3">
      <c r="D177" s="217" t="s">
        <v>4</v>
      </c>
      <c r="E177" s="217"/>
      <c r="F177" s="217"/>
      <c r="G177" s="128">
        <v>10</v>
      </c>
      <c r="H177" s="218" t="s">
        <v>147</v>
      </c>
      <c r="I177" s="218"/>
      <c r="J177" s="218"/>
      <c r="K177" s="218"/>
      <c r="L177" s="218"/>
      <c r="M177" s="86"/>
      <c r="N177" s="87"/>
      <c r="O177" s="85"/>
      <c r="P177" s="85"/>
      <c r="Q177" s="85"/>
      <c r="R177" s="86"/>
      <c r="S177" s="86"/>
      <c r="T177" s="86"/>
      <c r="U177" s="88"/>
      <c r="V177" s="88"/>
    </row>
    <row r="178" spans="4:24" x14ac:dyDescent="0.25">
      <c r="D178" s="219" t="s">
        <v>5</v>
      </c>
      <c r="E178" s="204" t="s">
        <v>6</v>
      </c>
      <c r="F178" s="221" t="s">
        <v>7</v>
      </c>
      <c r="G178" s="173"/>
      <c r="H178" s="222"/>
      <c r="I178" s="210" t="s">
        <v>8</v>
      </c>
      <c r="J178" s="211"/>
      <c r="K178" s="204" t="s">
        <v>9</v>
      </c>
      <c r="L178" s="204"/>
      <c r="M178" s="204" t="s">
        <v>10</v>
      </c>
      <c r="N178" s="204" t="s">
        <v>11</v>
      </c>
      <c r="O178" s="204" t="s">
        <v>12</v>
      </c>
      <c r="P178" s="210" t="s">
        <v>13</v>
      </c>
      <c r="Q178" s="211"/>
      <c r="R178" s="204" t="s">
        <v>14</v>
      </c>
      <c r="S178" s="204" t="s">
        <v>48</v>
      </c>
      <c r="T178" s="206" t="s">
        <v>15</v>
      </c>
      <c r="U178" s="83"/>
      <c r="V178" s="208" t="s">
        <v>16</v>
      </c>
      <c r="X178" s="208" t="s">
        <v>215</v>
      </c>
    </row>
    <row r="179" spans="4:24" ht="90" thickBot="1" x14ac:dyDescent="0.3">
      <c r="D179" s="220"/>
      <c r="E179" s="205"/>
      <c r="F179" s="89" t="s">
        <v>17</v>
      </c>
      <c r="G179" s="89" t="s">
        <v>18</v>
      </c>
      <c r="H179" s="89" t="s">
        <v>19</v>
      </c>
      <c r="I179" s="89" t="s">
        <v>20</v>
      </c>
      <c r="J179" s="90" t="s">
        <v>21</v>
      </c>
      <c r="K179" s="205"/>
      <c r="L179" s="205"/>
      <c r="M179" s="205"/>
      <c r="N179" s="205"/>
      <c r="O179" s="205"/>
      <c r="P179" s="91" t="s">
        <v>22</v>
      </c>
      <c r="Q179" s="91" t="s">
        <v>23</v>
      </c>
      <c r="R179" s="205"/>
      <c r="S179" s="205"/>
      <c r="T179" s="207"/>
      <c r="U179" s="83"/>
      <c r="V179" s="209"/>
      <c r="X179" s="209"/>
    </row>
    <row r="180" spans="4:24" ht="246" customHeight="1" x14ac:dyDescent="0.25">
      <c r="D180" s="60">
        <v>1</v>
      </c>
      <c r="E180" s="61" t="s">
        <v>151</v>
      </c>
      <c r="F180" s="123" t="s">
        <v>150</v>
      </c>
      <c r="G180" s="133" t="s">
        <v>155</v>
      </c>
      <c r="H180" s="123" t="s">
        <v>152</v>
      </c>
      <c r="I180" s="121" t="s">
        <v>124</v>
      </c>
      <c r="J180" s="122">
        <v>1</v>
      </c>
      <c r="K180" s="61" t="s">
        <v>52</v>
      </c>
      <c r="L180" s="61"/>
      <c r="M180" s="61" t="s">
        <v>53</v>
      </c>
      <c r="N180" s="123" t="s">
        <v>152</v>
      </c>
      <c r="O180" s="61">
        <v>7</v>
      </c>
      <c r="P180" s="123" t="s">
        <v>53</v>
      </c>
      <c r="Q180" s="123" t="s">
        <v>53</v>
      </c>
      <c r="R180" s="76">
        <v>311.68</v>
      </c>
      <c r="S180" s="76">
        <v>311.68</v>
      </c>
      <c r="T180" s="260" t="s">
        <v>127</v>
      </c>
      <c r="U180" s="124"/>
      <c r="V180" s="151" t="s">
        <v>53</v>
      </c>
      <c r="X180" s="258"/>
    </row>
    <row r="181" spans="4:24" s="82" customFormat="1" ht="105" customHeight="1" x14ac:dyDescent="0.25">
      <c r="D181" s="123">
        <v>2</v>
      </c>
      <c r="E181" s="123" t="s">
        <v>151</v>
      </c>
      <c r="F181" s="123" t="s">
        <v>154</v>
      </c>
      <c r="G181" s="133" t="s">
        <v>153</v>
      </c>
      <c r="H181" s="123" t="s">
        <v>152</v>
      </c>
      <c r="I181" s="121" t="s">
        <v>124</v>
      </c>
      <c r="J181" s="122">
        <v>1</v>
      </c>
      <c r="K181" s="61" t="s">
        <v>52</v>
      </c>
      <c r="L181" s="123"/>
      <c r="M181" s="123"/>
      <c r="N181" s="123" t="s">
        <v>152</v>
      </c>
      <c r="O181" s="123">
        <v>27</v>
      </c>
      <c r="P181" s="123" t="s">
        <v>53</v>
      </c>
      <c r="Q181" s="123" t="s">
        <v>53</v>
      </c>
      <c r="R181" s="80">
        <v>30.74</v>
      </c>
      <c r="S181" s="80">
        <v>30.74</v>
      </c>
      <c r="T181" s="81" t="s">
        <v>156</v>
      </c>
      <c r="U181" s="124"/>
      <c r="V181" s="123"/>
      <c r="X181" s="251" t="s">
        <v>217</v>
      </c>
    </row>
    <row r="182" spans="4:24" ht="15.75" thickBot="1" x14ac:dyDescent="0.3">
      <c r="D182" s="92"/>
      <c r="E182" s="93"/>
      <c r="F182" s="93"/>
      <c r="G182" s="93"/>
      <c r="H182" s="93"/>
      <c r="I182" s="93"/>
      <c r="J182" s="93"/>
      <c r="K182" s="93"/>
      <c r="L182" s="93"/>
      <c r="M182" s="93"/>
      <c r="N182" s="93"/>
      <c r="O182" s="93"/>
      <c r="P182" s="93"/>
      <c r="Q182" s="93"/>
      <c r="R182" s="93"/>
      <c r="S182" s="94"/>
      <c r="T182" s="95"/>
      <c r="U182" s="96"/>
      <c r="V182" s="83"/>
    </row>
    <row r="183" spans="4:24" ht="15.75" thickBot="1" x14ac:dyDescent="0.3">
      <c r="D183" s="97"/>
      <c r="E183" s="98"/>
      <c r="F183" s="98"/>
      <c r="G183" s="98"/>
      <c r="H183" s="98"/>
      <c r="I183" s="98"/>
      <c r="J183" s="98"/>
      <c r="K183" s="98"/>
      <c r="L183" s="98"/>
      <c r="M183" s="98"/>
      <c r="N183" s="98"/>
      <c r="O183" s="98"/>
      <c r="P183" s="98"/>
      <c r="Q183" s="98"/>
      <c r="R183" s="98"/>
      <c r="S183" s="98"/>
      <c r="T183" s="99"/>
      <c r="U183" s="96"/>
      <c r="V183" s="96"/>
    </row>
    <row r="184" spans="4:24" x14ac:dyDescent="0.25">
      <c r="D184" s="100" t="s">
        <v>24</v>
      </c>
      <c r="E184" s="101"/>
      <c r="F184" s="101"/>
      <c r="G184" s="101"/>
      <c r="H184" s="101"/>
      <c r="I184" s="101"/>
      <c r="J184" s="101"/>
      <c r="K184" s="101"/>
      <c r="L184" s="101"/>
      <c r="M184" s="101"/>
      <c r="N184" s="101"/>
      <c r="O184" s="101"/>
      <c r="P184" s="101"/>
      <c r="Q184" s="101"/>
      <c r="R184" s="101"/>
      <c r="S184" s="101"/>
      <c r="T184" s="102"/>
      <c r="U184" s="96"/>
      <c r="V184" s="83"/>
    </row>
    <row r="185" spans="4:24" ht="15.75" thickBot="1" x14ac:dyDescent="0.3">
      <c r="D185" s="212" t="s">
        <v>26</v>
      </c>
      <c r="E185" s="171"/>
      <c r="F185" s="171"/>
      <c r="G185" s="171"/>
      <c r="H185" s="171"/>
      <c r="I185" s="171"/>
      <c r="J185" s="213"/>
      <c r="K185" s="170" t="s">
        <v>27</v>
      </c>
      <c r="L185" s="171"/>
      <c r="M185" s="171"/>
      <c r="N185" s="171"/>
      <c r="O185" s="171"/>
      <c r="P185" s="171"/>
      <c r="Q185" s="171"/>
      <c r="R185" s="103"/>
      <c r="S185" s="103"/>
      <c r="T185" s="104"/>
      <c r="U185" s="96"/>
      <c r="V185" s="83"/>
    </row>
    <row r="186" spans="4:24" ht="15.75" thickBot="1" x14ac:dyDescent="0.3">
      <c r="D186" s="172" t="s">
        <v>29</v>
      </c>
      <c r="E186" s="173"/>
      <c r="F186" s="173"/>
      <c r="G186" s="173"/>
      <c r="H186" s="173"/>
      <c r="I186" s="173"/>
      <c r="J186" s="174"/>
      <c r="K186" s="175" t="s">
        <v>30</v>
      </c>
      <c r="L186" s="175"/>
      <c r="M186" s="175"/>
      <c r="N186" s="175"/>
      <c r="O186" s="175"/>
      <c r="P186" s="105">
        <v>1</v>
      </c>
      <c r="Q186" s="176" t="s">
        <v>31</v>
      </c>
      <c r="R186" s="179"/>
      <c r="S186" s="106"/>
      <c r="T186" s="107"/>
      <c r="U186" s="96"/>
      <c r="V186" s="96"/>
    </row>
    <row r="187" spans="4:24" ht="24" x14ac:dyDescent="0.25">
      <c r="D187" s="181" t="s">
        <v>65</v>
      </c>
      <c r="E187" s="182"/>
      <c r="F187" s="108" t="s">
        <v>33</v>
      </c>
      <c r="G187" s="109" t="s">
        <v>47</v>
      </c>
      <c r="H187" s="110" t="s">
        <v>49</v>
      </c>
      <c r="I187" s="185" t="s">
        <v>34</v>
      </c>
      <c r="J187" s="186"/>
      <c r="K187" s="189" t="s">
        <v>35</v>
      </c>
      <c r="L187" s="190"/>
      <c r="M187" s="192" t="s">
        <v>36</v>
      </c>
      <c r="N187" s="194" t="s">
        <v>37</v>
      </c>
      <c r="O187" s="194" t="s">
        <v>38</v>
      </c>
      <c r="P187" s="196" t="s">
        <v>39</v>
      </c>
      <c r="Q187" s="177"/>
      <c r="R187" s="180"/>
      <c r="S187" s="84"/>
      <c r="T187" s="99"/>
      <c r="U187" s="96"/>
      <c r="V187" s="96"/>
    </row>
    <row r="188" spans="4:24" ht="15.75" thickBot="1" x14ac:dyDescent="0.3">
      <c r="D188" s="183"/>
      <c r="E188" s="184"/>
      <c r="F188" s="130">
        <v>2</v>
      </c>
      <c r="G188" s="135">
        <v>230.42</v>
      </c>
      <c r="H188" s="73">
        <f>S180</f>
        <v>311.68</v>
      </c>
      <c r="I188" s="198" t="s">
        <v>46</v>
      </c>
      <c r="J188" s="199"/>
      <c r="K188" s="191"/>
      <c r="L188" s="184"/>
      <c r="M188" s="193"/>
      <c r="N188" s="195"/>
      <c r="O188" s="195"/>
      <c r="P188" s="197"/>
      <c r="Q188" s="178"/>
      <c r="R188" s="180"/>
      <c r="S188" s="84"/>
      <c r="T188" s="99"/>
      <c r="U188" s="96"/>
      <c r="V188" s="96"/>
    </row>
    <row r="189" spans="4:24" x14ac:dyDescent="0.25">
      <c r="D189" s="111"/>
      <c r="E189" s="96"/>
      <c r="F189" s="96"/>
      <c r="G189" s="96"/>
      <c r="H189" s="96"/>
      <c r="I189" s="96"/>
      <c r="J189" s="112"/>
      <c r="K189" s="214" t="s">
        <v>157</v>
      </c>
      <c r="L189" s="201"/>
      <c r="M189" s="113">
        <v>0.95</v>
      </c>
      <c r="N189" s="134">
        <v>115.2109</v>
      </c>
      <c r="O189" s="152">
        <f>H188</f>
        <v>311.68</v>
      </c>
      <c r="P189" s="127" t="s">
        <v>46</v>
      </c>
      <c r="Q189" s="68" t="s">
        <v>46</v>
      </c>
      <c r="R189" s="114"/>
      <c r="S189" s="83"/>
      <c r="T189" s="99"/>
      <c r="U189" s="96"/>
      <c r="V189" s="96"/>
    </row>
    <row r="190" spans="4:24" x14ac:dyDescent="0.25">
      <c r="D190" s="111"/>
      <c r="E190" s="96"/>
      <c r="F190" s="96"/>
      <c r="G190" s="96"/>
      <c r="H190" s="96"/>
      <c r="I190" s="96"/>
      <c r="J190" s="112"/>
      <c r="K190" s="215" t="s">
        <v>158</v>
      </c>
      <c r="L190" s="203"/>
      <c r="M190" s="113">
        <v>0.05</v>
      </c>
      <c r="N190" s="134">
        <v>115.2109</v>
      </c>
      <c r="O190" s="152"/>
      <c r="P190" s="132" t="s">
        <v>159</v>
      </c>
      <c r="Q190" s="131" t="s">
        <v>159</v>
      </c>
      <c r="R190" s="114"/>
      <c r="S190" s="83"/>
      <c r="T190" s="99"/>
      <c r="U190" s="96"/>
      <c r="V190" s="96"/>
    </row>
    <row r="191" spans="4:24" ht="15.75" thickBot="1" x14ac:dyDescent="0.3">
      <c r="D191" s="111"/>
      <c r="E191" s="96"/>
      <c r="F191" s="96"/>
      <c r="G191" s="96"/>
      <c r="H191" s="96"/>
      <c r="I191" s="96"/>
      <c r="J191" s="112"/>
      <c r="K191" s="187"/>
      <c r="L191" s="188"/>
      <c r="M191" s="113"/>
      <c r="N191" s="134"/>
      <c r="O191" s="126"/>
      <c r="P191" s="127"/>
      <c r="Q191" s="127"/>
      <c r="R191" s="114"/>
      <c r="S191" s="83"/>
      <c r="T191" s="99"/>
      <c r="U191" s="96"/>
      <c r="V191" s="96"/>
    </row>
    <row r="192" spans="4:24" ht="15.75" thickBot="1" x14ac:dyDescent="0.3">
      <c r="D192" s="115"/>
      <c r="E192" s="116"/>
      <c r="F192" s="116"/>
      <c r="G192" s="116"/>
      <c r="H192" s="116"/>
      <c r="I192" s="116"/>
      <c r="J192" s="117"/>
      <c r="K192" s="216" t="s">
        <v>43</v>
      </c>
      <c r="L192" s="216"/>
      <c r="M192" s="216"/>
      <c r="N192" s="216"/>
      <c r="O192" s="216"/>
      <c r="P192" s="216"/>
      <c r="Q192" s="129" t="s">
        <v>46</v>
      </c>
      <c r="R192" s="118"/>
      <c r="S192" s="119"/>
      <c r="T192" s="120"/>
      <c r="U192" s="96"/>
      <c r="V192" s="96"/>
    </row>
    <row r="196" spans="1:24" ht="24" thickBot="1" x14ac:dyDescent="0.3">
      <c r="D196" s="217" t="s">
        <v>4</v>
      </c>
      <c r="E196" s="217"/>
      <c r="F196" s="217"/>
      <c r="G196" s="128">
        <v>11</v>
      </c>
      <c r="H196" s="218" t="s">
        <v>160</v>
      </c>
      <c r="I196" s="218"/>
      <c r="J196" s="218"/>
      <c r="K196" s="218"/>
      <c r="L196" s="218"/>
      <c r="M196" s="86"/>
      <c r="N196" s="87"/>
      <c r="O196" s="85"/>
      <c r="P196" s="85"/>
      <c r="Q196" s="85"/>
      <c r="R196" s="86"/>
      <c r="S196" s="86"/>
      <c r="T196" s="86"/>
      <c r="U196" s="88"/>
      <c r="V196" s="88"/>
    </row>
    <row r="197" spans="1:24" x14ac:dyDescent="0.25">
      <c r="D197" s="219" t="s">
        <v>5</v>
      </c>
      <c r="E197" s="204" t="s">
        <v>6</v>
      </c>
      <c r="F197" s="221" t="s">
        <v>7</v>
      </c>
      <c r="G197" s="173"/>
      <c r="H197" s="222"/>
      <c r="I197" s="210" t="s">
        <v>8</v>
      </c>
      <c r="J197" s="211"/>
      <c r="K197" s="204" t="s">
        <v>9</v>
      </c>
      <c r="L197" s="204"/>
      <c r="M197" s="204" t="s">
        <v>10</v>
      </c>
      <c r="N197" s="204" t="s">
        <v>11</v>
      </c>
      <c r="O197" s="204" t="s">
        <v>12</v>
      </c>
      <c r="P197" s="210" t="s">
        <v>13</v>
      </c>
      <c r="Q197" s="211"/>
      <c r="R197" s="204" t="s">
        <v>14</v>
      </c>
      <c r="S197" s="204" t="s">
        <v>48</v>
      </c>
      <c r="T197" s="206" t="s">
        <v>15</v>
      </c>
      <c r="U197" s="83"/>
      <c r="V197" s="208" t="s">
        <v>16</v>
      </c>
      <c r="X197" s="208" t="s">
        <v>215</v>
      </c>
    </row>
    <row r="198" spans="1:24" ht="89.25" x14ac:dyDescent="0.25">
      <c r="D198" s="220"/>
      <c r="E198" s="205"/>
      <c r="F198" s="89" t="s">
        <v>17</v>
      </c>
      <c r="G198" s="89" t="s">
        <v>18</v>
      </c>
      <c r="H198" s="89" t="s">
        <v>19</v>
      </c>
      <c r="I198" s="89" t="s">
        <v>20</v>
      </c>
      <c r="J198" s="90" t="s">
        <v>21</v>
      </c>
      <c r="K198" s="205"/>
      <c r="L198" s="205"/>
      <c r="M198" s="205"/>
      <c r="N198" s="205"/>
      <c r="O198" s="205"/>
      <c r="P198" s="91" t="s">
        <v>22</v>
      </c>
      <c r="Q198" s="91" t="s">
        <v>23</v>
      </c>
      <c r="R198" s="205"/>
      <c r="S198" s="205"/>
      <c r="T198" s="207"/>
      <c r="U198" s="83"/>
      <c r="V198" s="209"/>
      <c r="X198" s="209"/>
    </row>
    <row r="199" spans="1:24" ht="89.25" customHeight="1" x14ac:dyDescent="0.25">
      <c r="D199" s="153">
        <v>1</v>
      </c>
      <c r="E199" s="154" t="s">
        <v>56</v>
      </c>
      <c r="F199" s="155" t="s">
        <v>164</v>
      </c>
      <c r="G199" s="156" t="s">
        <v>163</v>
      </c>
      <c r="H199" s="155" t="s">
        <v>165</v>
      </c>
      <c r="I199" s="157" t="s">
        <v>124</v>
      </c>
      <c r="J199" s="158">
        <v>1</v>
      </c>
      <c r="K199" s="154" t="s">
        <v>52</v>
      </c>
      <c r="L199" s="154"/>
      <c r="M199" s="154" t="s">
        <v>53</v>
      </c>
      <c r="N199" s="155" t="s">
        <v>165</v>
      </c>
      <c r="O199" s="154">
        <v>12</v>
      </c>
      <c r="P199" s="155" t="s">
        <v>53</v>
      </c>
      <c r="Q199" s="155" t="s">
        <v>53</v>
      </c>
      <c r="R199" s="159">
        <v>148.25</v>
      </c>
      <c r="S199" s="159">
        <v>148.25</v>
      </c>
      <c r="T199" s="160" t="s">
        <v>127</v>
      </c>
      <c r="U199" s="124"/>
      <c r="V199" s="123" t="s">
        <v>53</v>
      </c>
      <c r="X199" s="252"/>
    </row>
    <row r="200" spans="1:24" s="82" customFormat="1" ht="216" customHeight="1" x14ac:dyDescent="0.25">
      <c r="A200" s="161"/>
      <c r="B200" s="161"/>
      <c r="C200" s="161"/>
      <c r="D200" s="123">
        <v>2</v>
      </c>
      <c r="E200" s="123" t="s">
        <v>168</v>
      </c>
      <c r="F200" s="123" t="s">
        <v>167</v>
      </c>
      <c r="G200" s="133" t="s">
        <v>166</v>
      </c>
      <c r="H200" s="123" t="s">
        <v>165</v>
      </c>
      <c r="I200" s="121" t="s">
        <v>124</v>
      </c>
      <c r="J200" s="122">
        <v>1</v>
      </c>
      <c r="K200" s="123" t="s">
        <v>52</v>
      </c>
      <c r="L200" s="123"/>
      <c r="M200" s="123"/>
      <c r="N200" s="123" t="s">
        <v>165</v>
      </c>
      <c r="O200" s="123">
        <v>50</v>
      </c>
      <c r="P200" s="123" t="s">
        <v>53</v>
      </c>
      <c r="Q200" s="123" t="s">
        <v>53</v>
      </c>
      <c r="R200" s="80">
        <v>339.88</v>
      </c>
      <c r="S200" s="80">
        <v>339.88</v>
      </c>
      <c r="T200" s="260" t="s">
        <v>127</v>
      </c>
      <c r="U200" s="124"/>
      <c r="V200" s="123"/>
      <c r="X200" s="261"/>
    </row>
    <row r="201" spans="1:24" ht="15.75" thickBot="1" x14ac:dyDescent="0.3">
      <c r="D201" s="92"/>
      <c r="E201" s="93"/>
      <c r="F201" s="93"/>
      <c r="G201" s="93"/>
      <c r="H201" s="93"/>
      <c r="I201" s="93"/>
      <c r="J201" s="93"/>
      <c r="K201" s="93"/>
      <c r="L201" s="93"/>
      <c r="M201" s="93"/>
      <c r="N201" s="93"/>
      <c r="O201" s="93"/>
      <c r="P201" s="93"/>
      <c r="Q201" s="93"/>
      <c r="R201" s="93"/>
      <c r="S201" s="94"/>
      <c r="T201" s="95"/>
      <c r="U201" s="96"/>
      <c r="V201" s="83"/>
    </row>
    <row r="202" spans="1:24" ht="15.75" thickBot="1" x14ac:dyDescent="0.3">
      <c r="D202" s="97"/>
      <c r="E202" s="98"/>
      <c r="F202" s="98"/>
      <c r="G202" s="98"/>
      <c r="H202" s="98"/>
      <c r="I202" s="98"/>
      <c r="J202" s="98"/>
      <c r="K202" s="98"/>
      <c r="L202" s="98"/>
      <c r="M202" s="98"/>
      <c r="N202" s="98"/>
      <c r="O202" s="98"/>
      <c r="P202" s="98"/>
      <c r="Q202" s="98"/>
      <c r="R202" s="98"/>
      <c r="S202" s="98"/>
      <c r="T202" s="99"/>
      <c r="U202" s="96"/>
      <c r="V202" s="96"/>
    </row>
    <row r="203" spans="1:24" x14ac:dyDescent="0.25">
      <c r="D203" s="100" t="s">
        <v>24</v>
      </c>
      <c r="E203" s="101"/>
      <c r="F203" s="101"/>
      <c r="G203" s="101"/>
      <c r="H203" s="101"/>
      <c r="I203" s="101"/>
      <c r="J203" s="101"/>
      <c r="K203" s="101"/>
      <c r="L203" s="101"/>
      <c r="M203" s="101"/>
      <c r="N203" s="101"/>
      <c r="O203" s="101"/>
      <c r="P203" s="101"/>
      <c r="Q203" s="101"/>
      <c r="R203" s="101"/>
      <c r="S203" s="101"/>
      <c r="T203" s="102"/>
      <c r="U203" s="96"/>
      <c r="V203" s="83"/>
    </row>
    <row r="204" spans="1:24" ht="15.75" thickBot="1" x14ac:dyDescent="0.3">
      <c r="D204" s="212" t="s">
        <v>26</v>
      </c>
      <c r="E204" s="171"/>
      <c r="F204" s="171"/>
      <c r="G204" s="171"/>
      <c r="H204" s="171"/>
      <c r="I204" s="171"/>
      <c r="J204" s="213"/>
      <c r="K204" s="170" t="s">
        <v>27</v>
      </c>
      <c r="L204" s="171"/>
      <c r="M204" s="171"/>
      <c r="N204" s="171"/>
      <c r="O204" s="171"/>
      <c r="P204" s="171"/>
      <c r="Q204" s="171"/>
      <c r="R204" s="103"/>
      <c r="S204" s="103"/>
      <c r="T204" s="104"/>
      <c r="U204" s="96"/>
      <c r="V204" s="83"/>
    </row>
    <row r="205" spans="1:24" ht="15.75" thickBot="1" x14ac:dyDescent="0.3">
      <c r="D205" s="172" t="s">
        <v>29</v>
      </c>
      <c r="E205" s="173"/>
      <c r="F205" s="173"/>
      <c r="G205" s="173"/>
      <c r="H205" s="173"/>
      <c r="I205" s="173"/>
      <c r="J205" s="174"/>
      <c r="K205" s="175" t="s">
        <v>30</v>
      </c>
      <c r="L205" s="175"/>
      <c r="M205" s="175"/>
      <c r="N205" s="175"/>
      <c r="O205" s="175"/>
      <c r="P205" s="105">
        <v>1</v>
      </c>
      <c r="Q205" s="176" t="s">
        <v>31</v>
      </c>
      <c r="R205" s="179"/>
      <c r="S205" s="106"/>
      <c r="T205" s="107"/>
      <c r="U205" s="96"/>
      <c r="V205" s="96"/>
    </row>
    <row r="206" spans="1:24" ht="24" x14ac:dyDescent="0.25">
      <c r="D206" s="181" t="s">
        <v>65</v>
      </c>
      <c r="E206" s="182"/>
      <c r="F206" s="108" t="s">
        <v>33</v>
      </c>
      <c r="G206" s="109" t="s">
        <v>47</v>
      </c>
      <c r="H206" s="110" t="s">
        <v>49</v>
      </c>
      <c r="I206" s="185" t="s">
        <v>34</v>
      </c>
      <c r="J206" s="186"/>
      <c r="K206" s="189" t="s">
        <v>35</v>
      </c>
      <c r="L206" s="190"/>
      <c r="M206" s="192" t="s">
        <v>36</v>
      </c>
      <c r="N206" s="194" t="s">
        <v>37</v>
      </c>
      <c r="O206" s="194" t="s">
        <v>38</v>
      </c>
      <c r="P206" s="196" t="s">
        <v>39</v>
      </c>
      <c r="Q206" s="177"/>
      <c r="R206" s="180"/>
      <c r="S206" s="84"/>
      <c r="T206" s="99"/>
      <c r="U206" s="96"/>
      <c r="V206" s="96"/>
    </row>
    <row r="207" spans="1:24" ht="15.75" thickBot="1" x14ac:dyDescent="0.3">
      <c r="D207" s="183"/>
      <c r="E207" s="184"/>
      <c r="F207" s="130">
        <v>2</v>
      </c>
      <c r="G207" s="135">
        <v>230.42</v>
      </c>
      <c r="H207" s="73">
        <f>S199+S200</f>
        <v>488.13</v>
      </c>
      <c r="I207" s="198" t="s">
        <v>221</v>
      </c>
      <c r="J207" s="199"/>
      <c r="K207" s="191"/>
      <c r="L207" s="184"/>
      <c r="M207" s="193"/>
      <c r="N207" s="195"/>
      <c r="O207" s="195"/>
      <c r="P207" s="197"/>
      <c r="Q207" s="178"/>
      <c r="R207" s="180"/>
      <c r="S207" s="84"/>
      <c r="T207" s="99"/>
      <c r="U207" s="96"/>
      <c r="V207" s="96"/>
    </row>
    <row r="208" spans="1:24" x14ac:dyDescent="0.25">
      <c r="D208" s="111"/>
      <c r="E208" s="96"/>
      <c r="F208" s="96"/>
      <c r="G208" s="96"/>
      <c r="H208" s="96"/>
      <c r="I208" s="96"/>
      <c r="J208" s="112"/>
      <c r="K208" s="214" t="s">
        <v>161</v>
      </c>
      <c r="L208" s="201"/>
      <c r="M208" s="113">
        <v>0.95</v>
      </c>
      <c r="N208" s="134">
        <v>115.2109</v>
      </c>
      <c r="O208" s="125">
        <f>H207</f>
        <v>488.13</v>
      </c>
      <c r="P208" s="127" t="s">
        <v>46</v>
      </c>
      <c r="Q208" s="68" t="s">
        <v>46</v>
      </c>
      <c r="R208" s="114"/>
      <c r="S208" s="83"/>
      <c r="T208" s="99"/>
      <c r="U208" s="96"/>
      <c r="V208" s="96"/>
    </row>
    <row r="209" spans="4:24" x14ac:dyDescent="0.25">
      <c r="D209" s="111"/>
      <c r="E209" s="96"/>
      <c r="F209" s="96"/>
      <c r="G209" s="96"/>
      <c r="H209" s="96"/>
      <c r="I209" s="96"/>
      <c r="J209" s="112"/>
      <c r="K209" s="215" t="s">
        <v>162</v>
      </c>
      <c r="L209" s="203"/>
      <c r="M209" s="113">
        <v>0.05</v>
      </c>
      <c r="N209" s="134">
        <v>115.2109</v>
      </c>
      <c r="O209" s="125" t="s">
        <v>159</v>
      </c>
      <c r="P209" s="132" t="s">
        <v>159</v>
      </c>
      <c r="Q209" s="131"/>
      <c r="R209" s="114"/>
      <c r="S209" s="83"/>
      <c r="T209" s="99"/>
      <c r="U209" s="96"/>
      <c r="V209" s="96"/>
    </row>
    <row r="210" spans="4:24" ht="15.75" thickBot="1" x14ac:dyDescent="0.3">
      <c r="D210" s="111"/>
      <c r="E210" s="96"/>
      <c r="F210" s="96"/>
      <c r="G210" s="96"/>
      <c r="H210" s="96"/>
      <c r="I210" s="96"/>
      <c r="J210" s="112"/>
      <c r="K210" s="187"/>
      <c r="L210" s="188"/>
      <c r="M210" s="113"/>
      <c r="N210" s="134"/>
      <c r="O210" s="126"/>
      <c r="P210" s="127"/>
      <c r="Q210" s="127"/>
      <c r="R210" s="114"/>
      <c r="S210" s="83"/>
      <c r="T210" s="99"/>
      <c r="U210" s="96"/>
      <c r="V210" s="96"/>
    </row>
    <row r="211" spans="4:24" ht="15.75" thickBot="1" x14ac:dyDescent="0.3">
      <c r="D211" s="115"/>
      <c r="E211" s="116"/>
      <c r="F211" s="116"/>
      <c r="G211" s="116"/>
      <c r="H211" s="116"/>
      <c r="I211" s="116"/>
      <c r="J211" s="117"/>
      <c r="K211" s="216" t="s">
        <v>43</v>
      </c>
      <c r="L211" s="216"/>
      <c r="M211" s="216"/>
      <c r="N211" s="216"/>
      <c r="O211" s="216"/>
      <c r="P211" s="216"/>
      <c r="Q211" s="129" t="s">
        <v>46</v>
      </c>
      <c r="R211" s="118"/>
      <c r="S211" s="119"/>
      <c r="T211" s="120"/>
      <c r="U211" s="96"/>
      <c r="V211" s="96"/>
    </row>
    <row r="214" spans="4:24" ht="24" thickBot="1" x14ac:dyDescent="0.3">
      <c r="D214" s="217" t="s">
        <v>4</v>
      </c>
      <c r="E214" s="217"/>
      <c r="F214" s="217"/>
      <c r="G214" s="128">
        <v>12</v>
      </c>
      <c r="H214" s="218" t="s">
        <v>169</v>
      </c>
      <c r="I214" s="218"/>
      <c r="J214" s="218"/>
      <c r="K214" s="218"/>
      <c r="L214" s="218"/>
      <c r="M214" s="86"/>
      <c r="N214" s="87"/>
      <c r="O214" s="85"/>
      <c r="P214" s="85"/>
      <c r="Q214" s="85"/>
      <c r="R214" s="86"/>
      <c r="S214" s="86"/>
      <c r="T214" s="86"/>
      <c r="U214" s="88"/>
      <c r="V214" s="88"/>
    </row>
    <row r="215" spans="4:24" x14ac:dyDescent="0.25">
      <c r="D215" s="219" t="s">
        <v>5</v>
      </c>
      <c r="E215" s="204" t="s">
        <v>6</v>
      </c>
      <c r="F215" s="221" t="s">
        <v>7</v>
      </c>
      <c r="G215" s="173"/>
      <c r="H215" s="222"/>
      <c r="I215" s="210" t="s">
        <v>8</v>
      </c>
      <c r="J215" s="211"/>
      <c r="K215" s="204" t="s">
        <v>9</v>
      </c>
      <c r="L215" s="204"/>
      <c r="M215" s="204" t="s">
        <v>10</v>
      </c>
      <c r="N215" s="204" t="s">
        <v>11</v>
      </c>
      <c r="O215" s="204" t="s">
        <v>12</v>
      </c>
      <c r="P215" s="210" t="s">
        <v>13</v>
      </c>
      <c r="Q215" s="211"/>
      <c r="R215" s="204" t="s">
        <v>14</v>
      </c>
      <c r="S215" s="204" t="s">
        <v>48</v>
      </c>
      <c r="T215" s="206" t="s">
        <v>15</v>
      </c>
      <c r="U215" s="83"/>
      <c r="V215" s="208" t="s">
        <v>16</v>
      </c>
      <c r="X215" s="208" t="s">
        <v>215</v>
      </c>
    </row>
    <row r="216" spans="4:24" ht="90" thickBot="1" x14ac:dyDescent="0.3">
      <c r="D216" s="220"/>
      <c r="E216" s="205"/>
      <c r="F216" s="89" t="s">
        <v>17</v>
      </c>
      <c r="G216" s="89" t="s">
        <v>18</v>
      </c>
      <c r="H216" s="89" t="s">
        <v>19</v>
      </c>
      <c r="I216" s="89" t="s">
        <v>20</v>
      </c>
      <c r="J216" s="90" t="s">
        <v>21</v>
      </c>
      <c r="K216" s="205"/>
      <c r="L216" s="205"/>
      <c r="M216" s="205"/>
      <c r="N216" s="205"/>
      <c r="O216" s="205"/>
      <c r="P216" s="91" t="s">
        <v>22</v>
      </c>
      <c r="Q216" s="91" t="s">
        <v>23</v>
      </c>
      <c r="R216" s="205"/>
      <c r="S216" s="205"/>
      <c r="T216" s="207"/>
      <c r="U216" s="83"/>
      <c r="V216" s="209"/>
      <c r="X216" s="209"/>
    </row>
    <row r="217" spans="4:24" ht="192" customHeight="1" thickBot="1" x14ac:dyDescent="0.3">
      <c r="D217" s="60">
        <v>1</v>
      </c>
      <c r="E217" s="61" t="s">
        <v>172</v>
      </c>
      <c r="F217" s="123" t="s">
        <v>171</v>
      </c>
      <c r="G217" s="133" t="s">
        <v>170</v>
      </c>
      <c r="H217" s="123" t="s">
        <v>173</v>
      </c>
      <c r="I217" s="121" t="s">
        <v>124</v>
      </c>
      <c r="J217" s="122">
        <v>1</v>
      </c>
      <c r="K217" s="61" t="s">
        <v>52</v>
      </c>
      <c r="L217" s="61"/>
      <c r="M217" s="61"/>
      <c r="N217" s="123" t="s">
        <v>173</v>
      </c>
      <c r="O217" s="61">
        <v>47</v>
      </c>
      <c r="P217" s="123" t="s">
        <v>53</v>
      </c>
      <c r="Q217" s="123" t="s">
        <v>53</v>
      </c>
      <c r="R217" s="76">
        <v>421.09</v>
      </c>
      <c r="S217" s="76">
        <v>421.09</v>
      </c>
      <c r="T217" s="260" t="s">
        <v>127</v>
      </c>
      <c r="U217" s="124"/>
      <c r="V217" s="142"/>
      <c r="X217" s="262"/>
    </row>
    <row r="218" spans="4:24" s="82" customFormat="1" x14ac:dyDescent="0.25">
      <c r="D218" s="143"/>
      <c r="E218" s="143"/>
      <c r="F218" s="143"/>
      <c r="G218" s="144"/>
      <c r="H218" s="143"/>
      <c r="I218" s="145"/>
      <c r="J218" s="146"/>
      <c r="K218" s="143"/>
      <c r="L218" s="143"/>
      <c r="M218" s="143"/>
      <c r="N218" s="143"/>
      <c r="O218" s="143"/>
      <c r="P218" s="143"/>
      <c r="Q218" s="143"/>
      <c r="R218" s="147"/>
      <c r="S218" s="147"/>
      <c r="T218" s="148"/>
      <c r="U218" s="124"/>
      <c r="V218" s="143"/>
    </row>
    <row r="219" spans="4:24" ht="15.75" thickBot="1" x14ac:dyDescent="0.3">
      <c r="D219" s="92"/>
      <c r="E219" s="93"/>
      <c r="F219" s="93"/>
      <c r="G219" s="93"/>
      <c r="H219" s="93"/>
      <c r="I219" s="93"/>
      <c r="J219" s="93"/>
      <c r="K219" s="93"/>
      <c r="L219" s="93"/>
      <c r="M219" s="93"/>
      <c r="N219" s="93"/>
      <c r="O219" s="93"/>
      <c r="P219" s="93"/>
      <c r="Q219" s="93"/>
      <c r="R219" s="93"/>
      <c r="S219" s="94"/>
      <c r="T219" s="95"/>
      <c r="U219" s="96"/>
      <c r="V219" s="83"/>
    </row>
    <row r="220" spans="4:24" ht="15.75" thickBot="1" x14ac:dyDescent="0.3">
      <c r="D220" s="97"/>
      <c r="E220" s="98"/>
      <c r="F220" s="98"/>
      <c r="G220" s="98"/>
      <c r="H220" s="98"/>
      <c r="I220" s="98"/>
      <c r="J220" s="98"/>
      <c r="K220" s="98"/>
      <c r="L220" s="98"/>
      <c r="M220" s="98"/>
      <c r="N220" s="98"/>
      <c r="O220" s="98"/>
      <c r="P220" s="98"/>
      <c r="Q220" s="98"/>
      <c r="R220" s="98"/>
      <c r="S220" s="98"/>
      <c r="T220" s="99"/>
      <c r="U220" s="96"/>
      <c r="V220" s="96"/>
    </row>
    <row r="221" spans="4:24" x14ac:dyDescent="0.25">
      <c r="D221" s="100" t="s">
        <v>24</v>
      </c>
      <c r="E221" s="101"/>
      <c r="F221" s="101"/>
      <c r="G221" s="101"/>
      <c r="H221" s="101"/>
      <c r="I221" s="101"/>
      <c r="J221" s="101"/>
      <c r="K221" s="101"/>
      <c r="L221" s="101"/>
      <c r="M221" s="101"/>
      <c r="N221" s="101"/>
      <c r="O221" s="101"/>
      <c r="P221" s="101"/>
      <c r="Q221" s="101"/>
      <c r="R221" s="101"/>
      <c r="S221" s="101"/>
      <c r="T221" s="102"/>
      <c r="U221" s="96"/>
      <c r="V221" s="83"/>
    </row>
    <row r="222" spans="4:24" ht="15.75" thickBot="1" x14ac:dyDescent="0.3">
      <c r="D222" s="212" t="s">
        <v>26</v>
      </c>
      <c r="E222" s="171"/>
      <c r="F222" s="171"/>
      <c r="G222" s="171"/>
      <c r="H222" s="171"/>
      <c r="I222" s="171"/>
      <c r="J222" s="213"/>
      <c r="K222" s="170" t="s">
        <v>27</v>
      </c>
      <c r="L222" s="171"/>
      <c r="M222" s="171"/>
      <c r="N222" s="171"/>
      <c r="O222" s="171"/>
      <c r="P222" s="171"/>
      <c r="Q222" s="171"/>
      <c r="R222" s="103"/>
      <c r="S222" s="103"/>
      <c r="T222" s="104"/>
      <c r="U222" s="96"/>
      <c r="V222" s="83"/>
    </row>
    <row r="223" spans="4:24" ht="15.75" thickBot="1" x14ac:dyDescent="0.3">
      <c r="D223" s="172" t="s">
        <v>29</v>
      </c>
      <c r="E223" s="173"/>
      <c r="F223" s="173"/>
      <c r="G223" s="173"/>
      <c r="H223" s="173"/>
      <c r="I223" s="173"/>
      <c r="J223" s="174"/>
      <c r="K223" s="175" t="s">
        <v>30</v>
      </c>
      <c r="L223" s="175"/>
      <c r="M223" s="175"/>
      <c r="N223" s="175"/>
      <c r="O223" s="175"/>
      <c r="P223" s="105">
        <v>1</v>
      </c>
      <c r="Q223" s="176" t="s">
        <v>31</v>
      </c>
      <c r="R223" s="179"/>
      <c r="S223" s="106"/>
      <c r="T223" s="107"/>
      <c r="U223" s="96"/>
      <c r="V223" s="96"/>
    </row>
    <row r="224" spans="4:24" ht="24" x14ac:dyDescent="0.25">
      <c r="D224" s="181" t="s">
        <v>65</v>
      </c>
      <c r="E224" s="182"/>
      <c r="F224" s="108" t="s">
        <v>33</v>
      </c>
      <c r="G224" s="109" t="s">
        <v>47</v>
      </c>
      <c r="H224" s="110" t="s">
        <v>49</v>
      </c>
      <c r="I224" s="185" t="s">
        <v>34</v>
      </c>
      <c r="J224" s="186"/>
      <c r="K224" s="189" t="s">
        <v>35</v>
      </c>
      <c r="L224" s="190"/>
      <c r="M224" s="192" t="s">
        <v>36</v>
      </c>
      <c r="N224" s="194" t="s">
        <v>37</v>
      </c>
      <c r="O224" s="194" t="s">
        <v>38</v>
      </c>
      <c r="P224" s="196" t="s">
        <v>39</v>
      </c>
      <c r="Q224" s="177"/>
      <c r="R224" s="180"/>
      <c r="S224" s="84"/>
      <c r="T224" s="99"/>
      <c r="U224" s="96"/>
      <c r="V224" s="96"/>
    </row>
    <row r="225" spans="4:24" ht="15.75" thickBot="1" x14ac:dyDescent="0.3">
      <c r="D225" s="183"/>
      <c r="E225" s="184"/>
      <c r="F225" s="130">
        <v>1</v>
      </c>
      <c r="G225" s="135">
        <v>230.42</v>
      </c>
      <c r="H225" s="164">
        <f>S217</f>
        <v>421.09</v>
      </c>
      <c r="I225" s="198" t="s">
        <v>46</v>
      </c>
      <c r="J225" s="199"/>
      <c r="K225" s="191"/>
      <c r="L225" s="184"/>
      <c r="M225" s="193"/>
      <c r="N225" s="195"/>
      <c r="O225" s="195"/>
      <c r="P225" s="197"/>
      <c r="Q225" s="178"/>
      <c r="R225" s="180"/>
      <c r="S225" s="84"/>
      <c r="T225" s="99"/>
      <c r="U225" s="96"/>
      <c r="V225" s="96"/>
    </row>
    <row r="226" spans="4:24" x14ac:dyDescent="0.25">
      <c r="D226" s="111"/>
      <c r="E226" s="96"/>
      <c r="F226" s="96"/>
      <c r="G226" s="96"/>
      <c r="H226" s="96"/>
      <c r="I226" s="96"/>
      <c r="J226" s="112"/>
      <c r="K226" s="214"/>
      <c r="L226" s="201"/>
      <c r="M226" s="113"/>
      <c r="N226" s="134"/>
      <c r="O226" s="125"/>
      <c r="P226" s="127"/>
      <c r="Q226" s="68"/>
      <c r="R226" s="114"/>
      <c r="S226" s="83"/>
      <c r="T226" s="99"/>
      <c r="U226" s="96"/>
      <c r="V226" s="96"/>
    </row>
    <row r="227" spans="4:24" x14ac:dyDescent="0.25">
      <c r="D227" s="111"/>
      <c r="E227" s="96"/>
      <c r="F227" s="96"/>
      <c r="G227" s="96"/>
      <c r="H227" s="96"/>
      <c r="I227" s="96"/>
      <c r="J227" s="112"/>
      <c r="K227" s="215"/>
      <c r="L227" s="203"/>
      <c r="M227" s="113"/>
      <c r="N227" s="134"/>
      <c r="O227" s="125"/>
      <c r="P227" s="132"/>
      <c r="Q227" s="131"/>
      <c r="R227" s="114"/>
      <c r="S227" s="83"/>
      <c r="T227" s="99"/>
      <c r="U227" s="96"/>
      <c r="V227" s="96"/>
    </row>
    <row r="228" spans="4:24" ht="15.75" thickBot="1" x14ac:dyDescent="0.3">
      <c r="D228" s="111"/>
      <c r="E228" s="96"/>
      <c r="F228" s="96"/>
      <c r="G228" s="96"/>
      <c r="H228" s="96"/>
      <c r="I228" s="96"/>
      <c r="J228" s="112"/>
      <c r="K228" s="187"/>
      <c r="L228" s="188"/>
      <c r="M228" s="113"/>
      <c r="N228" s="134"/>
      <c r="O228" s="126"/>
      <c r="P228" s="127"/>
      <c r="Q228" s="127"/>
      <c r="R228" s="114"/>
      <c r="S228" s="83"/>
      <c r="T228" s="99"/>
      <c r="U228" s="96"/>
      <c r="V228" s="96"/>
    </row>
    <row r="229" spans="4:24" ht="15.75" thickBot="1" x14ac:dyDescent="0.3">
      <c r="D229" s="115"/>
      <c r="E229" s="116"/>
      <c r="F229" s="116"/>
      <c r="G229" s="116"/>
      <c r="H229" s="116"/>
      <c r="I229" s="116"/>
      <c r="J229" s="117"/>
      <c r="K229" s="216" t="s">
        <v>43</v>
      </c>
      <c r="L229" s="216"/>
      <c r="M229" s="216"/>
      <c r="N229" s="216"/>
      <c r="O229" s="216"/>
      <c r="P229" s="216"/>
      <c r="Q229" s="129"/>
      <c r="R229" s="118"/>
      <c r="S229" s="119"/>
      <c r="T229" s="120"/>
      <c r="U229" s="96"/>
      <c r="V229" s="96"/>
    </row>
    <row r="233" spans="4:24" ht="24" thickBot="1" x14ac:dyDescent="0.3">
      <c r="D233" s="217" t="s">
        <v>4</v>
      </c>
      <c r="E233" s="217"/>
      <c r="F233" s="217"/>
      <c r="G233" s="128">
        <v>13</v>
      </c>
      <c r="H233" s="218" t="s">
        <v>174</v>
      </c>
      <c r="I233" s="218"/>
      <c r="J233" s="218"/>
      <c r="K233" s="218"/>
      <c r="L233" s="218"/>
      <c r="M233" s="86"/>
      <c r="N233" s="87"/>
      <c r="O233" s="85"/>
      <c r="P233" s="85"/>
      <c r="Q233" s="85"/>
      <c r="R233" s="86"/>
      <c r="S233" s="86"/>
      <c r="T233" s="86"/>
      <c r="U233" s="88"/>
      <c r="V233" s="88"/>
    </row>
    <row r="234" spans="4:24" x14ac:dyDescent="0.25">
      <c r="D234" s="219" t="s">
        <v>5</v>
      </c>
      <c r="E234" s="204" t="s">
        <v>6</v>
      </c>
      <c r="F234" s="221" t="s">
        <v>7</v>
      </c>
      <c r="G234" s="173"/>
      <c r="H234" s="222"/>
      <c r="I234" s="210" t="s">
        <v>8</v>
      </c>
      <c r="J234" s="211"/>
      <c r="K234" s="204" t="s">
        <v>9</v>
      </c>
      <c r="L234" s="204"/>
      <c r="M234" s="204" t="s">
        <v>10</v>
      </c>
      <c r="N234" s="204" t="s">
        <v>11</v>
      </c>
      <c r="O234" s="204" t="s">
        <v>12</v>
      </c>
      <c r="P234" s="210" t="s">
        <v>13</v>
      </c>
      <c r="Q234" s="211"/>
      <c r="R234" s="204" t="s">
        <v>14</v>
      </c>
      <c r="S234" s="204" t="s">
        <v>48</v>
      </c>
      <c r="T234" s="206" t="s">
        <v>15</v>
      </c>
      <c r="U234" s="83"/>
      <c r="V234" s="208" t="s">
        <v>16</v>
      </c>
      <c r="X234" s="208" t="s">
        <v>215</v>
      </c>
    </row>
    <row r="235" spans="4:24" ht="89.25" x14ac:dyDescent="0.25">
      <c r="D235" s="220"/>
      <c r="E235" s="205"/>
      <c r="F235" s="89" t="s">
        <v>17</v>
      </c>
      <c r="G235" s="89" t="s">
        <v>18</v>
      </c>
      <c r="H235" s="89" t="s">
        <v>19</v>
      </c>
      <c r="I235" s="89" t="s">
        <v>20</v>
      </c>
      <c r="J235" s="90" t="s">
        <v>21</v>
      </c>
      <c r="K235" s="205"/>
      <c r="L235" s="205"/>
      <c r="M235" s="205"/>
      <c r="N235" s="205"/>
      <c r="O235" s="205"/>
      <c r="P235" s="91" t="s">
        <v>22</v>
      </c>
      <c r="Q235" s="91" t="s">
        <v>23</v>
      </c>
      <c r="R235" s="205"/>
      <c r="S235" s="205"/>
      <c r="T235" s="207"/>
      <c r="U235" s="83"/>
      <c r="V235" s="209"/>
      <c r="X235" s="209"/>
    </row>
    <row r="236" spans="4:24" ht="80.25" customHeight="1" x14ac:dyDescent="0.25">
      <c r="D236" s="162">
        <v>1</v>
      </c>
      <c r="E236" s="243" t="s">
        <v>178</v>
      </c>
      <c r="F236" s="243" t="s">
        <v>179</v>
      </c>
      <c r="G236" s="243" t="s">
        <v>177</v>
      </c>
      <c r="H236" s="243" t="s">
        <v>180</v>
      </c>
      <c r="I236" s="244" t="s">
        <v>57</v>
      </c>
      <c r="J236" s="122">
        <v>0.51</v>
      </c>
      <c r="K236" s="123" t="s">
        <v>52</v>
      </c>
      <c r="L236" s="123"/>
      <c r="M236" s="123"/>
      <c r="N236" s="123" t="s">
        <v>181</v>
      </c>
      <c r="O236" s="123">
        <v>45</v>
      </c>
      <c r="P236" s="123" t="s">
        <v>53</v>
      </c>
      <c r="Q236" s="123" t="s">
        <v>53</v>
      </c>
      <c r="R236" s="238">
        <v>1094.8</v>
      </c>
      <c r="S236" s="163">
        <v>558.35</v>
      </c>
      <c r="T236" s="240" t="s">
        <v>183</v>
      </c>
      <c r="U236" s="124"/>
      <c r="V236" s="243"/>
      <c r="X236" s="253" t="s">
        <v>218</v>
      </c>
    </row>
    <row r="237" spans="4:24" s="82" customFormat="1" ht="66.75" customHeight="1" x14ac:dyDescent="0.25">
      <c r="D237" s="143">
        <v>2</v>
      </c>
      <c r="E237" s="243"/>
      <c r="F237" s="243"/>
      <c r="G237" s="243"/>
      <c r="H237" s="243"/>
      <c r="I237" s="244"/>
      <c r="J237" s="122">
        <v>0.19</v>
      </c>
      <c r="K237" s="123" t="s">
        <v>52</v>
      </c>
      <c r="L237" s="123"/>
      <c r="M237" s="123"/>
      <c r="N237" s="123" t="s">
        <v>182</v>
      </c>
      <c r="O237" s="123">
        <v>57</v>
      </c>
      <c r="P237" s="123" t="s">
        <v>53</v>
      </c>
      <c r="Q237" s="123" t="s">
        <v>53</v>
      </c>
      <c r="R237" s="239"/>
      <c r="S237" s="147">
        <v>188.95</v>
      </c>
      <c r="T237" s="241"/>
      <c r="U237" s="124"/>
      <c r="V237" s="243"/>
      <c r="X237" s="253"/>
    </row>
    <row r="238" spans="4:24" ht="15.75" thickBot="1" x14ac:dyDescent="0.3">
      <c r="D238" s="92"/>
      <c r="E238" s="93"/>
      <c r="F238" s="93"/>
      <c r="G238" s="93"/>
      <c r="H238" s="93"/>
      <c r="I238" s="93"/>
      <c r="J238" s="93"/>
      <c r="K238" s="93"/>
      <c r="L238" s="93"/>
      <c r="M238" s="93"/>
      <c r="N238" s="93"/>
      <c r="O238" s="93"/>
      <c r="P238" s="93"/>
      <c r="Q238" s="93"/>
      <c r="R238" s="93"/>
      <c r="S238" s="94"/>
      <c r="T238" s="95"/>
      <c r="U238" s="96"/>
      <c r="V238" s="83"/>
    </row>
    <row r="239" spans="4:24" ht="15.75" thickBot="1" x14ac:dyDescent="0.3">
      <c r="D239" s="97"/>
      <c r="E239" s="98"/>
      <c r="F239" s="98"/>
      <c r="G239" s="98"/>
      <c r="H239" s="98"/>
      <c r="I239" s="98"/>
      <c r="J239" s="98"/>
      <c r="K239" s="98"/>
      <c r="L239" s="98"/>
      <c r="M239" s="98"/>
      <c r="N239" s="98"/>
      <c r="O239" s="98"/>
      <c r="P239" s="98"/>
      <c r="Q239" s="98"/>
      <c r="R239" s="98"/>
      <c r="S239" s="98"/>
      <c r="T239" s="99"/>
      <c r="U239" s="96"/>
      <c r="V239" s="96"/>
    </row>
    <row r="240" spans="4:24" x14ac:dyDescent="0.25">
      <c r="D240" s="100" t="s">
        <v>24</v>
      </c>
      <c r="E240" s="101"/>
      <c r="F240" s="101"/>
      <c r="G240" s="101"/>
      <c r="H240" s="101"/>
      <c r="I240" s="101"/>
      <c r="J240" s="101"/>
      <c r="K240" s="101"/>
      <c r="L240" s="101"/>
      <c r="M240" s="101"/>
      <c r="N240" s="101"/>
      <c r="O240" s="101"/>
      <c r="P240" s="101"/>
      <c r="Q240" s="101"/>
      <c r="R240" s="101"/>
      <c r="S240" s="101"/>
      <c r="T240" s="102"/>
      <c r="U240" s="96"/>
      <c r="V240" s="83"/>
    </row>
    <row r="241" spans="4:24" ht="15.75" thickBot="1" x14ac:dyDescent="0.3">
      <c r="D241" s="212" t="s">
        <v>26</v>
      </c>
      <c r="E241" s="171"/>
      <c r="F241" s="171"/>
      <c r="G241" s="171"/>
      <c r="H241" s="171"/>
      <c r="I241" s="171"/>
      <c r="J241" s="213"/>
      <c r="K241" s="170" t="s">
        <v>27</v>
      </c>
      <c r="L241" s="171"/>
      <c r="M241" s="171"/>
      <c r="N241" s="171"/>
      <c r="O241" s="171"/>
      <c r="P241" s="171"/>
      <c r="Q241" s="171"/>
      <c r="R241" s="103"/>
      <c r="S241" s="103"/>
      <c r="T241" s="104"/>
      <c r="U241" s="96"/>
      <c r="V241" s="83"/>
    </row>
    <row r="242" spans="4:24" ht="15.75" thickBot="1" x14ac:dyDescent="0.3">
      <c r="D242" s="172" t="s">
        <v>29</v>
      </c>
      <c r="E242" s="173"/>
      <c r="F242" s="173"/>
      <c r="G242" s="173"/>
      <c r="H242" s="173"/>
      <c r="I242" s="173"/>
      <c r="J242" s="174"/>
      <c r="K242" s="175" t="s">
        <v>30</v>
      </c>
      <c r="L242" s="175"/>
      <c r="M242" s="175"/>
      <c r="N242" s="175"/>
      <c r="O242" s="175"/>
      <c r="P242" s="105">
        <v>1</v>
      </c>
      <c r="Q242" s="176" t="s">
        <v>31</v>
      </c>
      <c r="R242" s="179"/>
      <c r="S242" s="106"/>
      <c r="T242" s="107"/>
      <c r="U242" s="96"/>
      <c r="V242" s="96"/>
    </row>
    <row r="243" spans="4:24" ht="24" x14ac:dyDescent="0.25">
      <c r="D243" s="181" t="s">
        <v>65</v>
      </c>
      <c r="E243" s="182"/>
      <c r="F243" s="108" t="s">
        <v>33</v>
      </c>
      <c r="G243" s="109" t="s">
        <v>47</v>
      </c>
      <c r="H243" s="110" t="s">
        <v>49</v>
      </c>
      <c r="I243" s="185" t="s">
        <v>34</v>
      </c>
      <c r="J243" s="186"/>
      <c r="K243" s="189" t="s">
        <v>35</v>
      </c>
      <c r="L243" s="190"/>
      <c r="M243" s="192" t="s">
        <v>36</v>
      </c>
      <c r="N243" s="194" t="s">
        <v>37</v>
      </c>
      <c r="O243" s="194" t="s">
        <v>38</v>
      </c>
      <c r="P243" s="196" t="s">
        <v>39</v>
      </c>
      <c r="Q243" s="177"/>
      <c r="R243" s="180"/>
      <c r="S243" s="84"/>
      <c r="T243" s="99"/>
      <c r="U243" s="96"/>
      <c r="V243" s="96"/>
    </row>
    <row r="244" spans="4:24" ht="15.75" thickBot="1" x14ac:dyDescent="0.3">
      <c r="D244" s="183"/>
      <c r="E244" s="184"/>
      <c r="F244" s="130">
        <v>1</v>
      </c>
      <c r="G244" s="135">
        <v>230.42</v>
      </c>
      <c r="H244" s="164">
        <f>S236+S237</f>
        <v>747.3</v>
      </c>
      <c r="I244" s="198" t="s">
        <v>46</v>
      </c>
      <c r="J244" s="199"/>
      <c r="K244" s="191"/>
      <c r="L244" s="184"/>
      <c r="M244" s="193"/>
      <c r="N244" s="195"/>
      <c r="O244" s="195"/>
      <c r="P244" s="197"/>
      <c r="Q244" s="178"/>
      <c r="R244" s="180"/>
      <c r="S244" s="84"/>
      <c r="T244" s="99"/>
      <c r="U244" s="96"/>
      <c r="V244" s="96"/>
    </row>
    <row r="245" spans="4:24" ht="15.75" thickBot="1" x14ac:dyDescent="0.3">
      <c r="D245" s="111"/>
      <c r="E245" s="96"/>
      <c r="F245" s="96"/>
      <c r="G245" s="96"/>
      <c r="H245" s="96"/>
      <c r="I245" s="96"/>
      <c r="J245" s="112"/>
      <c r="K245" s="214" t="s">
        <v>175</v>
      </c>
      <c r="L245" s="201"/>
      <c r="M245" s="113">
        <v>0.5</v>
      </c>
      <c r="N245" s="134">
        <v>115.2109</v>
      </c>
      <c r="O245" s="125">
        <f>S236</f>
        <v>558.35</v>
      </c>
      <c r="P245" s="127" t="s">
        <v>46</v>
      </c>
      <c r="Q245" s="68" t="s">
        <v>46</v>
      </c>
      <c r="R245" s="114"/>
      <c r="S245" s="83"/>
      <c r="T245" s="99"/>
      <c r="U245" s="96"/>
      <c r="V245" s="96"/>
    </row>
    <row r="246" spans="4:24" x14ac:dyDescent="0.25">
      <c r="D246" s="111"/>
      <c r="E246" s="96"/>
      <c r="F246" s="96"/>
      <c r="G246" s="96"/>
      <c r="H246" s="96"/>
      <c r="I246" s="96"/>
      <c r="J246" s="112"/>
      <c r="K246" s="215" t="s">
        <v>176</v>
      </c>
      <c r="L246" s="203"/>
      <c r="M246" s="113">
        <v>0.5</v>
      </c>
      <c r="N246" s="134">
        <v>115.2109</v>
      </c>
      <c r="O246" s="125">
        <f>S237</f>
        <v>188.95</v>
      </c>
      <c r="P246" s="127" t="s">
        <v>46</v>
      </c>
      <c r="Q246" s="68" t="s">
        <v>46</v>
      </c>
      <c r="R246" s="114"/>
      <c r="S246" s="83"/>
      <c r="T246" s="99"/>
      <c r="U246" s="96"/>
      <c r="V246" s="96"/>
    </row>
    <row r="247" spans="4:24" ht="15.75" thickBot="1" x14ac:dyDescent="0.3">
      <c r="D247" s="111"/>
      <c r="E247" s="96"/>
      <c r="F247" s="96"/>
      <c r="G247" s="96"/>
      <c r="H247" s="96"/>
      <c r="I247" s="96"/>
      <c r="J247" s="112"/>
      <c r="K247" s="187"/>
      <c r="L247" s="188"/>
      <c r="M247" s="113"/>
      <c r="N247" s="134"/>
      <c r="O247" s="126"/>
      <c r="P247" s="127"/>
      <c r="Q247" s="127"/>
      <c r="R247" s="114"/>
      <c r="S247" s="83"/>
      <c r="T247" s="99"/>
      <c r="U247" s="96"/>
      <c r="V247" s="96"/>
    </row>
    <row r="248" spans="4:24" ht="15.75" thickBot="1" x14ac:dyDescent="0.3">
      <c r="D248" s="115"/>
      <c r="E248" s="116"/>
      <c r="F248" s="116"/>
      <c r="G248" s="116"/>
      <c r="H248" s="116"/>
      <c r="I248" s="116"/>
      <c r="J248" s="117"/>
      <c r="K248" s="216" t="s">
        <v>43</v>
      </c>
      <c r="L248" s="216"/>
      <c r="M248" s="216"/>
      <c r="N248" s="216"/>
      <c r="O248" s="216"/>
      <c r="P248" s="216"/>
      <c r="Q248" s="129" t="s">
        <v>46</v>
      </c>
      <c r="R248" s="118"/>
      <c r="S248" s="119"/>
      <c r="T248" s="120"/>
      <c r="U248" s="96"/>
      <c r="V248" s="96"/>
    </row>
    <row r="252" spans="4:24" ht="24" thickBot="1" x14ac:dyDescent="0.3">
      <c r="D252" s="217" t="s">
        <v>4</v>
      </c>
      <c r="E252" s="217"/>
      <c r="F252" s="217"/>
      <c r="G252" s="128">
        <v>14</v>
      </c>
      <c r="H252" s="242" t="s">
        <v>184</v>
      </c>
      <c r="I252" s="218"/>
      <c r="J252" s="218"/>
      <c r="K252" s="218"/>
      <c r="L252" s="218"/>
      <c r="M252" s="86"/>
      <c r="N252" s="87"/>
      <c r="O252" s="85"/>
      <c r="P252" s="85"/>
      <c r="Q252" s="85"/>
      <c r="R252" s="86"/>
      <c r="S252" s="86"/>
      <c r="T252" s="86"/>
      <c r="U252" s="88"/>
      <c r="V252" s="88"/>
    </row>
    <row r="253" spans="4:24" x14ac:dyDescent="0.25">
      <c r="D253" s="219" t="s">
        <v>5</v>
      </c>
      <c r="E253" s="204" t="s">
        <v>6</v>
      </c>
      <c r="F253" s="221" t="s">
        <v>7</v>
      </c>
      <c r="G253" s="173"/>
      <c r="H253" s="222"/>
      <c r="I253" s="210" t="s">
        <v>8</v>
      </c>
      <c r="J253" s="211"/>
      <c r="K253" s="204" t="s">
        <v>9</v>
      </c>
      <c r="L253" s="204"/>
      <c r="M253" s="204" t="s">
        <v>10</v>
      </c>
      <c r="N253" s="204" t="s">
        <v>11</v>
      </c>
      <c r="O253" s="204" t="s">
        <v>12</v>
      </c>
      <c r="P253" s="210" t="s">
        <v>13</v>
      </c>
      <c r="Q253" s="211"/>
      <c r="R253" s="204" t="s">
        <v>14</v>
      </c>
      <c r="S253" s="204" t="s">
        <v>48</v>
      </c>
      <c r="T253" s="206" t="s">
        <v>15</v>
      </c>
      <c r="U253" s="83"/>
      <c r="V253" s="208" t="s">
        <v>16</v>
      </c>
      <c r="X253" s="208" t="s">
        <v>215</v>
      </c>
    </row>
    <row r="254" spans="4:24" ht="90" thickBot="1" x14ac:dyDescent="0.3">
      <c r="D254" s="220"/>
      <c r="E254" s="205"/>
      <c r="F254" s="89" t="s">
        <v>17</v>
      </c>
      <c r="G254" s="89" t="s">
        <v>18</v>
      </c>
      <c r="H254" s="89" t="s">
        <v>19</v>
      </c>
      <c r="I254" s="89" t="s">
        <v>20</v>
      </c>
      <c r="J254" s="90" t="s">
        <v>21</v>
      </c>
      <c r="K254" s="205"/>
      <c r="L254" s="205"/>
      <c r="M254" s="205"/>
      <c r="N254" s="205"/>
      <c r="O254" s="205"/>
      <c r="P254" s="91" t="s">
        <v>22</v>
      </c>
      <c r="Q254" s="91" t="s">
        <v>23</v>
      </c>
      <c r="R254" s="205"/>
      <c r="S254" s="205"/>
      <c r="T254" s="207"/>
      <c r="U254" s="83"/>
      <c r="V254" s="209"/>
      <c r="X254" s="209"/>
    </row>
    <row r="255" spans="4:24" ht="235.5" customHeight="1" thickBot="1" x14ac:dyDescent="0.3">
      <c r="D255" s="60">
        <v>1</v>
      </c>
      <c r="E255" s="61" t="s">
        <v>187</v>
      </c>
      <c r="F255" s="123" t="s">
        <v>186</v>
      </c>
      <c r="G255" s="133" t="s">
        <v>185</v>
      </c>
      <c r="H255" s="123"/>
      <c r="I255" s="121" t="s">
        <v>57</v>
      </c>
      <c r="J255" s="122">
        <v>0.15</v>
      </c>
      <c r="K255" s="61" t="s">
        <v>52</v>
      </c>
      <c r="L255" s="61"/>
      <c r="M255" s="61"/>
      <c r="N255" s="123" t="s">
        <v>188</v>
      </c>
      <c r="O255" s="61">
        <v>2</v>
      </c>
      <c r="P255" s="123" t="s">
        <v>53</v>
      </c>
      <c r="Q255" s="123" t="s">
        <v>53</v>
      </c>
      <c r="R255" s="76">
        <v>2507.86</v>
      </c>
      <c r="S255" s="76">
        <f>R255*J255</f>
        <v>376.17900000000003</v>
      </c>
      <c r="T255" s="136" t="s">
        <v>127</v>
      </c>
      <c r="U255" s="124"/>
      <c r="V255" s="142"/>
      <c r="X255" s="259"/>
    </row>
    <row r="256" spans="4:24" ht="15.75" thickBot="1" x14ac:dyDescent="0.3">
      <c r="D256" s="92"/>
      <c r="E256" s="93"/>
      <c r="F256" s="93"/>
      <c r="G256" s="93"/>
      <c r="H256" s="93"/>
      <c r="I256" s="93"/>
      <c r="J256" s="93"/>
      <c r="K256" s="93"/>
      <c r="L256" s="93"/>
      <c r="M256" s="93"/>
      <c r="N256" s="93"/>
      <c r="O256" s="93"/>
      <c r="P256" s="93"/>
      <c r="Q256" s="93"/>
      <c r="R256" s="93"/>
      <c r="S256" s="94"/>
      <c r="T256" s="95"/>
      <c r="U256" s="96"/>
      <c r="V256" s="83"/>
    </row>
    <row r="257" spans="4:24" ht="15.75" thickBot="1" x14ac:dyDescent="0.3">
      <c r="D257" s="97"/>
      <c r="E257" s="98"/>
      <c r="F257" s="98"/>
      <c r="G257" s="98"/>
      <c r="H257" s="98"/>
      <c r="I257" s="98"/>
      <c r="J257" s="98"/>
      <c r="K257" s="98"/>
      <c r="L257" s="98"/>
      <c r="M257" s="98"/>
      <c r="N257" s="98"/>
      <c r="O257" s="98"/>
      <c r="P257" s="98"/>
      <c r="Q257" s="98"/>
      <c r="R257" s="98"/>
      <c r="S257" s="98"/>
      <c r="T257" s="99"/>
      <c r="U257" s="96"/>
      <c r="V257" s="96"/>
    </row>
    <row r="258" spans="4:24" x14ac:dyDescent="0.25">
      <c r="D258" s="100" t="s">
        <v>24</v>
      </c>
      <c r="E258" s="101"/>
      <c r="F258" s="101"/>
      <c r="G258" s="101"/>
      <c r="H258" s="101"/>
      <c r="I258" s="101"/>
      <c r="J258" s="101"/>
      <c r="K258" s="101"/>
      <c r="L258" s="101"/>
      <c r="M258" s="101"/>
      <c r="N258" s="101"/>
      <c r="O258" s="101"/>
      <c r="P258" s="101"/>
      <c r="Q258" s="101"/>
      <c r="R258" s="101"/>
      <c r="S258" s="101"/>
      <c r="T258" s="102"/>
      <c r="U258" s="96"/>
      <c r="V258" s="83"/>
    </row>
    <row r="259" spans="4:24" ht="15.75" thickBot="1" x14ac:dyDescent="0.3">
      <c r="D259" s="212" t="s">
        <v>26</v>
      </c>
      <c r="E259" s="171"/>
      <c r="F259" s="171"/>
      <c r="G259" s="171"/>
      <c r="H259" s="171"/>
      <c r="I259" s="171"/>
      <c r="J259" s="213"/>
      <c r="K259" s="170" t="s">
        <v>27</v>
      </c>
      <c r="L259" s="171"/>
      <c r="M259" s="171"/>
      <c r="N259" s="171"/>
      <c r="O259" s="171"/>
      <c r="P259" s="171"/>
      <c r="Q259" s="171"/>
      <c r="R259" s="103"/>
      <c r="S259" s="103"/>
      <c r="T259" s="104"/>
      <c r="U259" s="96"/>
      <c r="V259" s="83"/>
    </row>
    <row r="260" spans="4:24" ht="15.75" thickBot="1" x14ac:dyDescent="0.3">
      <c r="D260" s="172" t="s">
        <v>29</v>
      </c>
      <c r="E260" s="173"/>
      <c r="F260" s="173"/>
      <c r="G260" s="173"/>
      <c r="H260" s="173"/>
      <c r="I260" s="173"/>
      <c r="J260" s="174"/>
      <c r="K260" s="175" t="s">
        <v>30</v>
      </c>
      <c r="L260" s="175"/>
      <c r="M260" s="175"/>
      <c r="N260" s="175"/>
      <c r="O260" s="175"/>
      <c r="P260" s="105">
        <v>1</v>
      </c>
      <c r="Q260" s="176" t="s">
        <v>31</v>
      </c>
      <c r="R260" s="179"/>
      <c r="S260" s="106"/>
      <c r="T260" s="107"/>
      <c r="U260" s="96"/>
      <c r="V260" s="96"/>
    </row>
    <row r="261" spans="4:24" ht="24" x14ac:dyDescent="0.25">
      <c r="D261" s="181" t="s">
        <v>65</v>
      </c>
      <c r="E261" s="182"/>
      <c r="F261" s="108" t="s">
        <v>33</v>
      </c>
      <c r="G261" s="109" t="s">
        <v>47</v>
      </c>
      <c r="H261" s="110" t="s">
        <v>49</v>
      </c>
      <c r="I261" s="185" t="s">
        <v>34</v>
      </c>
      <c r="J261" s="186"/>
      <c r="K261" s="189" t="s">
        <v>35</v>
      </c>
      <c r="L261" s="190"/>
      <c r="M261" s="192" t="s">
        <v>36</v>
      </c>
      <c r="N261" s="194" t="s">
        <v>37</v>
      </c>
      <c r="O261" s="194" t="s">
        <v>38</v>
      </c>
      <c r="P261" s="196" t="s">
        <v>39</v>
      </c>
      <c r="Q261" s="177"/>
      <c r="R261" s="180"/>
      <c r="S261" s="84"/>
      <c r="T261" s="99"/>
      <c r="U261" s="96"/>
      <c r="V261" s="96"/>
    </row>
    <row r="262" spans="4:24" ht="15.75" thickBot="1" x14ac:dyDescent="0.3">
      <c r="D262" s="183"/>
      <c r="E262" s="184"/>
      <c r="F262" s="130">
        <v>1</v>
      </c>
      <c r="G262" s="135">
        <v>230.42</v>
      </c>
      <c r="H262" s="164">
        <f>S255</f>
        <v>376.17900000000003</v>
      </c>
      <c r="I262" s="198" t="s">
        <v>46</v>
      </c>
      <c r="J262" s="199"/>
      <c r="K262" s="191"/>
      <c r="L262" s="184"/>
      <c r="M262" s="193"/>
      <c r="N262" s="195"/>
      <c r="O262" s="195"/>
      <c r="P262" s="197"/>
      <c r="Q262" s="178"/>
      <c r="R262" s="180"/>
      <c r="S262" s="84"/>
      <c r="T262" s="99"/>
      <c r="U262" s="96"/>
      <c r="V262" s="96"/>
    </row>
    <row r="263" spans="4:24" x14ac:dyDescent="0.25">
      <c r="D263" s="111"/>
      <c r="E263" s="96"/>
      <c r="F263" s="96"/>
      <c r="G263" s="96"/>
      <c r="H263" s="96"/>
      <c r="I263" s="96"/>
      <c r="J263" s="112"/>
      <c r="K263" s="214"/>
      <c r="L263" s="201"/>
      <c r="M263" s="113"/>
      <c r="N263" s="134"/>
      <c r="O263" s="125"/>
      <c r="P263" s="127"/>
      <c r="Q263" s="68"/>
      <c r="R263" s="114"/>
      <c r="S263" s="83"/>
      <c r="T263" s="99"/>
      <c r="U263" s="96"/>
      <c r="V263" s="96"/>
    </row>
    <row r="264" spans="4:24" x14ac:dyDescent="0.25">
      <c r="D264" s="111"/>
      <c r="E264" s="96"/>
      <c r="F264" s="96"/>
      <c r="G264" s="96"/>
      <c r="H264" s="96"/>
      <c r="I264" s="96"/>
      <c r="J264" s="112"/>
      <c r="K264" s="215"/>
      <c r="L264" s="203"/>
      <c r="M264" s="113"/>
      <c r="N264" s="134"/>
      <c r="O264" s="125"/>
      <c r="P264" s="132"/>
      <c r="Q264" s="131"/>
      <c r="R264" s="114"/>
      <c r="S264" s="83"/>
      <c r="T264" s="99"/>
      <c r="U264" s="96"/>
      <c r="V264" s="96"/>
    </row>
    <row r="265" spans="4:24" ht="15.75" thickBot="1" x14ac:dyDescent="0.3">
      <c r="D265" s="111"/>
      <c r="E265" s="96"/>
      <c r="F265" s="96"/>
      <c r="G265" s="96"/>
      <c r="H265" s="96"/>
      <c r="I265" s="96"/>
      <c r="J265" s="112"/>
      <c r="K265" s="187"/>
      <c r="L265" s="188"/>
      <c r="M265" s="113"/>
      <c r="N265" s="134"/>
      <c r="O265" s="126"/>
      <c r="P265" s="127"/>
      <c r="Q265" s="127"/>
      <c r="R265" s="114"/>
      <c r="S265" s="83"/>
      <c r="T265" s="99"/>
      <c r="U265" s="96"/>
      <c r="V265" s="96"/>
    </row>
    <row r="266" spans="4:24" ht="15.75" thickBot="1" x14ac:dyDescent="0.3">
      <c r="D266" s="115"/>
      <c r="E266" s="116"/>
      <c r="F266" s="116"/>
      <c r="G266" s="116"/>
      <c r="H266" s="116"/>
      <c r="I266" s="116"/>
      <c r="J266" s="117"/>
      <c r="K266" s="216" t="s">
        <v>43</v>
      </c>
      <c r="L266" s="216"/>
      <c r="M266" s="216"/>
      <c r="N266" s="216"/>
      <c r="O266" s="216"/>
      <c r="P266" s="216"/>
      <c r="Q266" s="129"/>
      <c r="R266" s="118"/>
      <c r="S266" s="119"/>
      <c r="T266" s="120"/>
      <c r="U266" s="96"/>
      <c r="V266" s="96"/>
    </row>
    <row r="270" spans="4:24" ht="24" thickBot="1" x14ac:dyDescent="0.3">
      <c r="D270" s="217" t="s">
        <v>4</v>
      </c>
      <c r="E270" s="217"/>
      <c r="F270" s="217"/>
      <c r="G270" s="128">
        <v>15</v>
      </c>
      <c r="H270" s="218" t="s">
        <v>189</v>
      </c>
      <c r="I270" s="218"/>
      <c r="J270" s="218"/>
      <c r="K270" s="218"/>
      <c r="L270" s="218"/>
      <c r="M270" s="86"/>
      <c r="N270" s="87"/>
      <c r="O270" s="85"/>
      <c r="P270" s="85"/>
      <c r="Q270" s="85"/>
      <c r="R270" s="86"/>
      <c r="S270" s="86"/>
      <c r="T270" s="86"/>
      <c r="U270" s="88"/>
      <c r="V270" s="88"/>
    </row>
    <row r="271" spans="4:24" x14ac:dyDescent="0.25">
      <c r="D271" s="219" t="s">
        <v>5</v>
      </c>
      <c r="E271" s="204" t="s">
        <v>6</v>
      </c>
      <c r="F271" s="221" t="s">
        <v>7</v>
      </c>
      <c r="G271" s="173"/>
      <c r="H271" s="222"/>
      <c r="I271" s="210" t="s">
        <v>8</v>
      </c>
      <c r="J271" s="211"/>
      <c r="K271" s="204" t="s">
        <v>9</v>
      </c>
      <c r="L271" s="204"/>
      <c r="M271" s="204" t="s">
        <v>10</v>
      </c>
      <c r="N271" s="204" t="s">
        <v>11</v>
      </c>
      <c r="O271" s="204" t="s">
        <v>12</v>
      </c>
      <c r="P271" s="210" t="s">
        <v>13</v>
      </c>
      <c r="Q271" s="211"/>
      <c r="R271" s="204" t="s">
        <v>14</v>
      </c>
      <c r="S271" s="204" t="s">
        <v>48</v>
      </c>
      <c r="T271" s="206" t="s">
        <v>15</v>
      </c>
      <c r="U271" s="83"/>
      <c r="V271" s="208" t="s">
        <v>16</v>
      </c>
      <c r="X271" s="208" t="s">
        <v>215</v>
      </c>
    </row>
    <row r="272" spans="4:24" ht="89.25" x14ac:dyDescent="0.25">
      <c r="D272" s="220"/>
      <c r="E272" s="205"/>
      <c r="F272" s="89" t="s">
        <v>17</v>
      </c>
      <c r="G272" s="89" t="s">
        <v>18</v>
      </c>
      <c r="H272" s="89" t="s">
        <v>19</v>
      </c>
      <c r="I272" s="89" t="s">
        <v>20</v>
      </c>
      <c r="J272" s="90" t="s">
        <v>21</v>
      </c>
      <c r="K272" s="205"/>
      <c r="L272" s="205"/>
      <c r="M272" s="205"/>
      <c r="N272" s="205"/>
      <c r="O272" s="205"/>
      <c r="P272" s="91" t="s">
        <v>22</v>
      </c>
      <c r="Q272" s="91" t="s">
        <v>23</v>
      </c>
      <c r="R272" s="205"/>
      <c r="S272" s="205"/>
      <c r="T272" s="207"/>
      <c r="U272" s="83"/>
      <c r="V272" s="209"/>
      <c r="X272" s="209"/>
    </row>
    <row r="273" spans="4:24" ht="117" customHeight="1" x14ac:dyDescent="0.25">
      <c r="D273" s="123">
        <v>1</v>
      </c>
      <c r="E273" s="123" t="s">
        <v>192</v>
      </c>
      <c r="F273" s="123" t="s">
        <v>191</v>
      </c>
      <c r="G273" s="133" t="s">
        <v>190</v>
      </c>
      <c r="H273" s="123" t="s">
        <v>200</v>
      </c>
      <c r="I273" s="121" t="s">
        <v>58</v>
      </c>
      <c r="J273" s="122">
        <v>0.3</v>
      </c>
      <c r="K273" s="123" t="s">
        <v>52</v>
      </c>
      <c r="L273" s="123"/>
      <c r="M273" s="123"/>
      <c r="N273" s="123" t="s">
        <v>193</v>
      </c>
      <c r="O273" s="123">
        <v>137</v>
      </c>
      <c r="P273" s="123" t="s">
        <v>53</v>
      </c>
      <c r="Q273" s="123" t="s">
        <v>53</v>
      </c>
      <c r="R273" s="80">
        <v>142.71</v>
      </c>
      <c r="S273" s="80">
        <f>R273*J273</f>
        <v>42.813000000000002</v>
      </c>
      <c r="T273" s="81" t="s">
        <v>201</v>
      </c>
      <c r="U273" s="124"/>
      <c r="V273" s="123"/>
      <c r="X273" s="263" t="s">
        <v>216</v>
      </c>
    </row>
    <row r="274" spans="4:24" s="82" customFormat="1" ht="230.25" customHeight="1" x14ac:dyDescent="0.25">
      <c r="D274" s="123">
        <v>2</v>
      </c>
      <c r="E274" s="123" t="s">
        <v>197</v>
      </c>
      <c r="F274" s="123" t="s">
        <v>196</v>
      </c>
      <c r="G274" s="133" t="s">
        <v>194</v>
      </c>
      <c r="H274" s="123" t="s">
        <v>202</v>
      </c>
      <c r="I274" s="121" t="s">
        <v>57</v>
      </c>
      <c r="J274" s="165">
        <v>0.495</v>
      </c>
      <c r="K274" s="123" t="s">
        <v>52</v>
      </c>
      <c r="L274" s="123"/>
      <c r="M274" s="123"/>
      <c r="N274" s="123" t="s">
        <v>193</v>
      </c>
      <c r="O274" s="123">
        <v>38</v>
      </c>
      <c r="P274" s="123" t="s">
        <v>53</v>
      </c>
      <c r="Q274" s="123" t="s">
        <v>53</v>
      </c>
      <c r="R274" s="80">
        <v>8681.1299999999992</v>
      </c>
      <c r="S274" s="80">
        <f>R274*J274</f>
        <v>4297.1593499999999</v>
      </c>
      <c r="T274" s="260" t="s">
        <v>127</v>
      </c>
      <c r="U274" s="124"/>
      <c r="V274" s="123"/>
      <c r="X274" s="264"/>
    </row>
    <row r="275" spans="4:24" s="82" customFormat="1" ht="112.5" customHeight="1" x14ac:dyDescent="0.25">
      <c r="D275" s="123">
        <v>3</v>
      </c>
      <c r="E275" s="123" t="s">
        <v>198</v>
      </c>
      <c r="F275" s="123" t="s">
        <v>199</v>
      </c>
      <c r="G275" s="133" t="s">
        <v>195</v>
      </c>
      <c r="H275" s="123"/>
      <c r="I275" s="121" t="s">
        <v>57</v>
      </c>
      <c r="J275" s="122">
        <v>0.4</v>
      </c>
      <c r="K275" s="123" t="s">
        <v>52</v>
      </c>
      <c r="L275" s="123"/>
      <c r="M275" s="123"/>
      <c r="N275" s="123" t="s">
        <v>193</v>
      </c>
      <c r="O275" s="123">
        <v>202</v>
      </c>
      <c r="P275" s="123" t="s">
        <v>53</v>
      </c>
      <c r="Q275" s="123" t="s">
        <v>53</v>
      </c>
      <c r="R275" s="80">
        <v>468.69</v>
      </c>
      <c r="S275" s="80">
        <f>R275*J275</f>
        <v>187.476</v>
      </c>
      <c r="T275" s="81" t="s">
        <v>203</v>
      </c>
      <c r="U275" s="124"/>
      <c r="V275" s="123"/>
      <c r="X275" s="263" t="s">
        <v>216</v>
      </c>
    </row>
    <row r="276" spans="4:24" ht="15.75" thickBot="1" x14ac:dyDescent="0.3">
      <c r="D276" s="92"/>
      <c r="E276" s="93"/>
      <c r="F276" s="93"/>
      <c r="G276" s="93"/>
      <c r="H276" s="93"/>
      <c r="I276" s="93"/>
      <c r="J276" s="93"/>
      <c r="K276" s="93"/>
      <c r="L276" s="93"/>
      <c r="M276" s="93"/>
      <c r="N276" s="93"/>
      <c r="O276" s="93"/>
      <c r="P276" s="93"/>
      <c r="Q276" s="93"/>
      <c r="R276" s="93"/>
      <c r="S276" s="94"/>
      <c r="T276" s="95"/>
      <c r="U276" s="96"/>
      <c r="V276" s="83"/>
    </row>
    <row r="277" spans="4:24" ht="15.75" thickBot="1" x14ac:dyDescent="0.3">
      <c r="D277" s="97"/>
      <c r="E277" s="98"/>
      <c r="F277" s="98"/>
      <c r="G277" s="98"/>
      <c r="H277" s="98"/>
      <c r="I277" s="98"/>
      <c r="J277" s="98"/>
      <c r="K277" s="98"/>
      <c r="L277" s="98"/>
      <c r="M277" s="98"/>
      <c r="N277" s="98"/>
      <c r="O277" s="98"/>
      <c r="P277" s="98"/>
      <c r="Q277" s="98"/>
      <c r="R277" s="98"/>
      <c r="S277" s="98"/>
      <c r="T277" s="99"/>
      <c r="U277" s="96"/>
      <c r="V277" s="96"/>
    </row>
    <row r="278" spans="4:24" x14ac:dyDescent="0.25">
      <c r="D278" s="100" t="s">
        <v>24</v>
      </c>
      <c r="E278" s="101"/>
      <c r="F278" s="101"/>
      <c r="G278" s="101"/>
      <c r="H278" s="101"/>
      <c r="I278" s="101"/>
      <c r="J278" s="101"/>
      <c r="K278" s="101"/>
      <c r="L278" s="101"/>
      <c r="M278" s="101"/>
      <c r="N278" s="101"/>
      <c r="O278" s="101"/>
      <c r="P278" s="101"/>
      <c r="Q278" s="101"/>
      <c r="R278" s="101"/>
      <c r="S278" s="101"/>
      <c r="T278" s="102"/>
      <c r="U278" s="96"/>
      <c r="V278" s="83"/>
    </row>
    <row r="279" spans="4:24" ht="15.75" thickBot="1" x14ac:dyDescent="0.3">
      <c r="D279" s="212" t="s">
        <v>26</v>
      </c>
      <c r="E279" s="171"/>
      <c r="F279" s="171"/>
      <c r="G279" s="171"/>
      <c r="H279" s="171"/>
      <c r="I279" s="171"/>
      <c r="J279" s="213"/>
      <c r="K279" s="170" t="s">
        <v>27</v>
      </c>
      <c r="L279" s="171"/>
      <c r="M279" s="171"/>
      <c r="N279" s="171"/>
      <c r="O279" s="171"/>
      <c r="P279" s="171"/>
      <c r="Q279" s="171"/>
      <c r="R279" s="103"/>
      <c r="S279" s="103"/>
      <c r="T279" s="104"/>
      <c r="U279" s="96"/>
      <c r="V279" s="83"/>
    </row>
    <row r="280" spans="4:24" ht="15.75" thickBot="1" x14ac:dyDescent="0.3">
      <c r="D280" s="172" t="s">
        <v>29</v>
      </c>
      <c r="E280" s="173"/>
      <c r="F280" s="173"/>
      <c r="G280" s="173"/>
      <c r="H280" s="173"/>
      <c r="I280" s="173"/>
      <c r="J280" s="174"/>
      <c r="K280" s="175" t="s">
        <v>30</v>
      </c>
      <c r="L280" s="175"/>
      <c r="M280" s="175"/>
      <c r="N280" s="175"/>
      <c r="O280" s="175"/>
      <c r="P280" s="105">
        <v>1</v>
      </c>
      <c r="Q280" s="176" t="s">
        <v>31</v>
      </c>
      <c r="R280" s="179"/>
      <c r="S280" s="106"/>
      <c r="T280" s="107"/>
      <c r="U280" s="96"/>
      <c r="V280" s="96"/>
    </row>
    <row r="281" spans="4:24" ht="24" x14ac:dyDescent="0.25">
      <c r="D281" s="181" t="s">
        <v>65</v>
      </c>
      <c r="E281" s="182"/>
      <c r="F281" s="108" t="s">
        <v>33</v>
      </c>
      <c r="G281" s="109" t="s">
        <v>47</v>
      </c>
      <c r="H281" s="110" t="s">
        <v>49</v>
      </c>
      <c r="I281" s="185" t="s">
        <v>34</v>
      </c>
      <c r="J281" s="186"/>
      <c r="K281" s="189" t="s">
        <v>35</v>
      </c>
      <c r="L281" s="190"/>
      <c r="M281" s="192" t="s">
        <v>36</v>
      </c>
      <c r="N281" s="194" t="s">
        <v>37</v>
      </c>
      <c r="O281" s="194" t="s">
        <v>38</v>
      </c>
      <c r="P281" s="196" t="s">
        <v>39</v>
      </c>
      <c r="Q281" s="177"/>
      <c r="R281" s="180"/>
      <c r="S281" s="84"/>
      <c r="T281" s="99"/>
      <c r="U281" s="96"/>
      <c r="V281" s="96"/>
    </row>
    <row r="282" spans="4:24" ht="15.75" thickBot="1" x14ac:dyDescent="0.3">
      <c r="D282" s="183"/>
      <c r="E282" s="184"/>
      <c r="F282" s="130">
        <v>3</v>
      </c>
      <c r="G282" s="135">
        <v>230.42</v>
      </c>
      <c r="H282" s="73">
        <f>S274</f>
        <v>4297.1593499999999</v>
      </c>
      <c r="I282" s="198" t="s">
        <v>46</v>
      </c>
      <c r="J282" s="199"/>
      <c r="K282" s="191"/>
      <c r="L282" s="184"/>
      <c r="M282" s="193"/>
      <c r="N282" s="195"/>
      <c r="O282" s="195"/>
      <c r="P282" s="197"/>
      <c r="Q282" s="178"/>
      <c r="R282" s="180"/>
      <c r="S282" s="84"/>
      <c r="T282" s="99"/>
      <c r="U282" s="96"/>
      <c r="V282" s="96"/>
    </row>
    <row r="283" spans="4:24" x14ac:dyDescent="0.25">
      <c r="D283" s="111"/>
      <c r="E283" s="96"/>
      <c r="F283" s="96"/>
      <c r="G283" s="96"/>
      <c r="H283" s="96"/>
      <c r="I283" s="96"/>
      <c r="J283" s="112"/>
      <c r="K283" s="214"/>
      <c r="L283" s="201"/>
      <c r="M283" s="113"/>
      <c r="N283" s="134"/>
      <c r="O283" s="125"/>
      <c r="P283" s="127"/>
      <c r="Q283" s="68"/>
      <c r="R283" s="114"/>
      <c r="S283" s="83"/>
      <c r="T283" s="99"/>
      <c r="U283" s="96"/>
      <c r="V283" s="96"/>
    </row>
    <row r="284" spans="4:24" x14ac:dyDescent="0.25">
      <c r="D284" s="111"/>
      <c r="E284" s="96"/>
      <c r="F284" s="96"/>
      <c r="G284" s="96"/>
      <c r="H284" s="96"/>
      <c r="I284" s="96"/>
      <c r="J284" s="112"/>
      <c r="K284" s="215"/>
      <c r="L284" s="203"/>
      <c r="M284" s="113"/>
      <c r="N284" s="134"/>
      <c r="O284" s="125"/>
      <c r="P284" s="132"/>
      <c r="Q284" s="131"/>
      <c r="R284" s="114"/>
      <c r="S284" s="83"/>
      <c r="T284" s="99"/>
      <c r="U284" s="96"/>
      <c r="V284" s="96"/>
    </row>
    <row r="285" spans="4:24" ht="15.75" thickBot="1" x14ac:dyDescent="0.3">
      <c r="D285" s="111"/>
      <c r="E285" s="96"/>
      <c r="F285" s="96"/>
      <c r="G285" s="96"/>
      <c r="H285" s="96"/>
      <c r="I285" s="96"/>
      <c r="J285" s="112"/>
      <c r="K285" s="187"/>
      <c r="L285" s="188"/>
      <c r="M285" s="113"/>
      <c r="N285" s="134"/>
      <c r="O285" s="126"/>
      <c r="P285" s="127"/>
      <c r="Q285" s="127"/>
      <c r="R285" s="114"/>
      <c r="S285" s="83"/>
      <c r="T285" s="99"/>
      <c r="U285" s="96"/>
      <c r="V285" s="96"/>
    </row>
    <row r="286" spans="4:24" ht="15.75" thickBot="1" x14ac:dyDescent="0.3">
      <c r="D286" s="115"/>
      <c r="E286" s="116"/>
      <c r="F286" s="116"/>
      <c r="G286" s="116"/>
      <c r="H286" s="116"/>
      <c r="I286" s="116"/>
      <c r="J286" s="117"/>
      <c r="K286" s="216" t="s">
        <v>43</v>
      </c>
      <c r="L286" s="216"/>
      <c r="M286" s="216"/>
      <c r="N286" s="216"/>
      <c r="O286" s="216"/>
      <c r="P286" s="216"/>
      <c r="Q286" s="129"/>
      <c r="R286" s="118"/>
      <c r="S286" s="119"/>
      <c r="T286" s="120"/>
      <c r="U286" s="96"/>
      <c r="V286" s="96"/>
    </row>
  </sheetData>
  <mergeCells count="546">
    <mergeCell ref="K283:L283"/>
    <mergeCell ref="K284:L284"/>
    <mergeCell ref="K285:L285"/>
    <mergeCell ref="K286:P286"/>
    <mergeCell ref="X32:X33"/>
    <mergeCell ref="X15:X16"/>
    <mergeCell ref="X48:X49"/>
    <mergeCell ref="X66:X67"/>
    <mergeCell ref="X85:X86"/>
    <mergeCell ref="X87:X88"/>
    <mergeCell ref="X104:X105"/>
    <mergeCell ref="X141:X142"/>
    <mergeCell ref="X159:X160"/>
    <mergeCell ref="X178:X179"/>
    <mergeCell ref="X197:X198"/>
    <mergeCell ref="X215:X216"/>
    <mergeCell ref="X236:X237"/>
    <mergeCell ref="X234:X235"/>
    <mergeCell ref="X253:X254"/>
    <mergeCell ref="X122:X123"/>
    <mergeCell ref="X271:X272"/>
    <mergeCell ref="S271:S272"/>
    <mergeCell ref="T271:T272"/>
    <mergeCell ref="V271:V272"/>
    <mergeCell ref="D281:E282"/>
    <mergeCell ref="I281:J281"/>
    <mergeCell ref="K281:L282"/>
    <mergeCell ref="M281:M282"/>
    <mergeCell ref="N281:N282"/>
    <mergeCell ref="O281:O282"/>
    <mergeCell ref="P281:P282"/>
    <mergeCell ref="I282:J282"/>
    <mergeCell ref="P253:Q253"/>
    <mergeCell ref="R253:R254"/>
    <mergeCell ref="S253:S254"/>
    <mergeCell ref="T253:T254"/>
    <mergeCell ref="V253:V254"/>
    <mergeCell ref="D259:J259"/>
    <mergeCell ref="K259:Q259"/>
    <mergeCell ref="D260:J260"/>
    <mergeCell ref="K260:O260"/>
    <mergeCell ref="Q260:Q262"/>
    <mergeCell ref="R260:R262"/>
    <mergeCell ref="D261:E262"/>
    <mergeCell ref="I261:J261"/>
    <mergeCell ref="K261:L262"/>
    <mergeCell ref="M261:M262"/>
    <mergeCell ref="N261:N262"/>
    <mergeCell ref="O261:O262"/>
    <mergeCell ref="P261:P262"/>
    <mergeCell ref="I262:J262"/>
    <mergeCell ref="D252:F252"/>
    <mergeCell ref="H252:L252"/>
    <mergeCell ref="D253:D254"/>
    <mergeCell ref="E253:E254"/>
    <mergeCell ref="F253:H253"/>
    <mergeCell ref="I253:J253"/>
    <mergeCell ref="K253:K254"/>
    <mergeCell ref="L253:L254"/>
    <mergeCell ref="M253:M254"/>
    <mergeCell ref="V234:V235"/>
    <mergeCell ref="D241:J241"/>
    <mergeCell ref="K241:Q241"/>
    <mergeCell ref="D242:J242"/>
    <mergeCell ref="K242:O242"/>
    <mergeCell ref="Q242:Q244"/>
    <mergeCell ref="R242:R244"/>
    <mergeCell ref="D243:E244"/>
    <mergeCell ref="I243:J243"/>
    <mergeCell ref="K243:L244"/>
    <mergeCell ref="M243:M244"/>
    <mergeCell ref="N243:N244"/>
    <mergeCell ref="O243:O244"/>
    <mergeCell ref="P243:P244"/>
    <mergeCell ref="I244:J244"/>
    <mergeCell ref="G236:G237"/>
    <mergeCell ref="F236:F237"/>
    <mergeCell ref="E236:E237"/>
    <mergeCell ref="I236:I237"/>
    <mergeCell ref="H236:H237"/>
    <mergeCell ref="V236:V237"/>
    <mergeCell ref="D233:F233"/>
    <mergeCell ref="H233:L233"/>
    <mergeCell ref="D234:D235"/>
    <mergeCell ref="E234:E235"/>
    <mergeCell ref="F234:H234"/>
    <mergeCell ref="I234:J234"/>
    <mergeCell ref="K234:K235"/>
    <mergeCell ref="L234:L235"/>
    <mergeCell ref="M234:M235"/>
    <mergeCell ref="D223:J223"/>
    <mergeCell ref="K223:O223"/>
    <mergeCell ref="Q223:Q225"/>
    <mergeCell ref="R223:R225"/>
    <mergeCell ref="D224:E225"/>
    <mergeCell ref="I224:J224"/>
    <mergeCell ref="K224:L225"/>
    <mergeCell ref="M224:M225"/>
    <mergeCell ref="N224:N225"/>
    <mergeCell ref="O224:O225"/>
    <mergeCell ref="P224:P225"/>
    <mergeCell ref="I225:J225"/>
    <mergeCell ref="K192:P192"/>
    <mergeCell ref="D196:F196"/>
    <mergeCell ref="H196:L196"/>
    <mergeCell ref="D197:D198"/>
    <mergeCell ref="E197:E198"/>
    <mergeCell ref="F197:H197"/>
    <mergeCell ref="I197:J197"/>
    <mergeCell ref="K197:K198"/>
    <mergeCell ref="L197:L198"/>
    <mergeCell ref="M197:M198"/>
    <mergeCell ref="N197:N198"/>
    <mergeCell ref="O197:O198"/>
    <mergeCell ref="P197:Q197"/>
    <mergeCell ref="K186:O186"/>
    <mergeCell ref="Q186:Q188"/>
    <mergeCell ref="R186:R188"/>
    <mergeCell ref="D187:E188"/>
    <mergeCell ref="I187:J187"/>
    <mergeCell ref="K187:L188"/>
    <mergeCell ref="M187:M188"/>
    <mergeCell ref="N187:N188"/>
    <mergeCell ref="O187:O188"/>
    <mergeCell ref="P187:P188"/>
    <mergeCell ref="N178:N179"/>
    <mergeCell ref="O178:O179"/>
    <mergeCell ref="P178:Q178"/>
    <mergeCell ref="R178:R179"/>
    <mergeCell ref="S178:S179"/>
    <mergeCell ref="T178:T179"/>
    <mergeCell ref="V178:V179"/>
    <mergeCell ref="D185:J185"/>
    <mergeCell ref="K185:Q185"/>
    <mergeCell ref="D177:F177"/>
    <mergeCell ref="H177:L177"/>
    <mergeCell ref="D178:D179"/>
    <mergeCell ref="E178:E179"/>
    <mergeCell ref="F178:H178"/>
    <mergeCell ref="I178:J178"/>
    <mergeCell ref="K178:K179"/>
    <mergeCell ref="L178:L179"/>
    <mergeCell ref="M178:M179"/>
    <mergeCell ref="K155:P155"/>
    <mergeCell ref="D158:F158"/>
    <mergeCell ref="H158:L158"/>
    <mergeCell ref="D159:D160"/>
    <mergeCell ref="E159:E160"/>
    <mergeCell ref="F159:H159"/>
    <mergeCell ref="I159:J159"/>
    <mergeCell ref="K159:K160"/>
    <mergeCell ref="L159:L160"/>
    <mergeCell ref="M159:M160"/>
    <mergeCell ref="N159:N160"/>
    <mergeCell ref="O159:O160"/>
    <mergeCell ref="P159:Q159"/>
    <mergeCell ref="V122:V123"/>
    <mergeCell ref="D129:J129"/>
    <mergeCell ref="K129:Q129"/>
    <mergeCell ref="D130:J130"/>
    <mergeCell ref="K130:O130"/>
    <mergeCell ref="Q130:Q132"/>
    <mergeCell ref="R130:R132"/>
    <mergeCell ref="D131:E132"/>
    <mergeCell ref="I131:J131"/>
    <mergeCell ref="K131:L132"/>
    <mergeCell ref="M131:M132"/>
    <mergeCell ref="N131:N132"/>
    <mergeCell ref="O131:O132"/>
    <mergeCell ref="P131:P132"/>
    <mergeCell ref="I132:J132"/>
    <mergeCell ref="S122:S123"/>
    <mergeCell ref="T122:T123"/>
    <mergeCell ref="K115:L115"/>
    <mergeCell ref="K116:L116"/>
    <mergeCell ref="K117:P117"/>
    <mergeCell ref="D121:F121"/>
    <mergeCell ref="H121:L121"/>
    <mergeCell ref="D122:D123"/>
    <mergeCell ref="E122:E123"/>
    <mergeCell ref="F122:H122"/>
    <mergeCell ref="I122:J122"/>
    <mergeCell ref="K122:K123"/>
    <mergeCell ref="L122:L123"/>
    <mergeCell ref="M122:M123"/>
    <mergeCell ref="N122:N123"/>
    <mergeCell ref="O122:O123"/>
    <mergeCell ref="P122:Q122"/>
    <mergeCell ref="I112:J112"/>
    <mergeCell ref="K112:L113"/>
    <mergeCell ref="M112:M113"/>
    <mergeCell ref="N112:N113"/>
    <mergeCell ref="O112:O113"/>
    <mergeCell ref="P112:P113"/>
    <mergeCell ref="I113:J113"/>
    <mergeCell ref="I104:J104"/>
    <mergeCell ref="K104:K105"/>
    <mergeCell ref="L104:L105"/>
    <mergeCell ref="M104:M105"/>
    <mergeCell ref="N104:N105"/>
    <mergeCell ref="O104:O105"/>
    <mergeCell ref="P104:Q104"/>
    <mergeCell ref="R85:R86"/>
    <mergeCell ref="S85:S86"/>
    <mergeCell ref="T85:T86"/>
    <mergeCell ref="V85:V86"/>
    <mergeCell ref="S104:S105"/>
    <mergeCell ref="K94:L95"/>
    <mergeCell ref="M94:M95"/>
    <mergeCell ref="N94:N95"/>
    <mergeCell ref="O94:O95"/>
    <mergeCell ref="P94:P95"/>
    <mergeCell ref="K96:L96"/>
    <mergeCell ref="K97:L97"/>
    <mergeCell ref="K98:L98"/>
    <mergeCell ref="T104:T105"/>
    <mergeCell ref="V104:V105"/>
    <mergeCell ref="R104:R105"/>
    <mergeCell ref="S66:S67"/>
    <mergeCell ref="T66:T67"/>
    <mergeCell ref="V66:V67"/>
    <mergeCell ref="D73:J73"/>
    <mergeCell ref="K73:Q73"/>
    <mergeCell ref="D74:J74"/>
    <mergeCell ref="K74:O74"/>
    <mergeCell ref="Q74:Q76"/>
    <mergeCell ref="R74:R76"/>
    <mergeCell ref="D75:E76"/>
    <mergeCell ref="I75:J75"/>
    <mergeCell ref="K75:L76"/>
    <mergeCell ref="M75:M76"/>
    <mergeCell ref="N75:N76"/>
    <mergeCell ref="O75:O76"/>
    <mergeCell ref="P75:P76"/>
    <mergeCell ref="I76:J76"/>
    <mergeCell ref="R66:R67"/>
    <mergeCell ref="D55:J55"/>
    <mergeCell ref="K55:O55"/>
    <mergeCell ref="Q55:Q57"/>
    <mergeCell ref="R55:R57"/>
    <mergeCell ref="D56:E57"/>
    <mergeCell ref="K56:L57"/>
    <mergeCell ref="P56:P57"/>
    <mergeCell ref="I57:J57"/>
    <mergeCell ref="M56:M57"/>
    <mergeCell ref="N56:N57"/>
    <mergeCell ref="O56:O57"/>
    <mergeCell ref="I56:J56"/>
    <mergeCell ref="D39:J39"/>
    <mergeCell ref="K39:O39"/>
    <mergeCell ref="Q39:Q41"/>
    <mergeCell ref="R48:R49"/>
    <mergeCell ref="S48:S49"/>
    <mergeCell ref="T48:T49"/>
    <mergeCell ref="V48:V49"/>
    <mergeCell ref="D54:J54"/>
    <mergeCell ref="K54:Q54"/>
    <mergeCell ref="R32:R33"/>
    <mergeCell ref="S32:S33"/>
    <mergeCell ref="T32:T33"/>
    <mergeCell ref="V32:V33"/>
    <mergeCell ref="D38:J38"/>
    <mergeCell ref="K38:Q38"/>
    <mergeCell ref="D31:F31"/>
    <mergeCell ref="H31:L31"/>
    <mergeCell ref="D32:D33"/>
    <mergeCell ref="E32:E33"/>
    <mergeCell ref="F32:H32"/>
    <mergeCell ref="I32:J32"/>
    <mergeCell ref="K32:K33"/>
    <mergeCell ref="L32:L33"/>
    <mergeCell ref="M32:M33"/>
    <mergeCell ref="N32:N33"/>
    <mergeCell ref="O32:O33"/>
    <mergeCell ref="P32:Q32"/>
    <mergeCell ref="K133:L133"/>
    <mergeCell ref="D140:F140"/>
    <mergeCell ref="K134:L134"/>
    <mergeCell ref="K135:L135"/>
    <mergeCell ref="K136:P136"/>
    <mergeCell ref="H140:L140"/>
    <mergeCell ref="D141:D142"/>
    <mergeCell ref="E141:E142"/>
    <mergeCell ref="F141:H141"/>
    <mergeCell ref="I141:J141"/>
    <mergeCell ref="K141:K142"/>
    <mergeCell ref="R280:R282"/>
    <mergeCell ref="K266:P266"/>
    <mergeCell ref="D270:F270"/>
    <mergeCell ref="H270:L270"/>
    <mergeCell ref="D271:D272"/>
    <mergeCell ref="E271:E272"/>
    <mergeCell ref="F271:H271"/>
    <mergeCell ref="I271:J271"/>
    <mergeCell ref="K271:K272"/>
    <mergeCell ref="D279:J279"/>
    <mergeCell ref="K279:Q279"/>
    <mergeCell ref="D280:J280"/>
    <mergeCell ref="K280:O280"/>
    <mergeCell ref="Q280:Q282"/>
    <mergeCell ref="L271:L272"/>
    <mergeCell ref="M271:M272"/>
    <mergeCell ref="N271:N272"/>
    <mergeCell ref="O271:O272"/>
    <mergeCell ref="P271:Q271"/>
    <mergeCell ref="R271:R272"/>
    <mergeCell ref="K263:L263"/>
    <mergeCell ref="K264:L264"/>
    <mergeCell ref="K265:L265"/>
    <mergeCell ref="R234:R235"/>
    <mergeCell ref="S234:S235"/>
    <mergeCell ref="T234:T235"/>
    <mergeCell ref="K228:L228"/>
    <mergeCell ref="R215:R216"/>
    <mergeCell ref="S215:S216"/>
    <mergeCell ref="T215:T216"/>
    <mergeCell ref="R236:R237"/>
    <mergeCell ref="T236:T237"/>
    <mergeCell ref="K226:L226"/>
    <mergeCell ref="K227:L227"/>
    <mergeCell ref="K229:P229"/>
    <mergeCell ref="N234:N235"/>
    <mergeCell ref="O234:O235"/>
    <mergeCell ref="P234:Q234"/>
    <mergeCell ref="K245:L245"/>
    <mergeCell ref="K246:L246"/>
    <mergeCell ref="K247:L247"/>
    <mergeCell ref="K248:P248"/>
    <mergeCell ref="N253:N254"/>
    <mergeCell ref="O253:O254"/>
    <mergeCell ref="V215:V216"/>
    <mergeCell ref="D222:J222"/>
    <mergeCell ref="K222:Q222"/>
    <mergeCell ref="K208:L208"/>
    <mergeCell ref="K209:L209"/>
    <mergeCell ref="K210:L210"/>
    <mergeCell ref="K211:P211"/>
    <mergeCell ref="D214:F214"/>
    <mergeCell ref="D215:D216"/>
    <mergeCell ref="E215:E216"/>
    <mergeCell ref="F215:H215"/>
    <mergeCell ref="I215:J215"/>
    <mergeCell ref="K215:K216"/>
    <mergeCell ref="L215:L216"/>
    <mergeCell ref="M215:M216"/>
    <mergeCell ref="N215:N216"/>
    <mergeCell ref="O215:O216"/>
    <mergeCell ref="P215:Q215"/>
    <mergeCell ref="H214:L214"/>
    <mergeCell ref="D204:J204"/>
    <mergeCell ref="K204:Q204"/>
    <mergeCell ref="D205:J205"/>
    <mergeCell ref="K205:O205"/>
    <mergeCell ref="Q205:Q207"/>
    <mergeCell ref="R205:R207"/>
    <mergeCell ref="D206:E207"/>
    <mergeCell ref="I206:J206"/>
    <mergeCell ref="K206:L207"/>
    <mergeCell ref="M206:M207"/>
    <mergeCell ref="N206:N207"/>
    <mergeCell ref="O206:O207"/>
    <mergeCell ref="P206:P207"/>
    <mergeCell ref="I207:J207"/>
    <mergeCell ref="R197:R198"/>
    <mergeCell ref="S197:S198"/>
    <mergeCell ref="T197:T198"/>
    <mergeCell ref="V197:V198"/>
    <mergeCell ref="K172:L172"/>
    <mergeCell ref="K190:L190"/>
    <mergeCell ref="I188:J188"/>
    <mergeCell ref="I169:J169"/>
    <mergeCell ref="Q167:Q169"/>
    <mergeCell ref="R167:R169"/>
    <mergeCell ref="I168:J168"/>
    <mergeCell ref="K168:L169"/>
    <mergeCell ref="M168:M169"/>
    <mergeCell ref="N168:N169"/>
    <mergeCell ref="O168:O169"/>
    <mergeCell ref="P168:P169"/>
    <mergeCell ref="K170:L170"/>
    <mergeCell ref="D167:J167"/>
    <mergeCell ref="K191:L191"/>
    <mergeCell ref="K189:L189"/>
    <mergeCell ref="K171:L171"/>
    <mergeCell ref="D186:J186"/>
    <mergeCell ref="D168:E169"/>
    <mergeCell ref="K173:P173"/>
    <mergeCell ref="R159:R160"/>
    <mergeCell ref="S159:S160"/>
    <mergeCell ref="T159:T160"/>
    <mergeCell ref="V159:V160"/>
    <mergeCell ref="D166:J166"/>
    <mergeCell ref="K166:Q166"/>
    <mergeCell ref="K167:O167"/>
    <mergeCell ref="D1:W1"/>
    <mergeCell ref="D2:W2"/>
    <mergeCell ref="D3:W3"/>
    <mergeCell ref="D4:W4"/>
    <mergeCell ref="D5:W5"/>
    <mergeCell ref="S15:S16"/>
    <mergeCell ref="K28:P28"/>
    <mergeCell ref="R23:R25"/>
    <mergeCell ref="K26:L26"/>
    <mergeCell ref="K27:L27"/>
    <mergeCell ref="P24:P25"/>
    <mergeCell ref="D6:W6"/>
    <mergeCell ref="D14:F14"/>
    <mergeCell ref="D15:D16"/>
    <mergeCell ref="E15:E16"/>
    <mergeCell ref="D8:W8"/>
    <mergeCell ref="J11:L11"/>
    <mergeCell ref="M11:N11"/>
    <mergeCell ref="O11:Q11"/>
    <mergeCell ref="J12:L12"/>
    <mergeCell ref="M12:N12"/>
    <mergeCell ref="O12:Q12"/>
    <mergeCell ref="V15:V16"/>
    <mergeCell ref="H14:L14"/>
    <mergeCell ref="T15:T16"/>
    <mergeCell ref="L15:L16"/>
    <mergeCell ref="M15:M16"/>
    <mergeCell ref="N15:N16"/>
    <mergeCell ref="I25:J25"/>
    <mergeCell ref="D22:J22"/>
    <mergeCell ref="K22:Q22"/>
    <mergeCell ref="D23:J23"/>
    <mergeCell ref="R15:R16"/>
    <mergeCell ref="K23:O23"/>
    <mergeCell ref="Q23:Q25"/>
    <mergeCell ref="D24:E25"/>
    <mergeCell ref="I24:J24"/>
    <mergeCell ref="K24:L25"/>
    <mergeCell ref="F15:H15"/>
    <mergeCell ref="I15:J15"/>
    <mergeCell ref="K15:K16"/>
    <mergeCell ref="M24:M25"/>
    <mergeCell ref="N24:N25"/>
    <mergeCell ref="O24:O25"/>
    <mergeCell ref="O15:O16"/>
    <mergeCell ref="P15:Q15"/>
    <mergeCell ref="R39:R41"/>
    <mergeCell ref="D40:E41"/>
    <mergeCell ref="I40:J40"/>
    <mergeCell ref="K44:P44"/>
    <mergeCell ref="D47:F47"/>
    <mergeCell ref="H47:L47"/>
    <mergeCell ref="D48:D49"/>
    <mergeCell ref="E48:E49"/>
    <mergeCell ref="F48:H48"/>
    <mergeCell ref="I48:J48"/>
    <mergeCell ref="K48:K49"/>
    <mergeCell ref="L48:L49"/>
    <mergeCell ref="M48:M49"/>
    <mergeCell ref="N48:N49"/>
    <mergeCell ref="O48:O49"/>
    <mergeCell ref="P48:Q48"/>
    <mergeCell ref="K40:L41"/>
    <mergeCell ref="M40:M41"/>
    <mergeCell ref="N40:N41"/>
    <mergeCell ref="O40:O41"/>
    <mergeCell ref="P40:P41"/>
    <mergeCell ref="I41:J41"/>
    <mergeCell ref="K42:L42"/>
    <mergeCell ref="K43:L43"/>
    <mergeCell ref="K58:L58"/>
    <mergeCell ref="K59:L59"/>
    <mergeCell ref="K60:L60"/>
    <mergeCell ref="K61:P61"/>
    <mergeCell ref="I66:J66"/>
    <mergeCell ref="M66:M67"/>
    <mergeCell ref="N66:N67"/>
    <mergeCell ref="O66:O67"/>
    <mergeCell ref="D65:F65"/>
    <mergeCell ref="H65:L65"/>
    <mergeCell ref="D66:D67"/>
    <mergeCell ref="E66:E67"/>
    <mergeCell ref="F66:H66"/>
    <mergeCell ref="K66:K67"/>
    <mergeCell ref="L66:L67"/>
    <mergeCell ref="P66:Q66"/>
    <mergeCell ref="K77:L77"/>
    <mergeCell ref="K78:L78"/>
    <mergeCell ref="K79:L79"/>
    <mergeCell ref="K80:P80"/>
    <mergeCell ref="D84:F84"/>
    <mergeCell ref="H84:L84"/>
    <mergeCell ref="D85:D86"/>
    <mergeCell ref="E85:E86"/>
    <mergeCell ref="F85:H85"/>
    <mergeCell ref="I85:J85"/>
    <mergeCell ref="K85:K86"/>
    <mergeCell ref="L85:L86"/>
    <mergeCell ref="M85:M86"/>
    <mergeCell ref="N85:N86"/>
    <mergeCell ref="O85:O86"/>
    <mergeCell ref="P85:Q85"/>
    <mergeCell ref="D92:J92"/>
    <mergeCell ref="K92:Q92"/>
    <mergeCell ref="D93:J93"/>
    <mergeCell ref="K93:O93"/>
    <mergeCell ref="Q93:Q95"/>
    <mergeCell ref="R93:R95"/>
    <mergeCell ref="D94:E95"/>
    <mergeCell ref="I94:J94"/>
    <mergeCell ref="R122:R123"/>
    <mergeCell ref="K114:L114"/>
    <mergeCell ref="K99:P99"/>
    <mergeCell ref="D103:F103"/>
    <mergeCell ref="H103:L103"/>
    <mergeCell ref="D104:D105"/>
    <mergeCell ref="E104:E105"/>
    <mergeCell ref="F104:H104"/>
    <mergeCell ref="I95:J95"/>
    <mergeCell ref="D110:J110"/>
    <mergeCell ref="K110:Q110"/>
    <mergeCell ref="D111:J111"/>
    <mergeCell ref="K111:O111"/>
    <mergeCell ref="Q111:Q113"/>
    <mergeCell ref="R111:R113"/>
    <mergeCell ref="D112:E113"/>
    <mergeCell ref="R141:R142"/>
    <mergeCell ref="S141:S142"/>
    <mergeCell ref="T141:T142"/>
    <mergeCell ref="V141:V142"/>
    <mergeCell ref="L141:L142"/>
    <mergeCell ref="M141:M142"/>
    <mergeCell ref="N141:N142"/>
    <mergeCell ref="O141:O142"/>
    <mergeCell ref="P141:Q141"/>
    <mergeCell ref="K148:Q148"/>
    <mergeCell ref="D149:J149"/>
    <mergeCell ref="K149:O149"/>
    <mergeCell ref="Q149:Q151"/>
    <mergeCell ref="R149:R151"/>
    <mergeCell ref="D150:E151"/>
    <mergeCell ref="I150:J150"/>
    <mergeCell ref="K154:L154"/>
    <mergeCell ref="K150:L151"/>
    <mergeCell ref="M150:M151"/>
    <mergeCell ref="N150:N151"/>
    <mergeCell ref="O150:O151"/>
    <mergeCell ref="P150:P151"/>
    <mergeCell ref="I151:J151"/>
    <mergeCell ref="K152:L152"/>
    <mergeCell ref="K153:L153"/>
    <mergeCell ref="D148:J148"/>
  </mergeCells>
  <phoneticPr fontId="22" type="noConversion"/>
  <conditionalFormatting sqref="P23 N24:O24">
    <cfRule type="cellIs" dxfId="896" priority="7602" stopIfTrue="1" operator="equal">
      <formula>"cumple"</formula>
    </cfRule>
    <cfRule type="containsText" dxfId="895" priority="7603" stopIfTrue="1" operator="containsText" text="NO CUMPLE">
      <formula>NOT(ISERROR(SEARCH("NO CUMPLE",N23)))</formula>
    </cfRule>
  </conditionalFormatting>
  <conditionalFormatting sqref="D22">
    <cfRule type="cellIs" dxfId="894" priority="7600" stopIfTrue="1" operator="equal">
      <formula>"cumple"</formula>
    </cfRule>
    <cfRule type="containsText" dxfId="893" priority="7601" stopIfTrue="1" operator="containsText" text="NO CUMPLE">
      <formula>NOT(ISERROR(SEARCH("NO CUMPLE",D22)))</formula>
    </cfRule>
  </conditionalFormatting>
  <conditionalFormatting sqref="D23">
    <cfRule type="cellIs" dxfId="892" priority="7598" stopIfTrue="1" operator="equal">
      <formula>"cumple"</formula>
    </cfRule>
    <cfRule type="containsText" dxfId="891" priority="7599" stopIfTrue="1" operator="containsText" text="NO CUMPLE">
      <formula>NOT(ISERROR(SEARCH("NO CUMPLE",D23)))</formula>
    </cfRule>
  </conditionalFormatting>
  <conditionalFormatting sqref="D24">
    <cfRule type="cellIs" dxfId="890" priority="7596" stopIfTrue="1" operator="equal">
      <formula>"cumple"</formula>
    </cfRule>
    <cfRule type="containsText" dxfId="889" priority="7597" stopIfTrue="1" operator="containsText" text="NO CUMPLE">
      <formula>NOT(ISERROR(SEARCH("NO CUMPLE",D24)))</formula>
    </cfRule>
  </conditionalFormatting>
  <conditionalFormatting sqref="H24:I24">
    <cfRule type="cellIs" dxfId="888" priority="7594" stopIfTrue="1" operator="equal">
      <formula>"cumple"</formula>
    </cfRule>
    <cfRule type="containsText" dxfId="887" priority="7595" stopIfTrue="1" operator="containsText" text="NO CUMPLE">
      <formula>NOT(ISERROR(SEARCH("NO CUMPLE",H24)))</formula>
    </cfRule>
  </conditionalFormatting>
  <conditionalFormatting sqref="K22:L22">
    <cfRule type="cellIs" dxfId="886" priority="7592" stopIfTrue="1" operator="equal">
      <formula>"cumple"</formula>
    </cfRule>
    <cfRule type="containsText" dxfId="885" priority="7593" stopIfTrue="1" operator="containsText" text="NO CUMPLE">
      <formula>NOT(ISERROR(SEARCH("NO CUMPLE",K22)))</formula>
    </cfRule>
  </conditionalFormatting>
  <conditionalFormatting sqref="M24:M25">
    <cfRule type="cellIs" dxfId="884" priority="7590" stopIfTrue="1" operator="equal">
      <formula>"cumple"</formula>
    </cfRule>
    <cfRule type="containsText" dxfId="883" priority="7591" stopIfTrue="1" operator="containsText" text="NO CUMPLE">
      <formula>NOT(ISERROR(SEARCH("NO CUMPLE",M24)))</formula>
    </cfRule>
  </conditionalFormatting>
  <conditionalFormatting sqref="K28">
    <cfRule type="cellIs" dxfId="882" priority="7588" stopIfTrue="1" operator="equal">
      <formula>"cumple"</formula>
    </cfRule>
    <cfRule type="containsText" dxfId="881" priority="7589" stopIfTrue="1" operator="containsText" text="NO CUMPLE">
      <formula>NOT(ISERROR(SEARCH("NO CUMPLE",K28)))</formula>
    </cfRule>
  </conditionalFormatting>
  <conditionalFormatting sqref="D26:D27">
    <cfRule type="cellIs" dxfId="880" priority="7586" stopIfTrue="1" operator="equal">
      <formula>"cumple"</formula>
    </cfRule>
    <cfRule type="containsText" dxfId="879" priority="7587" stopIfTrue="1" operator="containsText" text="NO CUMPLE">
      <formula>NOT(ISERROR(SEARCH("NO CUMPLE",D26)))</formula>
    </cfRule>
  </conditionalFormatting>
  <conditionalFormatting sqref="M12">
    <cfRule type="cellIs" dxfId="878" priority="7579" stopIfTrue="1" operator="greaterThan">
      <formula>0</formula>
    </cfRule>
  </conditionalFormatting>
  <conditionalFormatting sqref="R12">
    <cfRule type="cellIs" dxfId="877" priority="7578" stopIfTrue="1" operator="greaterThan">
      <formula>0</formula>
    </cfRule>
  </conditionalFormatting>
  <conditionalFormatting sqref="R1:R4 R19:R22 R6:R16">
    <cfRule type="cellIs" dxfId="876" priority="7577" stopIfTrue="1" operator="equal">
      <formula>"VERIFICAR"</formula>
    </cfRule>
  </conditionalFormatting>
  <conditionalFormatting sqref="R23:R25">
    <cfRule type="cellIs" dxfId="875" priority="7572" stopIfTrue="1" operator="equal">
      <formula>"VERIFICAR"</formula>
    </cfRule>
  </conditionalFormatting>
  <conditionalFormatting sqref="R28">
    <cfRule type="cellIs" dxfId="874" priority="7570" stopIfTrue="1" operator="equal">
      <formula>"cumple"</formula>
    </cfRule>
    <cfRule type="containsText" dxfId="873" priority="7571" stopIfTrue="1" operator="containsText" text="NO CUMPLE">
      <formula>NOT(ISERROR(SEARCH("NO CUMPLE",R28)))</formula>
    </cfRule>
  </conditionalFormatting>
  <conditionalFormatting sqref="R28">
    <cfRule type="cellIs" dxfId="872" priority="7569" stopIfTrue="1" operator="equal">
      <formula>"VERIFICAR"</formula>
    </cfRule>
  </conditionalFormatting>
  <conditionalFormatting sqref="R26:R27">
    <cfRule type="cellIs" dxfId="871" priority="7567" stopIfTrue="1" operator="equal">
      <formula>"cumple"</formula>
    </cfRule>
    <cfRule type="containsText" dxfId="870" priority="7568" stopIfTrue="1" operator="containsText" text="NO CUMPLE">
      <formula>NOT(ISERROR(SEARCH("NO CUMPLE",R26)))</formula>
    </cfRule>
  </conditionalFormatting>
  <conditionalFormatting sqref="R26:R27">
    <cfRule type="cellIs" dxfId="869" priority="7566" stopIfTrue="1" operator="equal">
      <formula>"VERIFICAR"</formula>
    </cfRule>
  </conditionalFormatting>
  <conditionalFormatting sqref="R5">
    <cfRule type="cellIs" dxfId="868" priority="6763" stopIfTrue="1" operator="equal">
      <formula>"VERIFICAR"</formula>
    </cfRule>
  </conditionalFormatting>
  <conditionalFormatting sqref="F25">
    <cfRule type="cellIs" dxfId="867" priority="5570" stopIfTrue="1" operator="equal">
      <formula>"cumple"</formula>
    </cfRule>
    <cfRule type="containsText" dxfId="866" priority="5571" stopIfTrue="1" operator="containsText" text="NO CUMPLE">
      <formula>NOT(ISERROR(SEARCH("NO CUMPLE",F25)))</formula>
    </cfRule>
  </conditionalFormatting>
  <conditionalFormatting sqref="G25:H25">
    <cfRule type="cellIs" dxfId="865" priority="5568" stopIfTrue="1" operator="equal">
      <formula>"cumple"</formula>
    </cfRule>
    <cfRule type="containsText" dxfId="864" priority="5569" stopIfTrue="1" operator="containsText" text="NO CUMPLE">
      <formula>NOT(ISERROR(SEARCH("NO CUMPLE",G25)))</formula>
    </cfRule>
  </conditionalFormatting>
  <conditionalFormatting sqref="I25">
    <cfRule type="cellIs" dxfId="863" priority="5566" stopIfTrue="1" operator="equal">
      <formula>"cumple"</formula>
    </cfRule>
    <cfRule type="containsText" dxfId="862" priority="5567" stopIfTrue="1" operator="containsText" text="NO CUMPLE">
      <formula>NOT(ISERROR(SEARCH("NO CUMPLE",I25)))</formula>
    </cfRule>
  </conditionalFormatting>
  <conditionalFormatting sqref="N26:N27">
    <cfRule type="cellIs" dxfId="861" priority="5564" stopIfTrue="1" operator="equal">
      <formula>"cumple"</formula>
    </cfRule>
    <cfRule type="containsText" dxfId="860" priority="5565" stopIfTrue="1" operator="containsText" text="NO CUMPLE">
      <formula>NOT(ISERROR(SEARCH("NO CUMPLE",N26)))</formula>
    </cfRule>
  </conditionalFormatting>
  <conditionalFormatting sqref="O26:O27">
    <cfRule type="cellIs" dxfId="859" priority="5562" stopIfTrue="1" operator="equal">
      <formula>"cumple"</formula>
    </cfRule>
    <cfRule type="containsText" dxfId="858" priority="5563" stopIfTrue="1" operator="containsText" text="NO CUMPLE">
      <formula>NOT(ISERROR(SEARCH("NO CUMPLE",O26)))</formula>
    </cfRule>
  </conditionalFormatting>
  <conditionalFormatting sqref="P26:P27">
    <cfRule type="cellIs" dxfId="857" priority="5558" operator="equal">
      <formula>"NO CUMPLE"</formula>
    </cfRule>
    <cfRule type="cellIs" dxfId="856" priority="5559" operator="equal">
      <formula>"CUMPLE"</formula>
    </cfRule>
  </conditionalFormatting>
  <conditionalFormatting sqref="P26:P27">
    <cfRule type="cellIs" dxfId="855" priority="5560" stopIfTrue="1" operator="equal">
      <formula>"cumple"</formula>
    </cfRule>
    <cfRule type="containsText" dxfId="854" priority="5561" stopIfTrue="1" operator="containsText" text="NO CUMPLE">
      <formula>NOT(ISERROR(SEARCH("NO CUMPLE",P26)))</formula>
    </cfRule>
  </conditionalFormatting>
  <conditionalFormatting sqref="Q26:Q27">
    <cfRule type="cellIs" dxfId="853" priority="5554" operator="equal">
      <formula>"NO CUMPLE"</formula>
    </cfRule>
    <cfRule type="cellIs" dxfId="852" priority="5555" operator="equal">
      <formula>"CUMPLE"</formula>
    </cfRule>
  </conditionalFormatting>
  <conditionalFormatting sqref="Q26:Q27">
    <cfRule type="cellIs" dxfId="851" priority="5556" stopIfTrue="1" operator="equal">
      <formula>"cumple"</formula>
    </cfRule>
    <cfRule type="containsText" dxfId="850" priority="5557" stopIfTrue="1" operator="containsText" text="NO CUMPLE">
      <formula>NOT(ISERROR(SEARCH("NO CUMPLE",Q26)))</formula>
    </cfRule>
  </conditionalFormatting>
  <conditionalFormatting sqref="Q28">
    <cfRule type="cellIs" dxfId="849" priority="5546" operator="equal">
      <formula>"NO CUMPLE"</formula>
    </cfRule>
    <cfRule type="cellIs" dxfId="848" priority="5547" operator="equal">
      <formula>"CUMPLE"</formula>
    </cfRule>
  </conditionalFormatting>
  <conditionalFormatting sqref="Q28">
    <cfRule type="cellIs" dxfId="847" priority="5548" stopIfTrue="1" operator="equal">
      <formula>"cumple"</formula>
    </cfRule>
    <cfRule type="containsText" dxfId="846" priority="5549" stopIfTrue="1" operator="containsText" text="NO CUMPLE">
      <formula>NOT(ISERROR(SEARCH("NO CUMPLE",Q28)))</formula>
    </cfRule>
  </conditionalFormatting>
  <conditionalFormatting sqref="R17:R18">
    <cfRule type="cellIs" dxfId="845" priority="5390" stopIfTrue="1" operator="equal">
      <formula>"VERIFICAR"</formula>
    </cfRule>
  </conditionalFormatting>
  <conditionalFormatting sqref="S17:S18">
    <cfRule type="cellIs" dxfId="844" priority="5386" stopIfTrue="1" operator="equal">
      <formula>"VERIFICAR"</formula>
    </cfRule>
  </conditionalFormatting>
  <conditionalFormatting sqref="P39 N40:O40">
    <cfRule type="cellIs" dxfId="843" priority="1187" stopIfTrue="1" operator="equal">
      <formula>"cumple"</formula>
    </cfRule>
    <cfRule type="containsText" dxfId="842" priority="1188" stopIfTrue="1" operator="containsText" text="NO CUMPLE">
      <formula>NOT(ISERROR(SEARCH("NO CUMPLE",N39)))</formula>
    </cfRule>
  </conditionalFormatting>
  <conditionalFormatting sqref="D38">
    <cfRule type="cellIs" dxfId="841" priority="1185" stopIfTrue="1" operator="equal">
      <formula>"cumple"</formula>
    </cfRule>
    <cfRule type="containsText" dxfId="840" priority="1186" stopIfTrue="1" operator="containsText" text="NO CUMPLE">
      <formula>NOT(ISERROR(SEARCH("NO CUMPLE",D38)))</formula>
    </cfRule>
  </conditionalFormatting>
  <conditionalFormatting sqref="D39">
    <cfRule type="cellIs" dxfId="839" priority="1183" stopIfTrue="1" operator="equal">
      <formula>"cumple"</formula>
    </cfRule>
    <cfRule type="containsText" dxfId="838" priority="1184" stopIfTrue="1" operator="containsText" text="NO CUMPLE">
      <formula>NOT(ISERROR(SEARCH("NO CUMPLE",D39)))</formula>
    </cfRule>
  </conditionalFormatting>
  <conditionalFormatting sqref="D40">
    <cfRule type="cellIs" dxfId="837" priority="1181" stopIfTrue="1" operator="equal">
      <formula>"cumple"</formula>
    </cfRule>
    <cfRule type="containsText" dxfId="836" priority="1182" stopIfTrue="1" operator="containsText" text="NO CUMPLE">
      <formula>NOT(ISERROR(SEARCH("NO CUMPLE",D40)))</formula>
    </cfRule>
  </conditionalFormatting>
  <conditionalFormatting sqref="H40:I40">
    <cfRule type="cellIs" dxfId="835" priority="1179" stopIfTrue="1" operator="equal">
      <formula>"cumple"</formula>
    </cfRule>
    <cfRule type="containsText" dxfId="834" priority="1180" stopIfTrue="1" operator="containsText" text="NO CUMPLE">
      <formula>NOT(ISERROR(SEARCH("NO CUMPLE",H40)))</formula>
    </cfRule>
  </conditionalFormatting>
  <conditionalFormatting sqref="K38:L38">
    <cfRule type="cellIs" dxfId="833" priority="1177" stopIfTrue="1" operator="equal">
      <formula>"cumple"</formula>
    </cfRule>
    <cfRule type="containsText" dxfId="832" priority="1178" stopIfTrue="1" operator="containsText" text="NO CUMPLE">
      <formula>NOT(ISERROR(SEARCH("NO CUMPLE",K38)))</formula>
    </cfRule>
  </conditionalFormatting>
  <conditionalFormatting sqref="M40:M41">
    <cfRule type="cellIs" dxfId="831" priority="1175" stopIfTrue="1" operator="equal">
      <formula>"cumple"</formula>
    </cfRule>
    <cfRule type="containsText" dxfId="830" priority="1176" stopIfTrue="1" operator="containsText" text="NO CUMPLE">
      <formula>NOT(ISERROR(SEARCH("NO CUMPLE",M40)))</formula>
    </cfRule>
  </conditionalFormatting>
  <conditionalFormatting sqref="K44">
    <cfRule type="cellIs" dxfId="829" priority="1173" stopIfTrue="1" operator="equal">
      <formula>"cumple"</formula>
    </cfRule>
    <cfRule type="containsText" dxfId="828" priority="1174" stopIfTrue="1" operator="containsText" text="NO CUMPLE">
      <formula>NOT(ISERROR(SEARCH("NO CUMPLE",K44)))</formula>
    </cfRule>
  </conditionalFormatting>
  <conditionalFormatting sqref="D42:D43">
    <cfRule type="cellIs" dxfId="827" priority="1171" stopIfTrue="1" operator="equal">
      <formula>"cumple"</formula>
    </cfRule>
    <cfRule type="containsText" dxfId="826" priority="1172" stopIfTrue="1" operator="containsText" text="NO CUMPLE">
      <formula>NOT(ISERROR(SEARCH("NO CUMPLE",D42)))</formula>
    </cfRule>
  </conditionalFormatting>
  <conditionalFormatting sqref="R35:R38 R31:R33">
    <cfRule type="cellIs" dxfId="825" priority="1170" stopIfTrue="1" operator="equal">
      <formula>"VERIFICAR"</formula>
    </cfRule>
  </conditionalFormatting>
  <conditionalFormatting sqref="R39:R41">
    <cfRule type="cellIs" dxfId="824" priority="1169" stopIfTrue="1" operator="equal">
      <formula>"VERIFICAR"</formula>
    </cfRule>
  </conditionalFormatting>
  <conditionalFormatting sqref="R44">
    <cfRule type="cellIs" dxfId="823" priority="1167" stopIfTrue="1" operator="equal">
      <formula>"cumple"</formula>
    </cfRule>
    <cfRule type="containsText" dxfId="822" priority="1168" stopIfTrue="1" operator="containsText" text="NO CUMPLE">
      <formula>NOT(ISERROR(SEARCH("NO CUMPLE",R44)))</formula>
    </cfRule>
  </conditionalFormatting>
  <conditionalFormatting sqref="R44">
    <cfRule type="cellIs" dxfId="821" priority="1166" stopIfTrue="1" operator="equal">
      <formula>"VERIFICAR"</formula>
    </cfRule>
  </conditionalFormatting>
  <conditionalFormatting sqref="R42:R43">
    <cfRule type="cellIs" dxfId="820" priority="1164" stopIfTrue="1" operator="equal">
      <formula>"cumple"</formula>
    </cfRule>
    <cfRule type="containsText" dxfId="819" priority="1165" stopIfTrue="1" operator="containsText" text="NO CUMPLE">
      <formula>NOT(ISERROR(SEARCH("NO CUMPLE",R42)))</formula>
    </cfRule>
  </conditionalFormatting>
  <conditionalFormatting sqref="R42:R43">
    <cfRule type="cellIs" dxfId="818" priority="1163" stopIfTrue="1" operator="equal">
      <formula>"VERIFICAR"</formula>
    </cfRule>
  </conditionalFormatting>
  <conditionalFormatting sqref="F41">
    <cfRule type="cellIs" dxfId="817" priority="1157" stopIfTrue="1" operator="equal">
      <formula>"cumple"</formula>
    </cfRule>
    <cfRule type="containsText" dxfId="816" priority="1158" stopIfTrue="1" operator="containsText" text="NO CUMPLE">
      <formula>NOT(ISERROR(SEARCH("NO CUMPLE",F41)))</formula>
    </cfRule>
  </conditionalFormatting>
  <conditionalFormatting sqref="G41:H41">
    <cfRule type="cellIs" dxfId="815" priority="1155" stopIfTrue="1" operator="equal">
      <formula>"cumple"</formula>
    </cfRule>
    <cfRule type="containsText" dxfId="814" priority="1156" stopIfTrue="1" operator="containsText" text="NO CUMPLE">
      <formula>NOT(ISERROR(SEARCH("NO CUMPLE",G41)))</formula>
    </cfRule>
  </conditionalFormatting>
  <conditionalFormatting sqref="I41">
    <cfRule type="cellIs" dxfId="813" priority="1153" stopIfTrue="1" operator="equal">
      <formula>"cumple"</formula>
    </cfRule>
    <cfRule type="containsText" dxfId="812" priority="1154" stopIfTrue="1" operator="containsText" text="NO CUMPLE">
      <formula>NOT(ISERROR(SEARCH("NO CUMPLE",I41)))</formula>
    </cfRule>
  </conditionalFormatting>
  <conditionalFormatting sqref="O42:O43">
    <cfRule type="cellIs" dxfId="811" priority="1149" stopIfTrue="1" operator="equal">
      <formula>"cumple"</formula>
    </cfRule>
    <cfRule type="containsText" dxfId="810" priority="1150" stopIfTrue="1" operator="containsText" text="NO CUMPLE">
      <formula>NOT(ISERROR(SEARCH("NO CUMPLE",O42)))</formula>
    </cfRule>
  </conditionalFormatting>
  <conditionalFormatting sqref="P42:P43">
    <cfRule type="cellIs" dxfId="809" priority="1147" stopIfTrue="1" operator="equal">
      <formula>"cumple"</formula>
    </cfRule>
    <cfRule type="containsText" dxfId="808" priority="1148" stopIfTrue="1" operator="containsText" text="NO CUMPLE">
      <formula>NOT(ISERROR(SEARCH("NO CUMPLE",P42)))</formula>
    </cfRule>
  </conditionalFormatting>
  <conditionalFormatting sqref="P42:P43">
    <cfRule type="cellIs" dxfId="807" priority="1145" operator="equal">
      <formula>"NO CUMPLE"</formula>
    </cfRule>
    <cfRule type="cellIs" dxfId="806" priority="1146" operator="equal">
      <formula>"CUMPLE"</formula>
    </cfRule>
  </conditionalFormatting>
  <conditionalFormatting sqref="Q42:Q43">
    <cfRule type="cellIs" dxfId="805" priority="1141" operator="equal">
      <formula>"NO CUMPLE"</formula>
    </cfRule>
    <cfRule type="cellIs" dxfId="804" priority="1142" operator="equal">
      <formula>"CUMPLE"</formula>
    </cfRule>
  </conditionalFormatting>
  <conditionalFormatting sqref="Q42:Q43">
    <cfRule type="cellIs" dxfId="803" priority="1143" stopIfTrue="1" operator="equal">
      <formula>"cumple"</formula>
    </cfRule>
    <cfRule type="containsText" dxfId="802" priority="1144" stopIfTrue="1" operator="containsText" text="NO CUMPLE">
      <formula>NOT(ISERROR(SEARCH("NO CUMPLE",Q42)))</formula>
    </cfRule>
  </conditionalFormatting>
  <conditionalFormatting sqref="Q44">
    <cfRule type="cellIs" dxfId="801" priority="1133" operator="equal">
      <formula>"NO CUMPLE"</formula>
    </cfRule>
    <cfRule type="cellIs" dxfId="800" priority="1134" operator="equal">
      <formula>"CUMPLE"</formula>
    </cfRule>
  </conditionalFormatting>
  <conditionalFormatting sqref="Q44">
    <cfRule type="cellIs" dxfId="799" priority="1135" stopIfTrue="1" operator="equal">
      <formula>"cumple"</formula>
    </cfRule>
    <cfRule type="containsText" dxfId="798" priority="1136" stopIfTrue="1" operator="containsText" text="NO CUMPLE">
      <formula>NOT(ISERROR(SEARCH("NO CUMPLE",Q44)))</formula>
    </cfRule>
  </conditionalFormatting>
  <conditionalFormatting sqref="R34">
    <cfRule type="cellIs" dxfId="797" priority="1132" stopIfTrue="1" operator="equal">
      <formula>"VERIFICAR"</formula>
    </cfRule>
  </conditionalFormatting>
  <conditionalFormatting sqref="S34">
    <cfRule type="cellIs" dxfId="796" priority="1131" stopIfTrue="1" operator="equal">
      <formula>"VERIFICAR"</formula>
    </cfRule>
  </conditionalFormatting>
  <conditionalFormatting sqref="P55 N56:O56">
    <cfRule type="cellIs" dxfId="795" priority="1129" stopIfTrue="1" operator="equal">
      <formula>"cumple"</formula>
    </cfRule>
    <cfRule type="containsText" dxfId="794" priority="1130" stopIfTrue="1" operator="containsText" text="NO CUMPLE">
      <formula>NOT(ISERROR(SEARCH("NO CUMPLE",N55)))</formula>
    </cfRule>
  </conditionalFormatting>
  <conditionalFormatting sqref="D54">
    <cfRule type="cellIs" dxfId="793" priority="1127" stopIfTrue="1" operator="equal">
      <formula>"cumple"</formula>
    </cfRule>
    <cfRule type="containsText" dxfId="792" priority="1128" stopIfTrue="1" operator="containsText" text="NO CUMPLE">
      <formula>NOT(ISERROR(SEARCH("NO CUMPLE",D54)))</formula>
    </cfRule>
  </conditionalFormatting>
  <conditionalFormatting sqref="D55">
    <cfRule type="cellIs" dxfId="791" priority="1125" stopIfTrue="1" operator="equal">
      <formula>"cumple"</formula>
    </cfRule>
    <cfRule type="containsText" dxfId="790" priority="1126" stopIfTrue="1" operator="containsText" text="NO CUMPLE">
      <formula>NOT(ISERROR(SEARCH("NO CUMPLE",D55)))</formula>
    </cfRule>
  </conditionalFormatting>
  <conditionalFormatting sqref="D56">
    <cfRule type="cellIs" dxfId="789" priority="1123" stopIfTrue="1" operator="equal">
      <formula>"cumple"</formula>
    </cfRule>
    <cfRule type="containsText" dxfId="788" priority="1124" stopIfTrue="1" operator="containsText" text="NO CUMPLE">
      <formula>NOT(ISERROR(SEARCH("NO CUMPLE",D56)))</formula>
    </cfRule>
  </conditionalFormatting>
  <conditionalFormatting sqref="H56:I56">
    <cfRule type="cellIs" dxfId="787" priority="1121" stopIfTrue="1" operator="equal">
      <formula>"cumple"</formula>
    </cfRule>
    <cfRule type="containsText" dxfId="786" priority="1122" stopIfTrue="1" operator="containsText" text="NO CUMPLE">
      <formula>NOT(ISERROR(SEARCH("NO CUMPLE",H56)))</formula>
    </cfRule>
  </conditionalFormatting>
  <conditionalFormatting sqref="K54:L54">
    <cfRule type="cellIs" dxfId="785" priority="1119" stopIfTrue="1" operator="equal">
      <formula>"cumple"</formula>
    </cfRule>
    <cfRule type="containsText" dxfId="784" priority="1120" stopIfTrue="1" operator="containsText" text="NO CUMPLE">
      <formula>NOT(ISERROR(SEARCH("NO CUMPLE",K54)))</formula>
    </cfRule>
  </conditionalFormatting>
  <conditionalFormatting sqref="M56:M57">
    <cfRule type="cellIs" dxfId="783" priority="1117" stopIfTrue="1" operator="equal">
      <formula>"cumple"</formula>
    </cfRule>
    <cfRule type="containsText" dxfId="782" priority="1118" stopIfTrue="1" operator="containsText" text="NO CUMPLE">
      <formula>NOT(ISERROR(SEARCH("NO CUMPLE",M56)))</formula>
    </cfRule>
  </conditionalFormatting>
  <conditionalFormatting sqref="K61">
    <cfRule type="cellIs" dxfId="781" priority="1115" stopIfTrue="1" operator="equal">
      <formula>"cumple"</formula>
    </cfRule>
    <cfRule type="containsText" dxfId="780" priority="1116" stopIfTrue="1" operator="containsText" text="NO CUMPLE">
      <formula>NOT(ISERROR(SEARCH("NO CUMPLE",K61)))</formula>
    </cfRule>
  </conditionalFormatting>
  <conditionalFormatting sqref="D58:D59">
    <cfRule type="cellIs" dxfId="779" priority="1113" stopIfTrue="1" operator="equal">
      <formula>"cumple"</formula>
    </cfRule>
    <cfRule type="containsText" dxfId="778" priority="1114" stopIfTrue="1" operator="containsText" text="NO CUMPLE">
      <formula>NOT(ISERROR(SEARCH("NO CUMPLE",D58)))</formula>
    </cfRule>
  </conditionalFormatting>
  <conditionalFormatting sqref="R51:R54 R47:R49">
    <cfRule type="cellIs" dxfId="777" priority="1112" stopIfTrue="1" operator="equal">
      <formula>"VERIFICAR"</formula>
    </cfRule>
  </conditionalFormatting>
  <conditionalFormatting sqref="R55:R57">
    <cfRule type="cellIs" dxfId="776" priority="1111" stopIfTrue="1" operator="equal">
      <formula>"VERIFICAR"</formula>
    </cfRule>
  </conditionalFormatting>
  <conditionalFormatting sqref="R61">
    <cfRule type="cellIs" dxfId="775" priority="1109" stopIfTrue="1" operator="equal">
      <formula>"cumple"</formula>
    </cfRule>
    <cfRule type="containsText" dxfId="774" priority="1110" stopIfTrue="1" operator="containsText" text="NO CUMPLE">
      <formula>NOT(ISERROR(SEARCH("NO CUMPLE",R61)))</formula>
    </cfRule>
  </conditionalFormatting>
  <conditionalFormatting sqref="R61">
    <cfRule type="cellIs" dxfId="773" priority="1108" stopIfTrue="1" operator="equal">
      <formula>"VERIFICAR"</formula>
    </cfRule>
  </conditionalFormatting>
  <conditionalFormatting sqref="R58:R60">
    <cfRule type="cellIs" dxfId="772" priority="1106" stopIfTrue="1" operator="equal">
      <formula>"cumple"</formula>
    </cfRule>
    <cfRule type="containsText" dxfId="771" priority="1107" stopIfTrue="1" operator="containsText" text="NO CUMPLE">
      <formula>NOT(ISERROR(SEARCH("NO CUMPLE",R58)))</formula>
    </cfRule>
  </conditionalFormatting>
  <conditionalFormatting sqref="R58:R60">
    <cfRule type="cellIs" dxfId="770" priority="1105" stopIfTrue="1" operator="equal">
      <formula>"VERIFICAR"</formula>
    </cfRule>
  </conditionalFormatting>
  <conditionalFormatting sqref="I60">
    <cfRule type="cellIs" dxfId="769" priority="1103" stopIfTrue="1" operator="equal">
      <formula>"cumple"</formula>
    </cfRule>
    <cfRule type="containsText" dxfId="768" priority="1104" stopIfTrue="1" operator="containsText" text="NO CUMPLE">
      <formula>NOT(ISERROR(SEARCH("NO CUMPLE",I60)))</formula>
    </cfRule>
  </conditionalFormatting>
  <conditionalFormatting sqref="I60">
    <cfRule type="cellIs" dxfId="767" priority="1101" operator="equal">
      <formula>"NO CUMPLE"</formula>
    </cfRule>
    <cfRule type="cellIs" dxfId="766" priority="1102" operator="equal">
      <formula>"CUMPLE"</formula>
    </cfRule>
  </conditionalFormatting>
  <conditionalFormatting sqref="F57">
    <cfRule type="cellIs" dxfId="765" priority="1099" stopIfTrue="1" operator="equal">
      <formula>"cumple"</formula>
    </cfRule>
    <cfRule type="containsText" dxfId="764" priority="1100" stopIfTrue="1" operator="containsText" text="NO CUMPLE">
      <formula>NOT(ISERROR(SEARCH("NO CUMPLE",F57)))</formula>
    </cfRule>
  </conditionalFormatting>
  <conditionalFormatting sqref="G57:H57">
    <cfRule type="cellIs" dxfId="763" priority="1097" stopIfTrue="1" operator="equal">
      <formula>"cumple"</formula>
    </cfRule>
    <cfRule type="containsText" dxfId="762" priority="1098" stopIfTrue="1" operator="containsText" text="NO CUMPLE">
      <formula>NOT(ISERROR(SEARCH("NO CUMPLE",G57)))</formula>
    </cfRule>
  </conditionalFormatting>
  <conditionalFormatting sqref="I57">
    <cfRule type="cellIs" dxfId="761" priority="1095" stopIfTrue="1" operator="equal">
      <formula>"cumple"</formula>
    </cfRule>
    <cfRule type="containsText" dxfId="760" priority="1096" stopIfTrue="1" operator="containsText" text="NO CUMPLE">
      <formula>NOT(ISERROR(SEARCH("NO CUMPLE",I57)))</formula>
    </cfRule>
  </conditionalFormatting>
  <conditionalFormatting sqref="N58:N60">
    <cfRule type="cellIs" dxfId="759" priority="1093" stopIfTrue="1" operator="equal">
      <formula>"cumple"</formula>
    </cfRule>
    <cfRule type="containsText" dxfId="758" priority="1094" stopIfTrue="1" operator="containsText" text="NO CUMPLE">
      <formula>NOT(ISERROR(SEARCH("NO CUMPLE",N58)))</formula>
    </cfRule>
  </conditionalFormatting>
  <conditionalFormatting sqref="O58:O60">
    <cfRule type="cellIs" dxfId="757" priority="1091" stopIfTrue="1" operator="equal">
      <formula>"cumple"</formula>
    </cfRule>
    <cfRule type="containsText" dxfId="756" priority="1092" stopIfTrue="1" operator="containsText" text="NO CUMPLE">
      <formula>NOT(ISERROR(SEARCH("NO CUMPLE",O58)))</formula>
    </cfRule>
  </conditionalFormatting>
  <conditionalFormatting sqref="P58:P60">
    <cfRule type="cellIs" dxfId="755" priority="1087" operator="equal">
      <formula>"NO CUMPLE"</formula>
    </cfRule>
    <cfRule type="cellIs" dxfId="754" priority="1088" operator="equal">
      <formula>"CUMPLE"</formula>
    </cfRule>
  </conditionalFormatting>
  <conditionalFormatting sqref="P58:P60">
    <cfRule type="cellIs" dxfId="753" priority="1089" stopIfTrue="1" operator="equal">
      <formula>"cumple"</formula>
    </cfRule>
    <cfRule type="containsText" dxfId="752" priority="1090" stopIfTrue="1" operator="containsText" text="NO CUMPLE">
      <formula>NOT(ISERROR(SEARCH("NO CUMPLE",P58)))</formula>
    </cfRule>
  </conditionalFormatting>
  <conditionalFormatting sqref="Q58:Q59">
    <cfRule type="cellIs" dxfId="751" priority="1083" operator="equal">
      <formula>"NO CUMPLE"</formula>
    </cfRule>
    <cfRule type="cellIs" dxfId="750" priority="1084" operator="equal">
      <formula>"CUMPLE"</formula>
    </cfRule>
  </conditionalFormatting>
  <conditionalFormatting sqref="Q58:Q59">
    <cfRule type="cellIs" dxfId="749" priority="1085" stopIfTrue="1" operator="equal">
      <formula>"cumple"</formula>
    </cfRule>
    <cfRule type="containsText" dxfId="748" priority="1086" stopIfTrue="1" operator="containsText" text="NO CUMPLE">
      <formula>NOT(ISERROR(SEARCH("NO CUMPLE",Q58)))</formula>
    </cfRule>
  </conditionalFormatting>
  <conditionalFormatting sqref="Q60">
    <cfRule type="cellIs" dxfId="747" priority="1079" operator="equal">
      <formula>"NO CUMPLE"</formula>
    </cfRule>
    <cfRule type="cellIs" dxfId="746" priority="1080" operator="equal">
      <formula>"CUMPLE"</formula>
    </cfRule>
  </conditionalFormatting>
  <conditionalFormatting sqref="Q60">
    <cfRule type="cellIs" dxfId="745" priority="1081" stopIfTrue="1" operator="equal">
      <formula>"cumple"</formula>
    </cfRule>
    <cfRule type="containsText" dxfId="744" priority="1082" stopIfTrue="1" operator="containsText" text="NO CUMPLE">
      <formula>NOT(ISERROR(SEARCH("NO CUMPLE",Q60)))</formula>
    </cfRule>
  </conditionalFormatting>
  <conditionalFormatting sqref="Q61">
    <cfRule type="cellIs" dxfId="743" priority="1075" operator="equal">
      <formula>"NO CUMPLE"</formula>
    </cfRule>
    <cfRule type="cellIs" dxfId="742" priority="1076" operator="equal">
      <formula>"CUMPLE"</formula>
    </cfRule>
  </conditionalFormatting>
  <conditionalFormatting sqref="Q61">
    <cfRule type="cellIs" dxfId="741" priority="1077" stopIfTrue="1" operator="equal">
      <formula>"cumple"</formula>
    </cfRule>
    <cfRule type="containsText" dxfId="740" priority="1078" stopIfTrue="1" operator="containsText" text="NO CUMPLE">
      <formula>NOT(ISERROR(SEARCH("NO CUMPLE",Q61)))</formula>
    </cfRule>
  </conditionalFormatting>
  <conditionalFormatting sqref="R50">
    <cfRule type="cellIs" dxfId="739" priority="1074" stopIfTrue="1" operator="equal">
      <formula>"VERIFICAR"</formula>
    </cfRule>
  </conditionalFormatting>
  <conditionalFormatting sqref="S50">
    <cfRule type="cellIs" dxfId="738" priority="1073" stopIfTrue="1" operator="equal">
      <formula>"VERIFICAR"</formula>
    </cfRule>
  </conditionalFormatting>
  <conditionalFormatting sqref="P74 N75:O75">
    <cfRule type="cellIs" dxfId="737" priority="1071" stopIfTrue="1" operator="equal">
      <formula>"cumple"</formula>
    </cfRule>
    <cfRule type="containsText" dxfId="736" priority="1072" stopIfTrue="1" operator="containsText" text="NO CUMPLE">
      <formula>NOT(ISERROR(SEARCH("NO CUMPLE",N74)))</formula>
    </cfRule>
  </conditionalFormatting>
  <conditionalFormatting sqref="D73">
    <cfRule type="cellIs" dxfId="735" priority="1069" stopIfTrue="1" operator="equal">
      <formula>"cumple"</formula>
    </cfRule>
    <cfRule type="containsText" dxfId="734" priority="1070" stopIfTrue="1" operator="containsText" text="NO CUMPLE">
      <formula>NOT(ISERROR(SEARCH("NO CUMPLE",D73)))</formula>
    </cfRule>
  </conditionalFormatting>
  <conditionalFormatting sqref="D74">
    <cfRule type="cellIs" dxfId="733" priority="1067" stopIfTrue="1" operator="equal">
      <formula>"cumple"</formula>
    </cfRule>
    <cfRule type="containsText" dxfId="732" priority="1068" stopIfTrue="1" operator="containsText" text="NO CUMPLE">
      <formula>NOT(ISERROR(SEARCH("NO CUMPLE",D74)))</formula>
    </cfRule>
  </conditionalFormatting>
  <conditionalFormatting sqref="D75">
    <cfRule type="cellIs" dxfId="731" priority="1065" stopIfTrue="1" operator="equal">
      <formula>"cumple"</formula>
    </cfRule>
    <cfRule type="containsText" dxfId="730" priority="1066" stopIfTrue="1" operator="containsText" text="NO CUMPLE">
      <formula>NOT(ISERROR(SEARCH("NO CUMPLE",D75)))</formula>
    </cfRule>
  </conditionalFormatting>
  <conditionalFormatting sqref="H75:I75">
    <cfRule type="cellIs" dxfId="729" priority="1063" stopIfTrue="1" operator="equal">
      <formula>"cumple"</formula>
    </cfRule>
    <cfRule type="containsText" dxfId="728" priority="1064" stopIfTrue="1" operator="containsText" text="NO CUMPLE">
      <formula>NOT(ISERROR(SEARCH("NO CUMPLE",H75)))</formula>
    </cfRule>
  </conditionalFormatting>
  <conditionalFormatting sqref="K73:L73">
    <cfRule type="cellIs" dxfId="727" priority="1061" stopIfTrue="1" operator="equal">
      <formula>"cumple"</formula>
    </cfRule>
    <cfRule type="containsText" dxfId="726" priority="1062" stopIfTrue="1" operator="containsText" text="NO CUMPLE">
      <formula>NOT(ISERROR(SEARCH("NO CUMPLE",K73)))</formula>
    </cfRule>
  </conditionalFormatting>
  <conditionalFormatting sqref="M75:M76">
    <cfRule type="cellIs" dxfId="725" priority="1059" stopIfTrue="1" operator="equal">
      <formula>"cumple"</formula>
    </cfRule>
    <cfRule type="containsText" dxfId="724" priority="1060" stopIfTrue="1" operator="containsText" text="NO CUMPLE">
      <formula>NOT(ISERROR(SEARCH("NO CUMPLE",M75)))</formula>
    </cfRule>
  </conditionalFormatting>
  <conditionalFormatting sqref="K80">
    <cfRule type="cellIs" dxfId="723" priority="1057" stopIfTrue="1" operator="equal">
      <formula>"cumple"</formula>
    </cfRule>
    <cfRule type="containsText" dxfId="722" priority="1058" stopIfTrue="1" operator="containsText" text="NO CUMPLE">
      <formula>NOT(ISERROR(SEARCH("NO CUMPLE",K80)))</formula>
    </cfRule>
  </conditionalFormatting>
  <conditionalFormatting sqref="D77:D78">
    <cfRule type="cellIs" dxfId="721" priority="1055" stopIfTrue="1" operator="equal">
      <formula>"cumple"</formula>
    </cfRule>
    <cfRule type="containsText" dxfId="720" priority="1056" stopIfTrue="1" operator="containsText" text="NO CUMPLE">
      <formula>NOT(ISERROR(SEARCH("NO CUMPLE",D77)))</formula>
    </cfRule>
  </conditionalFormatting>
  <conditionalFormatting sqref="R70:R73 R65:R67">
    <cfRule type="cellIs" dxfId="719" priority="1054" stopIfTrue="1" operator="equal">
      <formula>"VERIFICAR"</formula>
    </cfRule>
  </conditionalFormatting>
  <conditionalFormatting sqref="R74:R76">
    <cfRule type="cellIs" dxfId="718" priority="1053" stopIfTrue="1" operator="equal">
      <formula>"VERIFICAR"</formula>
    </cfRule>
  </conditionalFormatting>
  <conditionalFormatting sqref="R80">
    <cfRule type="cellIs" dxfId="717" priority="1051" stopIfTrue="1" operator="equal">
      <formula>"cumple"</formula>
    </cfRule>
    <cfRule type="containsText" dxfId="716" priority="1052" stopIfTrue="1" operator="containsText" text="NO CUMPLE">
      <formula>NOT(ISERROR(SEARCH("NO CUMPLE",R80)))</formula>
    </cfRule>
  </conditionalFormatting>
  <conditionalFormatting sqref="R80">
    <cfRule type="cellIs" dxfId="715" priority="1050" stopIfTrue="1" operator="equal">
      <formula>"VERIFICAR"</formula>
    </cfRule>
  </conditionalFormatting>
  <conditionalFormatting sqref="R77:R79">
    <cfRule type="cellIs" dxfId="714" priority="1048" stopIfTrue="1" operator="equal">
      <formula>"cumple"</formula>
    </cfRule>
    <cfRule type="containsText" dxfId="713" priority="1049" stopIfTrue="1" operator="containsText" text="NO CUMPLE">
      <formula>NOT(ISERROR(SEARCH("NO CUMPLE",R77)))</formula>
    </cfRule>
  </conditionalFormatting>
  <conditionalFormatting sqref="R77:R79">
    <cfRule type="cellIs" dxfId="712" priority="1047" stopIfTrue="1" operator="equal">
      <formula>"VERIFICAR"</formula>
    </cfRule>
  </conditionalFormatting>
  <conditionalFormatting sqref="I79">
    <cfRule type="cellIs" dxfId="711" priority="1045" stopIfTrue="1" operator="equal">
      <formula>"cumple"</formula>
    </cfRule>
    <cfRule type="containsText" dxfId="710" priority="1046" stopIfTrue="1" operator="containsText" text="NO CUMPLE">
      <formula>NOT(ISERROR(SEARCH("NO CUMPLE",I79)))</formula>
    </cfRule>
  </conditionalFormatting>
  <conditionalFormatting sqref="I79">
    <cfRule type="cellIs" dxfId="709" priority="1043" operator="equal">
      <formula>"NO CUMPLE"</formula>
    </cfRule>
    <cfRule type="cellIs" dxfId="708" priority="1044" operator="equal">
      <formula>"CUMPLE"</formula>
    </cfRule>
  </conditionalFormatting>
  <conditionalFormatting sqref="F76">
    <cfRule type="cellIs" dxfId="707" priority="1041" stopIfTrue="1" operator="equal">
      <formula>"cumple"</formula>
    </cfRule>
    <cfRule type="containsText" dxfId="706" priority="1042" stopIfTrue="1" operator="containsText" text="NO CUMPLE">
      <formula>NOT(ISERROR(SEARCH("NO CUMPLE",F76)))</formula>
    </cfRule>
  </conditionalFormatting>
  <conditionalFormatting sqref="G76:H76">
    <cfRule type="cellIs" dxfId="705" priority="1039" stopIfTrue="1" operator="equal">
      <formula>"cumple"</formula>
    </cfRule>
    <cfRule type="containsText" dxfId="704" priority="1040" stopIfTrue="1" operator="containsText" text="NO CUMPLE">
      <formula>NOT(ISERROR(SEARCH("NO CUMPLE",G76)))</formula>
    </cfRule>
  </conditionalFormatting>
  <conditionalFormatting sqref="I76">
    <cfRule type="cellIs" dxfId="703" priority="1037" stopIfTrue="1" operator="equal">
      <formula>"cumple"</formula>
    </cfRule>
    <cfRule type="containsText" dxfId="702" priority="1038" stopIfTrue="1" operator="containsText" text="NO CUMPLE">
      <formula>NOT(ISERROR(SEARCH("NO CUMPLE",I76)))</formula>
    </cfRule>
  </conditionalFormatting>
  <conditionalFormatting sqref="N79">
    <cfRule type="cellIs" dxfId="701" priority="1035" stopIfTrue="1" operator="equal">
      <formula>"cumple"</formula>
    </cfRule>
    <cfRule type="containsText" dxfId="700" priority="1036" stopIfTrue="1" operator="containsText" text="NO CUMPLE">
      <formula>NOT(ISERROR(SEARCH("NO CUMPLE",N79)))</formula>
    </cfRule>
  </conditionalFormatting>
  <conditionalFormatting sqref="O77:O79">
    <cfRule type="cellIs" dxfId="699" priority="1033" stopIfTrue="1" operator="equal">
      <formula>"cumple"</formula>
    </cfRule>
    <cfRule type="containsText" dxfId="698" priority="1034" stopIfTrue="1" operator="containsText" text="NO CUMPLE">
      <formula>NOT(ISERROR(SEARCH("NO CUMPLE",O77)))</formula>
    </cfRule>
  </conditionalFormatting>
  <conditionalFormatting sqref="P77:P79">
    <cfRule type="cellIs" dxfId="697" priority="1029" operator="equal">
      <formula>"NO CUMPLE"</formula>
    </cfRule>
    <cfRule type="cellIs" dxfId="696" priority="1030" operator="equal">
      <formula>"CUMPLE"</formula>
    </cfRule>
  </conditionalFormatting>
  <conditionalFormatting sqref="P77:P79">
    <cfRule type="cellIs" dxfId="695" priority="1031" stopIfTrue="1" operator="equal">
      <formula>"cumple"</formula>
    </cfRule>
    <cfRule type="containsText" dxfId="694" priority="1032" stopIfTrue="1" operator="containsText" text="NO CUMPLE">
      <formula>NOT(ISERROR(SEARCH("NO CUMPLE",P77)))</formula>
    </cfRule>
  </conditionalFormatting>
  <conditionalFormatting sqref="Q77:Q78">
    <cfRule type="cellIs" dxfId="693" priority="1025" operator="equal">
      <formula>"NO CUMPLE"</formula>
    </cfRule>
    <cfRule type="cellIs" dxfId="692" priority="1026" operator="equal">
      <formula>"CUMPLE"</formula>
    </cfRule>
  </conditionalFormatting>
  <conditionalFormatting sqref="Q77:Q78">
    <cfRule type="cellIs" dxfId="691" priority="1027" stopIfTrue="1" operator="equal">
      <formula>"cumple"</formula>
    </cfRule>
    <cfRule type="containsText" dxfId="690" priority="1028" stopIfTrue="1" operator="containsText" text="NO CUMPLE">
      <formula>NOT(ISERROR(SEARCH("NO CUMPLE",Q77)))</formula>
    </cfRule>
  </conditionalFormatting>
  <conditionalFormatting sqref="Q79">
    <cfRule type="cellIs" dxfId="689" priority="1021" operator="equal">
      <formula>"NO CUMPLE"</formula>
    </cfRule>
    <cfRule type="cellIs" dxfId="688" priority="1022" operator="equal">
      <formula>"CUMPLE"</formula>
    </cfRule>
  </conditionalFormatting>
  <conditionalFormatting sqref="Q79">
    <cfRule type="cellIs" dxfId="687" priority="1023" stopIfTrue="1" operator="equal">
      <formula>"cumple"</formula>
    </cfRule>
    <cfRule type="containsText" dxfId="686" priority="1024" stopIfTrue="1" operator="containsText" text="NO CUMPLE">
      <formula>NOT(ISERROR(SEARCH("NO CUMPLE",Q79)))</formula>
    </cfRule>
  </conditionalFormatting>
  <conditionalFormatting sqref="Q80">
    <cfRule type="cellIs" dxfId="685" priority="1017" operator="equal">
      <formula>"NO CUMPLE"</formula>
    </cfRule>
    <cfRule type="cellIs" dxfId="684" priority="1018" operator="equal">
      <formula>"CUMPLE"</formula>
    </cfRule>
  </conditionalFormatting>
  <conditionalFormatting sqref="Q80">
    <cfRule type="cellIs" dxfId="683" priority="1019" stopIfTrue="1" operator="equal">
      <formula>"cumple"</formula>
    </cfRule>
    <cfRule type="containsText" dxfId="682" priority="1020" stopIfTrue="1" operator="containsText" text="NO CUMPLE">
      <formula>NOT(ISERROR(SEARCH("NO CUMPLE",Q80)))</formula>
    </cfRule>
  </conditionalFormatting>
  <conditionalFormatting sqref="R68:R69">
    <cfRule type="cellIs" dxfId="681" priority="1016" stopIfTrue="1" operator="equal">
      <formula>"VERIFICAR"</formula>
    </cfRule>
  </conditionalFormatting>
  <conditionalFormatting sqref="S68:S69">
    <cfRule type="cellIs" dxfId="680" priority="1015" stopIfTrue="1" operator="equal">
      <formula>"VERIFICAR"</formula>
    </cfRule>
  </conditionalFormatting>
  <conditionalFormatting sqref="P93 N94:O94">
    <cfRule type="cellIs" dxfId="679" priority="1013" stopIfTrue="1" operator="equal">
      <formula>"cumple"</formula>
    </cfRule>
    <cfRule type="containsText" dxfId="678" priority="1014" stopIfTrue="1" operator="containsText" text="NO CUMPLE">
      <formula>NOT(ISERROR(SEARCH("NO CUMPLE",N93)))</formula>
    </cfRule>
  </conditionalFormatting>
  <conditionalFormatting sqref="D92">
    <cfRule type="cellIs" dxfId="677" priority="1011" stopIfTrue="1" operator="equal">
      <formula>"cumple"</formula>
    </cfRule>
    <cfRule type="containsText" dxfId="676" priority="1012" stopIfTrue="1" operator="containsText" text="NO CUMPLE">
      <formula>NOT(ISERROR(SEARCH("NO CUMPLE",D92)))</formula>
    </cfRule>
  </conditionalFormatting>
  <conditionalFormatting sqref="D93">
    <cfRule type="cellIs" dxfId="675" priority="1009" stopIfTrue="1" operator="equal">
      <formula>"cumple"</formula>
    </cfRule>
    <cfRule type="containsText" dxfId="674" priority="1010" stopIfTrue="1" operator="containsText" text="NO CUMPLE">
      <formula>NOT(ISERROR(SEARCH("NO CUMPLE",D93)))</formula>
    </cfRule>
  </conditionalFormatting>
  <conditionalFormatting sqref="D94">
    <cfRule type="cellIs" dxfId="673" priority="1007" stopIfTrue="1" operator="equal">
      <formula>"cumple"</formula>
    </cfRule>
    <cfRule type="containsText" dxfId="672" priority="1008" stopIfTrue="1" operator="containsText" text="NO CUMPLE">
      <formula>NOT(ISERROR(SEARCH("NO CUMPLE",D94)))</formula>
    </cfRule>
  </conditionalFormatting>
  <conditionalFormatting sqref="H94:I94">
    <cfRule type="cellIs" dxfId="671" priority="1005" stopIfTrue="1" operator="equal">
      <formula>"cumple"</formula>
    </cfRule>
    <cfRule type="containsText" dxfId="670" priority="1006" stopIfTrue="1" operator="containsText" text="NO CUMPLE">
      <formula>NOT(ISERROR(SEARCH("NO CUMPLE",H94)))</formula>
    </cfRule>
  </conditionalFormatting>
  <conditionalFormatting sqref="K92:L92">
    <cfRule type="cellIs" dxfId="669" priority="1003" stopIfTrue="1" operator="equal">
      <formula>"cumple"</formula>
    </cfRule>
    <cfRule type="containsText" dxfId="668" priority="1004" stopIfTrue="1" operator="containsText" text="NO CUMPLE">
      <formula>NOT(ISERROR(SEARCH("NO CUMPLE",K92)))</formula>
    </cfRule>
  </conditionalFormatting>
  <conditionalFormatting sqref="M94:M95">
    <cfRule type="cellIs" dxfId="667" priority="1001" stopIfTrue="1" operator="equal">
      <formula>"cumple"</formula>
    </cfRule>
    <cfRule type="containsText" dxfId="666" priority="1002" stopIfTrue="1" operator="containsText" text="NO CUMPLE">
      <formula>NOT(ISERROR(SEARCH("NO CUMPLE",M94)))</formula>
    </cfRule>
  </conditionalFormatting>
  <conditionalFormatting sqref="K99">
    <cfRule type="cellIs" dxfId="665" priority="999" stopIfTrue="1" operator="equal">
      <formula>"cumple"</formula>
    </cfRule>
    <cfRule type="containsText" dxfId="664" priority="1000" stopIfTrue="1" operator="containsText" text="NO CUMPLE">
      <formula>NOT(ISERROR(SEARCH("NO CUMPLE",K99)))</formula>
    </cfRule>
  </conditionalFormatting>
  <conditionalFormatting sqref="D96:D97">
    <cfRule type="cellIs" dxfId="663" priority="997" stopIfTrue="1" operator="equal">
      <formula>"cumple"</formula>
    </cfRule>
    <cfRule type="containsText" dxfId="662" priority="998" stopIfTrue="1" operator="containsText" text="NO CUMPLE">
      <formula>NOT(ISERROR(SEARCH("NO CUMPLE",D96)))</formula>
    </cfRule>
  </conditionalFormatting>
  <conditionalFormatting sqref="R89:R92 R84:R86">
    <cfRule type="cellIs" dxfId="661" priority="996" stopIfTrue="1" operator="equal">
      <formula>"VERIFICAR"</formula>
    </cfRule>
  </conditionalFormatting>
  <conditionalFormatting sqref="R93:R95">
    <cfRule type="cellIs" dxfId="660" priority="995" stopIfTrue="1" operator="equal">
      <formula>"VERIFICAR"</formula>
    </cfRule>
  </conditionalFormatting>
  <conditionalFormatting sqref="R99">
    <cfRule type="cellIs" dxfId="659" priority="993" stopIfTrue="1" operator="equal">
      <formula>"cumple"</formula>
    </cfRule>
    <cfRule type="containsText" dxfId="658" priority="994" stopIfTrue="1" operator="containsText" text="NO CUMPLE">
      <formula>NOT(ISERROR(SEARCH("NO CUMPLE",R99)))</formula>
    </cfRule>
  </conditionalFormatting>
  <conditionalFormatting sqref="R99">
    <cfRule type="cellIs" dxfId="657" priority="992" stopIfTrue="1" operator="equal">
      <formula>"VERIFICAR"</formula>
    </cfRule>
  </conditionalFormatting>
  <conditionalFormatting sqref="R96:R98">
    <cfRule type="cellIs" dxfId="656" priority="990" stopIfTrue="1" operator="equal">
      <formula>"cumple"</formula>
    </cfRule>
    <cfRule type="containsText" dxfId="655" priority="991" stopIfTrue="1" operator="containsText" text="NO CUMPLE">
      <formula>NOT(ISERROR(SEARCH("NO CUMPLE",R96)))</formula>
    </cfRule>
  </conditionalFormatting>
  <conditionalFormatting sqref="R96:R98">
    <cfRule type="cellIs" dxfId="654" priority="989" stopIfTrue="1" operator="equal">
      <formula>"VERIFICAR"</formula>
    </cfRule>
  </conditionalFormatting>
  <conditionalFormatting sqref="I98">
    <cfRule type="cellIs" dxfId="653" priority="987" stopIfTrue="1" operator="equal">
      <formula>"cumple"</formula>
    </cfRule>
    <cfRule type="containsText" dxfId="652" priority="988" stopIfTrue="1" operator="containsText" text="NO CUMPLE">
      <formula>NOT(ISERROR(SEARCH("NO CUMPLE",I98)))</formula>
    </cfRule>
  </conditionalFormatting>
  <conditionalFormatting sqref="I98">
    <cfRule type="cellIs" dxfId="651" priority="985" operator="equal">
      <formula>"NO CUMPLE"</formula>
    </cfRule>
    <cfRule type="cellIs" dxfId="650" priority="986" operator="equal">
      <formula>"CUMPLE"</formula>
    </cfRule>
  </conditionalFormatting>
  <conditionalFormatting sqref="F95">
    <cfRule type="cellIs" dxfId="649" priority="983" stopIfTrue="1" operator="equal">
      <formula>"cumple"</formula>
    </cfRule>
    <cfRule type="containsText" dxfId="648" priority="984" stopIfTrue="1" operator="containsText" text="NO CUMPLE">
      <formula>NOT(ISERROR(SEARCH("NO CUMPLE",F95)))</formula>
    </cfRule>
  </conditionalFormatting>
  <conditionalFormatting sqref="G95:H95">
    <cfRule type="cellIs" dxfId="647" priority="981" stopIfTrue="1" operator="equal">
      <formula>"cumple"</formula>
    </cfRule>
    <cfRule type="containsText" dxfId="646" priority="982" stopIfTrue="1" operator="containsText" text="NO CUMPLE">
      <formula>NOT(ISERROR(SEARCH("NO CUMPLE",G95)))</formula>
    </cfRule>
  </conditionalFormatting>
  <conditionalFormatting sqref="I95">
    <cfRule type="cellIs" dxfId="645" priority="979" stopIfTrue="1" operator="equal">
      <formula>"cumple"</formula>
    </cfRule>
    <cfRule type="containsText" dxfId="644" priority="980" stopIfTrue="1" operator="containsText" text="NO CUMPLE">
      <formula>NOT(ISERROR(SEARCH("NO CUMPLE",I95)))</formula>
    </cfRule>
  </conditionalFormatting>
  <conditionalFormatting sqref="N96:N98">
    <cfRule type="cellIs" dxfId="643" priority="977" stopIfTrue="1" operator="equal">
      <formula>"cumple"</formula>
    </cfRule>
    <cfRule type="containsText" dxfId="642" priority="978" stopIfTrue="1" operator="containsText" text="NO CUMPLE">
      <formula>NOT(ISERROR(SEARCH("NO CUMPLE",N96)))</formula>
    </cfRule>
  </conditionalFormatting>
  <conditionalFormatting sqref="O96:O98">
    <cfRule type="cellIs" dxfId="641" priority="975" stopIfTrue="1" operator="equal">
      <formula>"cumple"</formula>
    </cfRule>
    <cfRule type="containsText" dxfId="640" priority="976" stopIfTrue="1" operator="containsText" text="NO CUMPLE">
      <formula>NOT(ISERROR(SEARCH("NO CUMPLE",O96)))</formula>
    </cfRule>
  </conditionalFormatting>
  <conditionalFormatting sqref="P96:P98">
    <cfRule type="cellIs" dxfId="639" priority="971" operator="equal">
      <formula>"NO CUMPLE"</formula>
    </cfRule>
    <cfRule type="cellIs" dxfId="638" priority="972" operator="equal">
      <formula>"CUMPLE"</formula>
    </cfRule>
  </conditionalFormatting>
  <conditionalFormatting sqref="P96:P98">
    <cfRule type="cellIs" dxfId="637" priority="973" stopIfTrue="1" operator="equal">
      <formula>"cumple"</formula>
    </cfRule>
    <cfRule type="containsText" dxfId="636" priority="974" stopIfTrue="1" operator="containsText" text="NO CUMPLE">
      <formula>NOT(ISERROR(SEARCH("NO CUMPLE",P96)))</formula>
    </cfRule>
  </conditionalFormatting>
  <conditionalFormatting sqref="Q96:Q97">
    <cfRule type="cellIs" dxfId="635" priority="967" operator="equal">
      <formula>"NO CUMPLE"</formula>
    </cfRule>
    <cfRule type="cellIs" dxfId="634" priority="968" operator="equal">
      <formula>"CUMPLE"</formula>
    </cfRule>
  </conditionalFormatting>
  <conditionalFormatting sqref="Q96:Q97">
    <cfRule type="cellIs" dxfId="633" priority="969" stopIfTrue="1" operator="equal">
      <formula>"cumple"</formula>
    </cfRule>
    <cfRule type="containsText" dxfId="632" priority="970" stopIfTrue="1" operator="containsText" text="NO CUMPLE">
      <formula>NOT(ISERROR(SEARCH("NO CUMPLE",Q96)))</formula>
    </cfRule>
  </conditionalFormatting>
  <conditionalFormatting sqref="Q98">
    <cfRule type="cellIs" dxfId="631" priority="963" operator="equal">
      <formula>"NO CUMPLE"</formula>
    </cfRule>
    <cfRule type="cellIs" dxfId="630" priority="964" operator="equal">
      <formula>"CUMPLE"</formula>
    </cfRule>
  </conditionalFormatting>
  <conditionalFormatting sqref="Q98">
    <cfRule type="cellIs" dxfId="629" priority="965" stopIfTrue="1" operator="equal">
      <formula>"cumple"</formula>
    </cfRule>
    <cfRule type="containsText" dxfId="628" priority="966" stopIfTrue="1" operator="containsText" text="NO CUMPLE">
      <formula>NOT(ISERROR(SEARCH("NO CUMPLE",Q98)))</formula>
    </cfRule>
  </conditionalFormatting>
  <conditionalFormatting sqref="Q99">
    <cfRule type="cellIs" dxfId="627" priority="959" operator="equal">
      <formula>"NO CUMPLE"</formula>
    </cfRule>
    <cfRule type="cellIs" dxfId="626" priority="960" operator="equal">
      <formula>"CUMPLE"</formula>
    </cfRule>
  </conditionalFormatting>
  <conditionalFormatting sqref="Q99">
    <cfRule type="cellIs" dxfId="625" priority="961" stopIfTrue="1" operator="equal">
      <formula>"cumple"</formula>
    </cfRule>
    <cfRule type="containsText" dxfId="624" priority="962" stopIfTrue="1" operator="containsText" text="NO CUMPLE">
      <formula>NOT(ISERROR(SEARCH("NO CUMPLE",Q99)))</formula>
    </cfRule>
  </conditionalFormatting>
  <conditionalFormatting sqref="R87:R88">
    <cfRule type="cellIs" dxfId="623" priority="958" stopIfTrue="1" operator="equal">
      <formula>"VERIFICAR"</formula>
    </cfRule>
  </conditionalFormatting>
  <conditionalFormatting sqref="S87:S88">
    <cfRule type="cellIs" dxfId="622" priority="957" stopIfTrue="1" operator="equal">
      <formula>"VERIFICAR"</formula>
    </cfRule>
  </conditionalFormatting>
  <conditionalFormatting sqref="P111 N112:O112">
    <cfRule type="cellIs" dxfId="621" priority="955" stopIfTrue="1" operator="equal">
      <formula>"cumple"</formula>
    </cfRule>
    <cfRule type="containsText" dxfId="620" priority="956" stopIfTrue="1" operator="containsText" text="NO CUMPLE">
      <formula>NOT(ISERROR(SEARCH("NO CUMPLE",N111)))</formula>
    </cfRule>
  </conditionalFormatting>
  <conditionalFormatting sqref="D110">
    <cfRule type="cellIs" dxfId="619" priority="953" stopIfTrue="1" operator="equal">
      <formula>"cumple"</formula>
    </cfRule>
    <cfRule type="containsText" dxfId="618" priority="954" stopIfTrue="1" operator="containsText" text="NO CUMPLE">
      <formula>NOT(ISERROR(SEARCH("NO CUMPLE",D110)))</formula>
    </cfRule>
  </conditionalFormatting>
  <conditionalFormatting sqref="D111">
    <cfRule type="cellIs" dxfId="617" priority="951" stopIfTrue="1" operator="equal">
      <formula>"cumple"</formula>
    </cfRule>
    <cfRule type="containsText" dxfId="616" priority="952" stopIfTrue="1" operator="containsText" text="NO CUMPLE">
      <formula>NOT(ISERROR(SEARCH("NO CUMPLE",D111)))</formula>
    </cfRule>
  </conditionalFormatting>
  <conditionalFormatting sqref="D112">
    <cfRule type="cellIs" dxfId="615" priority="949" stopIfTrue="1" operator="equal">
      <formula>"cumple"</formula>
    </cfRule>
    <cfRule type="containsText" dxfId="614" priority="950" stopIfTrue="1" operator="containsText" text="NO CUMPLE">
      <formula>NOT(ISERROR(SEARCH("NO CUMPLE",D112)))</formula>
    </cfRule>
  </conditionalFormatting>
  <conditionalFormatting sqref="H112:I112">
    <cfRule type="cellIs" dxfId="613" priority="947" stopIfTrue="1" operator="equal">
      <formula>"cumple"</formula>
    </cfRule>
    <cfRule type="containsText" dxfId="612" priority="948" stopIfTrue="1" operator="containsText" text="NO CUMPLE">
      <formula>NOT(ISERROR(SEARCH("NO CUMPLE",H112)))</formula>
    </cfRule>
  </conditionalFormatting>
  <conditionalFormatting sqref="K110:L110">
    <cfRule type="cellIs" dxfId="611" priority="945" stopIfTrue="1" operator="equal">
      <formula>"cumple"</formula>
    </cfRule>
    <cfRule type="containsText" dxfId="610" priority="946" stopIfTrue="1" operator="containsText" text="NO CUMPLE">
      <formula>NOT(ISERROR(SEARCH("NO CUMPLE",K110)))</formula>
    </cfRule>
  </conditionalFormatting>
  <conditionalFormatting sqref="M112:M113">
    <cfRule type="cellIs" dxfId="609" priority="943" stopIfTrue="1" operator="equal">
      <formula>"cumple"</formula>
    </cfRule>
    <cfRule type="containsText" dxfId="608" priority="944" stopIfTrue="1" operator="containsText" text="NO CUMPLE">
      <formula>NOT(ISERROR(SEARCH("NO CUMPLE",M112)))</formula>
    </cfRule>
  </conditionalFormatting>
  <conditionalFormatting sqref="K117">
    <cfRule type="cellIs" dxfId="607" priority="941" stopIfTrue="1" operator="equal">
      <formula>"cumple"</formula>
    </cfRule>
    <cfRule type="containsText" dxfId="606" priority="942" stopIfTrue="1" operator="containsText" text="NO CUMPLE">
      <formula>NOT(ISERROR(SEARCH("NO CUMPLE",K117)))</formula>
    </cfRule>
  </conditionalFormatting>
  <conditionalFormatting sqref="D114:D115">
    <cfRule type="cellIs" dxfId="605" priority="939" stopIfTrue="1" operator="equal">
      <formula>"cumple"</formula>
    </cfRule>
    <cfRule type="containsText" dxfId="604" priority="940" stopIfTrue="1" operator="containsText" text="NO CUMPLE">
      <formula>NOT(ISERROR(SEARCH("NO CUMPLE",D114)))</formula>
    </cfRule>
  </conditionalFormatting>
  <conditionalFormatting sqref="R107:R110 R103:R105">
    <cfRule type="cellIs" dxfId="603" priority="938" stopIfTrue="1" operator="equal">
      <formula>"VERIFICAR"</formula>
    </cfRule>
  </conditionalFormatting>
  <conditionalFormatting sqref="R111:R113">
    <cfRule type="cellIs" dxfId="602" priority="937" stopIfTrue="1" operator="equal">
      <formula>"VERIFICAR"</formula>
    </cfRule>
  </conditionalFormatting>
  <conditionalFormatting sqref="R117">
    <cfRule type="cellIs" dxfId="601" priority="935" stopIfTrue="1" operator="equal">
      <formula>"cumple"</formula>
    </cfRule>
    <cfRule type="containsText" dxfId="600" priority="936" stopIfTrue="1" operator="containsText" text="NO CUMPLE">
      <formula>NOT(ISERROR(SEARCH("NO CUMPLE",R117)))</formula>
    </cfRule>
  </conditionalFormatting>
  <conditionalFormatting sqref="R117">
    <cfRule type="cellIs" dxfId="599" priority="934" stopIfTrue="1" operator="equal">
      <formula>"VERIFICAR"</formula>
    </cfRule>
  </conditionalFormatting>
  <conditionalFormatting sqref="R114:R116">
    <cfRule type="cellIs" dxfId="598" priority="932" stopIfTrue="1" operator="equal">
      <formula>"cumple"</formula>
    </cfRule>
    <cfRule type="containsText" dxfId="597" priority="933" stopIfTrue="1" operator="containsText" text="NO CUMPLE">
      <formula>NOT(ISERROR(SEARCH("NO CUMPLE",R114)))</formula>
    </cfRule>
  </conditionalFormatting>
  <conditionalFormatting sqref="R114:R116">
    <cfRule type="cellIs" dxfId="596" priority="931" stopIfTrue="1" operator="equal">
      <formula>"VERIFICAR"</formula>
    </cfRule>
  </conditionalFormatting>
  <conditionalFormatting sqref="I116">
    <cfRule type="cellIs" dxfId="595" priority="929" stopIfTrue="1" operator="equal">
      <formula>"cumple"</formula>
    </cfRule>
    <cfRule type="containsText" dxfId="594" priority="930" stopIfTrue="1" operator="containsText" text="NO CUMPLE">
      <formula>NOT(ISERROR(SEARCH("NO CUMPLE",I116)))</formula>
    </cfRule>
  </conditionalFormatting>
  <conditionalFormatting sqref="I116">
    <cfRule type="cellIs" dxfId="593" priority="927" operator="equal">
      <formula>"NO CUMPLE"</formula>
    </cfRule>
    <cfRule type="cellIs" dxfId="592" priority="928" operator="equal">
      <formula>"CUMPLE"</formula>
    </cfRule>
  </conditionalFormatting>
  <conditionalFormatting sqref="F113">
    <cfRule type="cellIs" dxfId="591" priority="925" stopIfTrue="1" operator="equal">
      <formula>"cumple"</formula>
    </cfRule>
    <cfRule type="containsText" dxfId="590" priority="926" stopIfTrue="1" operator="containsText" text="NO CUMPLE">
      <formula>NOT(ISERROR(SEARCH("NO CUMPLE",F113)))</formula>
    </cfRule>
  </conditionalFormatting>
  <conditionalFormatting sqref="G113:H113">
    <cfRule type="cellIs" dxfId="589" priority="923" stopIfTrue="1" operator="equal">
      <formula>"cumple"</formula>
    </cfRule>
    <cfRule type="containsText" dxfId="588" priority="924" stopIfTrue="1" operator="containsText" text="NO CUMPLE">
      <formula>NOT(ISERROR(SEARCH("NO CUMPLE",G113)))</formula>
    </cfRule>
  </conditionalFormatting>
  <conditionalFormatting sqref="I113">
    <cfRule type="cellIs" dxfId="587" priority="921" stopIfTrue="1" operator="equal">
      <formula>"cumple"</formula>
    </cfRule>
    <cfRule type="containsText" dxfId="586" priority="922" stopIfTrue="1" operator="containsText" text="NO CUMPLE">
      <formula>NOT(ISERROR(SEARCH("NO CUMPLE",I113)))</formula>
    </cfRule>
  </conditionalFormatting>
  <conditionalFormatting sqref="N114:N116">
    <cfRule type="cellIs" dxfId="585" priority="919" stopIfTrue="1" operator="equal">
      <formula>"cumple"</formula>
    </cfRule>
    <cfRule type="containsText" dxfId="584" priority="920" stopIfTrue="1" operator="containsText" text="NO CUMPLE">
      <formula>NOT(ISERROR(SEARCH("NO CUMPLE",N114)))</formula>
    </cfRule>
  </conditionalFormatting>
  <conditionalFormatting sqref="O114:O116">
    <cfRule type="cellIs" dxfId="583" priority="917" stopIfTrue="1" operator="equal">
      <formula>"cumple"</formula>
    </cfRule>
    <cfRule type="containsText" dxfId="582" priority="918" stopIfTrue="1" operator="containsText" text="NO CUMPLE">
      <formula>NOT(ISERROR(SEARCH("NO CUMPLE",O114)))</formula>
    </cfRule>
  </conditionalFormatting>
  <conditionalFormatting sqref="P114:P116">
    <cfRule type="cellIs" dxfId="581" priority="913" operator="equal">
      <formula>"NO CUMPLE"</formula>
    </cfRule>
    <cfRule type="cellIs" dxfId="580" priority="914" operator="equal">
      <formula>"CUMPLE"</formula>
    </cfRule>
  </conditionalFormatting>
  <conditionalFormatting sqref="P114:P116">
    <cfRule type="cellIs" dxfId="579" priority="915" stopIfTrue="1" operator="equal">
      <formula>"cumple"</formula>
    </cfRule>
    <cfRule type="containsText" dxfId="578" priority="916" stopIfTrue="1" operator="containsText" text="NO CUMPLE">
      <formula>NOT(ISERROR(SEARCH("NO CUMPLE",P114)))</formula>
    </cfRule>
  </conditionalFormatting>
  <conditionalFormatting sqref="Q114:Q115">
    <cfRule type="cellIs" dxfId="577" priority="909" operator="equal">
      <formula>"NO CUMPLE"</formula>
    </cfRule>
    <cfRule type="cellIs" dxfId="576" priority="910" operator="equal">
      <formula>"CUMPLE"</formula>
    </cfRule>
  </conditionalFormatting>
  <conditionalFormatting sqref="Q114:Q115">
    <cfRule type="cellIs" dxfId="575" priority="911" stopIfTrue="1" operator="equal">
      <formula>"cumple"</formula>
    </cfRule>
    <cfRule type="containsText" dxfId="574" priority="912" stopIfTrue="1" operator="containsText" text="NO CUMPLE">
      <formula>NOT(ISERROR(SEARCH("NO CUMPLE",Q114)))</formula>
    </cfRule>
  </conditionalFormatting>
  <conditionalFormatting sqref="Q116">
    <cfRule type="cellIs" dxfId="573" priority="905" operator="equal">
      <formula>"NO CUMPLE"</formula>
    </cfRule>
    <cfRule type="cellIs" dxfId="572" priority="906" operator="equal">
      <formula>"CUMPLE"</formula>
    </cfRule>
  </conditionalFormatting>
  <conditionalFormatting sqref="Q116">
    <cfRule type="cellIs" dxfId="571" priority="907" stopIfTrue="1" operator="equal">
      <formula>"cumple"</formula>
    </cfRule>
    <cfRule type="containsText" dxfId="570" priority="908" stopIfTrue="1" operator="containsText" text="NO CUMPLE">
      <formula>NOT(ISERROR(SEARCH("NO CUMPLE",Q116)))</formula>
    </cfRule>
  </conditionalFormatting>
  <conditionalFormatting sqref="Q117">
    <cfRule type="cellIs" dxfId="569" priority="901" operator="equal">
      <formula>"NO CUMPLE"</formula>
    </cfRule>
    <cfRule type="cellIs" dxfId="568" priority="902" operator="equal">
      <formula>"CUMPLE"</formula>
    </cfRule>
  </conditionalFormatting>
  <conditionalFormatting sqref="Q117">
    <cfRule type="cellIs" dxfId="567" priority="903" stopIfTrue="1" operator="equal">
      <formula>"cumple"</formula>
    </cfRule>
    <cfRule type="containsText" dxfId="566" priority="904" stopIfTrue="1" operator="containsText" text="NO CUMPLE">
      <formula>NOT(ISERROR(SEARCH("NO CUMPLE",Q117)))</formula>
    </cfRule>
  </conditionalFormatting>
  <conditionalFormatting sqref="R106">
    <cfRule type="cellIs" dxfId="565" priority="900" stopIfTrue="1" operator="equal">
      <formula>"VERIFICAR"</formula>
    </cfRule>
  </conditionalFormatting>
  <conditionalFormatting sqref="P130 N131:O131">
    <cfRule type="cellIs" dxfId="564" priority="897" stopIfTrue="1" operator="equal">
      <formula>"cumple"</formula>
    </cfRule>
    <cfRule type="containsText" dxfId="563" priority="898" stopIfTrue="1" operator="containsText" text="NO CUMPLE">
      <formula>NOT(ISERROR(SEARCH("NO CUMPLE",N130)))</formula>
    </cfRule>
  </conditionalFormatting>
  <conditionalFormatting sqref="D129">
    <cfRule type="cellIs" dxfId="562" priority="895" stopIfTrue="1" operator="equal">
      <formula>"cumple"</formula>
    </cfRule>
    <cfRule type="containsText" dxfId="561" priority="896" stopIfTrue="1" operator="containsText" text="NO CUMPLE">
      <formula>NOT(ISERROR(SEARCH("NO CUMPLE",D129)))</formula>
    </cfRule>
  </conditionalFormatting>
  <conditionalFormatting sqref="D130">
    <cfRule type="cellIs" dxfId="560" priority="893" stopIfTrue="1" operator="equal">
      <formula>"cumple"</formula>
    </cfRule>
    <cfRule type="containsText" dxfId="559" priority="894" stopIfTrue="1" operator="containsText" text="NO CUMPLE">
      <formula>NOT(ISERROR(SEARCH("NO CUMPLE",D130)))</formula>
    </cfRule>
  </conditionalFormatting>
  <conditionalFormatting sqref="D131">
    <cfRule type="cellIs" dxfId="558" priority="891" stopIfTrue="1" operator="equal">
      <formula>"cumple"</formula>
    </cfRule>
    <cfRule type="containsText" dxfId="557" priority="892" stopIfTrue="1" operator="containsText" text="NO CUMPLE">
      <formula>NOT(ISERROR(SEARCH("NO CUMPLE",D131)))</formula>
    </cfRule>
  </conditionalFormatting>
  <conditionalFormatting sqref="H131:I131">
    <cfRule type="cellIs" dxfId="556" priority="889" stopIfTrue="1" operator="equal">
      <formula>"cumple"</formula>
    </cfRule>
    <cfRule type="containsText" dxfId="555" priority="890" stopIfTrue="1" operator="containsText" text="NO CUMPLE">
      <formula>NOT(ISERROR(SEARCH("NO CUMPLE",H131)))</formula>
    </cfRule>
  </conditionalFormatting>
  <conditionalFormatting sqref="K129:L129">
    <cfRule type="cellIs" dxfId="554" priority="887" stopIfTrue="1" operator="equal">
      <formula>"cumple"</formula>
    </cfRule>
    <cfRule type="containsText" dxfId="553" priority="888" stopIfTrue="1" operator="containsText" text="NO CUMPLE">
      <formula>NOT(ISERROR(SEARCH("NO CUMPLE",K129)))</formula>
    </cfRule>
  </conditionalFormatting>
  <conditionalFormatting sqref="M131:M132">
    <cfRule type="cellIs" dxfId="552" priority="885" stopIfTrue="1" operator="equal">
      <formula>"cumple"</formula>
    </cfRule>
    <cfRule type="containsText" dxfId="551" priority="886" stopIfTrue="1" operator="containsText" text="NO CUMPLE">
      <formula>NOT(ISERROR(SEARCH("NO CUMPLE",M131)))</formula>
    </cfRule>
  </conditionalFormatting>
  <conditionalFormatting sqref="K136">
    <cfRule type="cellIs" dxfId="550" priority="883" stopIfTrue="1" operator="equal">
      <formula>"cumple"</formula>
    </cfRule>
    <cfRule type="containsText" dxfId="549" priority="884" stopIfTrue="1" operator="containsText" text="NO CUMPLE">
      <formula>NOT(ISERROR(SEARCH("NO CUMPLE",K136)))</formula>
    </cfRule>
  </conditionalFormatting>
  <conditionalFormatting sqref="D133:D134">
    <cfRule type="cellIs" dxfId="548" priority="881" stopIfTrue="1" operator="equal">
      <formula>"cumple"</formula>
    </cfRule>
    <cfRule type="containsText" dxfId="547" priority="882" stopIfTrue="1" operator="containsText" text="NO CUMPLE">
      <formula>NOT(ISERROR(SEARCH("NO CUMPLE",D133)))</formula>
    </cfRule>
  </conditionalFormatting>
  <conditionalFormatting sqref="R126:R129 R121:R123">
    <cfRule type="cellIs" dxfId="546" priority="880" stopIfTrue="1" operator="equal">
      <formula>"VERIFICAR"</formula>
    </cfRule>
  </conditionalFormatting>
  <conditionalFormatting sqref="R130:R132">
    <cfRule type="cellIs" dxfId="545" priority="879" stopIfTrue="1" operator="equal">
      <formula>"VERIFICAR"</formula>
    </cfRule>
  </conditionalFormatting>
  <conditionalFormatting sqref="R136">
    <cfRule type="cellIs" dxfId="544" priority="877" stopIfTrue="1" operator="equal">
      <formula>"cumple"</formula>
    </cfRule>
    <cfRule type="containsText" dxfId="543" priority="878" stopIfTrue="1" operator="containsText" text="NO CUMPLE">
      <formula>NOT(ISERROR(SEARCH("NO CUMPLE",R136)))</formula>
    </cfRule>
  </conditionalFormatting>
  <conditionalFormatting sqref="R136">
    <cfRule type="cellIs" dxfId="542" priority="876" stopIfTrue="1" operator="equal">
      <formula>"VERIFICAR"</formula>
    </cfRule>
  </conditionalFormatting>
  <conditionalFormatting sqref="R133:R135">
    <cfRule type="cellIs" dxfId="541" priority="874" stopIfTrue="1" operator="equal">
      <formula>"cumple"</formula>
    </cfRule>
    <cfRule type="containsText" dxfId="540" priority="875" stopIfTrue="1" operator="containsText" text="NO CUMPLE">
      <formula>NOT(ISERROR(SEARCH("NO CUMPLE",R133)))</formula>
    </cfRule>
  </conditionalFormatting>
  <conditionalFormatting sqref="R133:R135">
    <cfRule type="cellIs" dxfId="539" priority="873" stopIfTrue="1" operator="equal">
      <formula>"VERIFICAR"</formula>
    </cfRule>
  </conditionalFormatting>
  <conditionalFormatting sqref="I135">
    <cfRule type="cellIs" dxfId="538" priority="871" stopIfTrue="1" operator="equal">
      <formula>"cumple"</formula>
    </cfRule>
    <cfRule type="containsText" dxfId="537" priority="872" stopIfTrue="1" operator="containsText" text="NO CUMPLE">
      <formula>NOT(ISERROR(SEARCH("NO CUMPLE",I135)))</formula>
    </cfRule>
  </conditionalFormatting>
  <conditionalFormatting sqref="I135">
    <cfRule type="cellIs" dxfId="536" priority="869" operator="equal">
      <formula>"NO CUMPLE"</formula>
    </cfRule>
    <cfRule type="cellIs" dxfId="535" priority="870" operator="equal">
      <formula>"CUMPLE"</formula>
    </cfRule>
  </conditionalFormatting>
  <conditionalFormatting sqref="F132">
    <cfRule type="cellIs" dxfId="534" priority="867" stopIfTrue="1" operator="equal">
      <formula>"cumple"</formula>
    </cfRule>
    <cfRule type="containsText" dxfId="533" priority="868" stopIfTrue="1" operator="containsText" text="NO CUMPLE">
      <formula>NOT(ISERROR(SEARCH("NO CUMPLE",F132)))</formula>
    </cfRule>
  </conditionalFormatting>
  <conditionalFormatting sqref="G132:H132">
    <cfRule type="cellIs" dxfId="532" priority="865" stopIfTrue="1" operator="equal">
      <formula>"cumple"</formula>
    </cfRule>
    <cfRule type="containsText" dxfId="531" priority="866" stopIfTrue="1" operator="containsText" text="NO CUMPLE">
      <formula>NOT(ISERROR(SEARCH("NO CUMPLE",G132)))</formula>
    </cfRule>
  </conditionalFormatting>
  <conditionalFormatting sqref="I132">
    <cfRule type="cellIs" dxfId="530" priority="863" stopIfTrue="1" operator="equal">
      <formula>"cumple"</formula>
    </cfRule>
    <cfRule type="containsText" dxfId="529" priority="864" stopIfTrue="1" operator="containsText" text="NO CUMPLE">
      <formula>NOT(ISERROR(SEARCH("NO CUMPLE",I132)))</formula>
    </cfRule>
  </conditionalFormatting>
  <conditionalFormatting sqref="N135">
    <cfRule type="cellIs" dxfId="528" priority="861" stopIfTrue="1" operator="equal">
      <formula>"cumple"</formula>
    </cfRule>
    <cfRule type="containsText" dxfId="527" priority="862" stopIfTrue="1" operator="containsText" text="NO CUMPLE">
      <formula>NOT(ISERROR(SEARCH("NO CUMPLE",N135)))</formula>
    </cfRule>
  </conditionalFormatting>
  <conditionalFormatting sqref="O133:O135">
    <cfRule type="cellIs" dxfId="526" priority="859" stopIfTrue="1" operator="equal">
      <formula>"cumple"</formula>
    </cfRule>
    <cfRule type="containsText" dxfId="525" priority="860" stopIfTrue="1" operator="containsText" text="NO CUMPLE">
      <formula>NOT(ISERROR(SEARCH("NO CUMPLE",O133)))</formula>
    </cfRule>
  </conditionalFormatting>
  <conditionalFormatting sqref="P133:P135">
    <cfRule type="cellIs" dxfId="524" priority="855" operator="equal">
      <formula>"NO CUMPLE"</formula>
    </cfRule>
    <cfRule type="cellIs" dxfId="523" priority="856" operator="equal">
      <formula>"CUMPLE"</formula>
    </cfRule>
  </conditionalFormatting>
  <conditionalFormatting sqref="P133:P135">
    <cfRule type="cellIs" dxfId="522" priority="857" stopIfTrue="1" operator="equal">
      <formula>"cumple"</formula>
    </cfRule>
    <cfRule type="containsText" dxfId="521" priority="858" stopIfTrue="1" operator="containsText" text="NO CUMPLE">
      <formula>NOT(ISERROR(SEARCH("NO CUMPLE",P133)))</formula>
    </cfRule>
  </conditionalFormatting>
  <conditionalFormatting sqref="Q133:Q134">
    <cfRule type="cellIs" dxfId="520" priority="851" operator="equal">
      <formula>"NO CUMPLE"</formula>
    </cfRule>
    <cfRule type="cellIs" dxfId="519" priority="852" operator="equal">
      <formula>"CUMPLE"</formula>
    </cfRule>
  </conditionalFormatting>
  <conditionalFormatting sqref="Q133:Q134">
    <cfRule type="cellIs" dxfId="518" priority="853" stopIfTrue="1" operator="equal">
      <formula>"cumple"</formula>
    </cfRule>
    <cfRule type="containsText" dxfId="517" priority="854" stopIfTrue="1" operator="containsText" text="NO CUMPLE">
      <formula>NOT(ISERROR(SEARCH("NO CUMPLE",Q133)))</formula>
    </cfRule>
  </conditionalFormatting>
  <conditionalFormatting sqref="Q135">
    <cfRule type="cellIs" dxfId="516" priority="847" operator="equal">
      <formula>"NO CUMPLE"</formula>
    </cfRule>
    <cfRule type="cellIs" dxfId="515" priority="848" operator="equal">
      <formula>"CUMPLE"</formula>
    </cfRule>
  </conditionalFormatting>
  <conditionalFormatting sqref="Q135">
    <cfRule type="cellIs" dxfId="514" priority="849" stopIfTrue="1" operator="equal">
      <formula>"cumple"</formula>
    </cfRule>
    <cfRule type="containsText" dxfId="513" priority="850" stopIfTrue="1" operator="containsText" text="NO CUMPLE">
      <formula>NOT(ISERROR(SEARCH("NO CUMPLE",Q135)))</formula>
    </cfRule>
  </conditionalFormatting>
  <conditionalFormatting sqref="Q136">
    <cfRule type="cellIs" dxfId="512" priority="843" operator="equal">
      <formula>"NO CUMPLE"</formula>
    </cfRule>
    <cfRule type="cellIs" dxfId="511" priority="844" operator="equal">
      <formula>"CUMPLE"</formula>
    </cfRule>
  </conditionalFormatting>
  <conditionalFormatting sqref="Q136">
    <cfRule type="cellIs" dxfId="510" priority="845" stopIfTrue="1" operator="equal">
      <formula>"cumple"</formula>
    </cfRule>
    <cfRule type="containsText" dxfId="509" priority="846" stopIfTrue="1" operator="containsText" text="NO CUMPLE">
      <formula>NOT(ISERROR(SEARCH("NO CUMPLE",Q136)))</formula>
    </cfRule>
  </conditionalFormatting>
  <conditionalFormatting sqref="R124:R125">
    <cfRule type="cellIs" dxfId="508" priority="842" stopIfTrue="1" operator="equal">
      <formula>"VERIFICAR"</formula>
    </cfRule>
  </conditionalFormatting>
  <conditionalFormatting sqref="S124">
    <cfRule type="cellIs" dxfId="507" priority="841" stopIfTrue="1" operator="equal">
      <formula>"VERIFICAR"</formula>
    </cfRule>
  </conditionalFormatting>
  <conditionalFormatting sqref="P149 N150:O150">
    <cfRule type="cellIs" dxfId="506" priority="839" stopIfTrue="1" operator="equal">
      <formula>"cumple"</formula>
    </cfRule>
    <cfRule type="containsText" dxfId="505" priority="840" stopIfTrue="1" operator="containsText" text="NO CUMPLE">
      <formula>NOT(ISERROR(SEARCH("NO CUMPLE",N149)))</formula>
    </cfRule>
  </conditionalFormatting>
  <conditionalFormatting sqref="D148">
    <cfRule type="cellIs" dxfId="504" priority="837" stopIfTrue="1" operator="equal">
      <formula>"cumple"</formula>
    </cfRule>
    <cfRule type="containsText" dxfId="503" priority="838" stopIfTrue="1" operator="containsText" text="NO CUMPLE">
      <formula>NOT(ISERROR(SEARCH("NO CUMPLE",D148)))</formula>
    </cfRule>
  </conditionalFormatting>
  <conditionalFormatting sqref="D149">
    <cfRule type="cellIs" dxfId="502" priority="835" stopIfTrue="1" operator="equal">
      <formula>"cumple"</formula>
    </cfRule>
    <cfRule type="containsText" dxfId="501" priority="836" stopIfTrue="1" operator="containsText" text="NO CUMPLE">
      <formula>NOT(ISERROR(SEARCH("NO CUMPLE",D149)))</formula>
    </cfRule>
  </conditionalFormatting>
  <conditionalFormatting sqref="D150">
    <cfRule type="cellIs" dxfId="500" priority="833" stopIfTrue="1" operator="equal">
      <formula>"cumple"</formula>
    </cfRule>
    <cfRule type="containsText" dxfId="499" priority="834" stopIfTrue="1" operator="containsText" text="NO CUMPLE">
      <formula>NOT(ISERROR(SEARCH("NO CUMPLE",D150)))</formula>
    </cfRule>
  </conditionalFormatting>
  <conditionalFormatting sqref="H150:I150">
    <cfRule type="cellIs" dxfId="498" priority="831" stopIfTrue="1" operator="equal">
      <formula>"cumple"</formula>
    </cfRule>
    <cfRule type="containsText" dxfId="497" priority="832" stopIfTrue="1" operator="containsText" text="NO CUMPLE">
      <formula>NOT(ISERROR(SEARCH("NO CUMPLE",H150)))</formula>
    </cfRule>
  </conditionalFormatting>
  <conditionalFormatting sqref="K148:L148">
    <cfRule type="cellIs" dxfId="496" priority="829" stopIfTrue="1" operator="equal">
      <formula>"cumple"</formula>
    </cfRule>
    <cfRule type="containsText" dxfId="495" priority="830" stopIfTrue="1" operator="containsText" text="NO CUMPLE">
      <formula>NOT(ISERROR(SEARCH("NO CUMPLE",K148)))</formula>
    </cfRule>
  </conditionalFormatting>
  <conditionalFormatting sqref="M150:M151">
    <cfRule type="cellIs" dxfId="494" priority="827" stopIfTrue="1" operator="equal">
      <formula>"cumple"</formula>
    </cfRule>
    <cfRule type="containsText" dxfId="493" priority="828" stopIfTrue="1" operator="containsText" text="NO CUMPLE">
      <formula>NOT(ISERROR(SEARCH("NO CUMPLE",M150)))</formula>
    </cfRule>
  </conditionalFormatting>
  <conditionalFormatting sqref="K155">
    <cfRule type="cellIs" dxfId="492" priority="825" stopIfTrue="1" operator="equal">
      <formula>"cumple"</formula>
    </cfRule>
    <cfRule type="containsText" dxfId="491" priority="826" stopIfTrue="1" operator="containsText" text="NO CUMPLE">
      <formula>NOT(ISERROR(SEARCH("NO CUMPLE",K155)))</formula>
    </cfRule>
  </conditionalFormatting>
  <conditionalFormatting sqref="D152:D153">
    <cfRule type="cellIs" dxfId="490" priority="823" stopIfTrue="1" operator="equal">
      <formula>"cumple"</formula>
    </cfRule>
    <cfRule type="containsText" dxfId="489" priority="824" stopIfTrue="1" operator="containsText" text="NO CUMPLE">
      <formula>NOT(ISERROR(SEARCH("NO CUMPLE",D152)))</formula>
    </cfRule>
  </conditionalFormatting>
  <conditionalFormatting sqref="R145:R148 R140:R142">
    <cfRule type="cellIs" dxfId="488" priority="822" stopIfTrue="1" operator="equal">
      <formula>"VERIFICAR"</formula>
    </cfRule>
  </conditionalFormatting>
  <conditionalFormatting sqref="R149:R151">
    <cfRule type="cellIs" dxfId="487" priority="821" stopIfTrue="1" operator="equal">
      <formula>"VERIFICAR"</formula>
    </cfRule>
  </conditionalFormatting>
  <conditionalFormatting sqref="R155">
    <cfRule type="cellIs" dxfId="486" priority="819" stopIfTrue="1" operator="equal">
      <formula>"cumple"</formula>
    </cfRule>
    <cfRule type="containsText" dxfId="485" priority="820" stopIfTrue="1" operator="containsText" text="NO CUMPLE">
      <formula>NOT(ISERROR(SEARCH("NO CUMPLE",R155)))</formula>
    </cfRule>
  </conditionalFormatting>
  <conditionalFormatting sqref="R155">
    <cfRule type="cellIs" dxfId="484" priority="818" stopIfTrue="1" operator="equal">
      <formula>"VERIFICAR"</formula>
    </cfRule>
  </conditionalFormatting>
  <conditionalFormatting sqref="R152:R154">
    <cfRule type="cellIs" dxfId="483" priority="816" stopIfTrue="1" operator="equal">
      <formula>"cumple"</formula>
    </cfRule>
    <cfRule type="containsText" dxfId="482" priority="817" stopIfTrue="1" operator="containsText" text="NO CUMPLE">
      <formula>NOT(ISERROR(SEARCH("NO CUMPLE",R152)))</formula>
    </cfRule>
  </conditionalFormatting>
  <conditionalFormatting sqref="R152:R154">
    <cfRule type="cellIs" dxfId="481" priority="815" stopIfTrue="1" operator="equal">
      <formula>"VERIFICAR"</formula>
    </cfRule>
  </conditionalFormatting>
  <conditionalFormatting sqref="I154">
    <cfRule type="cellIs" dxfId="480" priority="813" stopIfTrue="1" operator="equal">
      <formula>"cumple"</formula>
    </cfRule>
    <cfRule type="containsText" dxfId="479" priority="814" stopIfTrue="1" operator="containsText" text="NO CUMPLE">
      <formula>NOT(ISERROR(SEARCH("NO CUMPLE",I154)))</formula>
    </cfRule>
  </conditionalFormatting>
  <conditionalFormatting sqref="I154">
    <cfRule type="cellIs" dxfId="478" priority="811" operator="equal">
      <formula>"NO CUMPLE"</formula>
    </cfRule>
    <cfRule type="cellIs" dxfId="477" priority="812" operator="equal">
      <formula>"CUMPLE"</formula>
    </cfRule>
  </conditionalFormatting>
  <conditionalFormatting sqref="F151">
    <cfRule type="cellIs" dxfId="476" priority="809" stopIfTrue="1" operator="equal">
      <formula>"cumple"</formula>
    </cfRule>
    <cfRule type="containsText" dxfId="475" priority="810" stopIfTrue="1" operator="containsText" text="NO CUMPLE">
      <formula>NOT(ISERROR(SEARCH("NO CUMPLE",F151)))</formula>
    </cfRule>
  </conditionalFormatting>
  <conditionalFormatting sqref="G151:H151">
    <cfRule type="cellIs" dxfId="474" priority="807" stopIfTrue="1" operator="equal">
      <formula>"cumple"</formula>
    </cfRule>
    <cfRule type="containsText" dxfId="473" priority="808" stopIfTrue="1" operator="containsText" text="NO CUMPLE">
      <formula>NOT(ISERROR(SEARCH("NO CUMPLE",G151)))</formula>
    </cfRule>
  </conditionalFormatting>
  <conditionalFormatting sqref="I151">
    <cfRule type="cellIs" dxfId="472" priority="805" stopIfTrue="1" operator="equal">
      <formula>"cumple"</formula>
    </cfRule>
    <cfRule type="containsText" dxfId="471" priority="806" stopIfTrue="1" operator="containsText" text="NO CUMPLE">
      <formula>NOT(ISERROR(SEARCH("NO CUMPLE",I151)))</formula>
    </cfRule>
  </conditionalFormatting>
  <conditionalFormatting sqref="N154">
    <cfRule type="cellIs" dxfId="470" priority="803" stopIfTrue="1" operator="equal">
      <formula>"cumple"</formula>
    </cfRule>
    <cfRule type="containsText" dxfId="469" priority="804" stopIfTrue="1" operator="containsText" text="NO CUMPLE">
      <formula>NOT(ISERROR(SEARCH("NO CUMPLE",N154)))</formula>
    </cfRule>
  </conditionalFormatting>
  <conditionalFormatting sqref="O152:O154">
    <cfRule type="cellIs" dxfId="468" priority="801" stopIfTrue="1" operator="equal">
      <formula>"cumple"</formula>
    </cfRule>
    <cfRule type="containsText" dxfId="467" priority="802" stopIfTrue="1" operator="containsText" text="NO CUMPLE">
      <formula>NOT(ISERROR(SEARCH("NO CUMPLE",O152)))</formula>
    </cfRule>
  </conditionalFormatting>
  <conditionalFormatting sqref="P152:P154">
    <cfRule type="cellIs" dxfId="466" priority="797" operator="equal">
      <formula>"NO CUMPLE"</formula>
    </cfRule>
    <cfRule type="cellIs" dxfId="465" priority="798" operator="equal">
      <formula>"CUMPLE"</formula>
    </cfRule>
  </conditionalFormatting>
  <conditionalFormatting sqref="P152:P154">
    <cfRule type="cellIs" dxfId="464" priority="799" stopIfTrue="1" operator="equal">
      <formula>"cumple"</formula>
    </cfRule>
    <cfRule type="containsText" dxfId="463" priority="800" stopIfTrue="1" operator="containsText" text="NO CUMPLE">
      <formula>NOT(ISERROR(SEARCH("NO CUMPLE",P152)))</formula>
    </cfRule>
  </conditionalFormatting>
  <conditionalFormatting sqref="Q152:Q153">
    <cfRule type="cellIs" dxfId="462" priority="793" operator="equal">
      <formula>"NO CUMPLE"</formula>
    </cfRule>
    <cfRule type="cellIs" dxfId="461" priority="794" operator="equal">
      <formula>"CUMPLE"</formula>
    </cfRule>
  </conditionalFormatting>
  <conditionalFormatting sqref="Q152:Q153">
    <cfRule type="cellIs" dxfId="460" priority="795" stopIfTrue="1" operator="equal">
      <formula>"cumple"</formula>
    </cfRule>
    <cfRule type="containsText" dxfId="459" priority="796" stopIfTrue="1" operator="containsText" text="NO CUMPLE">
      <formula>NOT(ISERROR(SEARCH("NO CUMPLE",Q152)))</formula>
    </cfRule>
  </conditionalFormatting>
  <conditionalFormatting sqref="Q154">
    <cfRule type="cellIs" dxfId="458" priority="789" operator="equal">
      <formula>"NO CUMPLE"</formula>
    </cfRule>
    <cfRule type="cellIs" dxfId="457" priority="790" operator="equal">
      <formula>"CUMPLE"</formula>
    </cfRule>
  </conditionalFormatting>
  <conditionalFormatting sqref="Q154">
    <cfRule type="cellIs" dxfId="456" priority="791" stopIfTrue="1" operator="equal">
      <formula>"cumple"</formula>
    </cfRule>
    <cfRule type="containsText" dxfId="455" priority="792" stopIfTrue="1" operator="containsText" text="NO CUMPLE">
      <formula>NOT(ISERROR(SEARCH("NO CUMPLE",Q154)))</formula>
    </cfRule>
  </conditionalFormatting>
  <conditionalFormatting sqref="Q155">
    <cfRule type="cellIs" dxfId="454" priority="785" operator="equal">
      <formula>"NO CUMPLE"</formula>
    </cfRule>
    <cfRule type="cellIs" dxfId="453" priority="786" operator="equal">
      <formula>"CUMPLE"</formula>
    </cfRule>
  </conditionalFormatting>
  <conditionalFormatting sqref="Q155">
    <cfRule type="cellIs" dxfId="452" priority="787" stopIfTrue="1" operator="equal">
      <formula>"cumple"</formula>
    </cfRule>
    <cfRule type="containsText" dxfId="451" priority="788" stopIfTrue="1" operator="containsText" text="NO CUMPLE">
      <formula>NOT(ISERROR(SEARCH("NO CUMPLE",Q155)))</formula>
    </cfRule>
  </conditionalFormatting>
  <conditionalFormatting sqref="R143:R144">
    <cfRule type="cellIs" dxfId="450" priority="784" stopIfTrue="1" operator="equal">
      <formula>"VERIFICAR"</formula>
    </cfRule>
  </conditionalFormatting>
  <conditionalFormatting sqref="S143:S144">
    <cfRule type="cellIs" dxfId="449" priority="783" stopIfTrue="1" operator="equal">
      <formula>"VERIFICAR"</formula>
    </cfRule>
  </conditionalFormatting>
  <conditionalFormatting sqref="P167 N168:O168">
    <cfRule type="cellIs" dxfId="448" priority="781" stopIfTrue="1" operator="equal">
      <formula>"cumple"</formula>
    </cfRule>
    <cfRule type="containsText" dxfId="447" priority="782" stopIfTrue="1" operator="containsText" text="NO CUMPLE">
      <formula>NOT(ISERROR(SEARCH("NO CUMPLE",N167)))</formula>
    </cfRule>
  </conditionalFormatting>
  <conditionalFormatting sqref="D166">
    <cfRule type="cellIs" dxfId="446" priority="779" stopIfTrue="1" operator="equal">
      <formula>"cumple"</formula>
    </cfRule>
    <cfRule type="containsText" dxfId="445" priority="780" stopIfTrue="1" operator="containsText" text="NO CUMPLE">
      <formula>NOT(ISERROR(SEARCH("NO CUMPLE",D166)))</formula>
    </cfRule>
  </conditionalFormatting>
  <conditionalFormatting sqref="D167">
    <cfRule type="cellIs" dxfId="444" priority="777" stopIfTrue="1" operator="equal">
      <formula>"cumple"</formula>
    </cfRule>
    <cfRule type="containsText" dxfId="443" priority="778" stopIfTrue="1" operator="containsText" text="NO CUMPLE">
      <formula>NOT(ISERROR(SEARCH("NO CUMPLE",D167)))</formula>
    </cfRule>
  </conditionalFormatting>
  <conditionalFormatting sqref="D168">
    <cfRule type="cellIs" dxfId="442" priority="775" stopIfTrue="1" operator="equal">
      <formula>"cumple"</formula>
    </cfRule>
    <cfRule type="containsText" dxfId="441" priority="776" stopIfTrue="1" operator="containsText" text="NO CUMPLE">
      <formula>NOT(ISERROR(SEARCH("NO CUMPLE",D168)))</formula>
    </cfRule>
  </conditionalFormatting>
  <conditionalFormatting sqref="H168:I168">
    <cfRule type="cellIs" dxfId="440" priority="773" stopIfTrue="1" operator="equal">
      <formula>"cumple"</formula>
    </cfRule>
    <cfRule type="containsText" dxfId="439" priority="774" stopIfTrue="1" operator="containsText" text="NO CUMPLE">
      <formula>NOT(ISERROR(SEARCH("NO CUMPLE",H168)))</formula>
    </cfRule>
  </conditionalFormatting>
  <conditionalFormatting sqref="K166:L166">
    <cfRule type="cellIs" dxfId="438" priority="771" stopIfTrue="1" operator="equal">
      <formula>"cumple"</formula>
    </cfRule>
    <cfRule type="containsText" dxfId="437" priority="772" stopIfTrue="1" operator="containsText" text="NO CUMPLE">
      <formula>NOT(ISERROR(SEARCH("NO CUMPLE",K166)))</formula>
    </cfRule>
  </conditionalFormatting>
  <conditionalFormatting sqref="M168:M169">
    <cfRule type="cellIs" dxfId="436" priority="769" stopIfTrue="1" operator="equal">
      <formula>"cumple"</formula>
    </cfRule>
    <cfRule type="containsText" dxfId="435" priority="770" stopIfTrue="1" operator="containsText" text="NO CUMPLE">
      <formula>NOT(ISERROR(SEARCH("NO CUMPLE",M168)))</formula>
    </cfRule>
  </conditionalFormatting>
  <conditionalFormatting sqref="K173">
    <cfRule type="cellIs" dxfId="434" priority="767" stopIfTrue="1" operator="equal">
      <formula>"cumple"</formula>
    </cfRule>
    <cfRule type="containsText" dxfId="433" priority="768" stopIfTrue="1" operator="containsText" text="NO CUMPLE">
      <formula>NOT(ISERROR(SEARCH("NO CUMPLE",K173)))</formula>
    </cfRule>
  </conditionalFormatting>
  <conditionalFormatting sqref="D170:D171">
    <cfRule type="cellIs" dxfId="432" priority="765" stopIfTrue="1" operator="equal">
      <formula>"cumple"</formula>
    </cfRule>
    <cfRule type="containsText" dxfId="431" priority="766" stopIfTrue="1" operator="containsText" text="NO CUMPLE">
      <formula>NOT(ISERROR(SEARCH("NO CUMPLE",D170)))</formula>
    </cfRule>
  </conditionalFormatting>
  <conditionalFormatting sqref="R163:R166 R158:R160">
    <cfRule type="cellIs" dxfId="430" priority="764" stopIfTrue="1" operator="equal">
      <formula>"VERIFICAR"</formula>
    </cfRule>
  </conditionalFormatting>
  <conditionalFormatting sqref="R167:R169">
    <cfRule type="cellIs" dxfId="429" priority="763" stopIfTrue="1" operator="equal">
      <formula>"VERIFICAR"</formula>
    </cfRule>
  </conditionalFormatting>
  <conditionalFormatting sqref="R173">
    <cfRule type="cellIs" dxfId="428" priority="761" stopIfTrue="1" operator="equal">
      <formula>"cumple"</formula>
    </cfRule>
    <cfRule type="containsText" dxfId="427" priority="762" stopIfTrue="1" operator="containsText" text="NO CUMPLE">
      <formula>NOT(ISERROR(SEARCH("NO CUMPLE",R173)))</formula>
    </cfRule>
  </conditionalFormatting>
  <conditionalFormatting sqref="R173">
    <cfRule type="cellIs" dxfId="426" priority="760" stopIfTrue="1" operator="equal">
      <formula>"VERIFICAR"</formula>
    </cfRule>
  </conditionalFormatting>
  <conditionalFormatting sqref="R170:R172">
    <cfRule type="cellIs" dxfId="425" priority="758" stopIfTrue="1" operator="equal">
      <formula>"cumple"</formula>
    </cfRule>
    <cfRule type="containsText" dxfId="424" priority="759" stopIfTrue="1" operator="containsText" text="NO CUMPLE">
      <formula>NOT(ISERROR(SEARCH("NO CUMPLE",R170)))</formula>
    </cfRule>
  </conditionalFormatting>
  <conditionalFormatting sqref="R170:R172">
    <cfRule type="cellIs" dxfId="423" priority="757" stopIfTrue="1" operator="equal">
      <formula>"VERIFICAR"</formula>
    </cfRule>
  </conditionalFormatting>
  <conditionalFormatting sqref="I172">
    <cfRule type="cellIs" dxfId="422" priority="755" stopIfTrue="1" operator="equal">
      <formula>"cumple"</formula>
    </cfRule>
    <cfRule type="containsText" dxfId="421" priority="756" stopIfTrue="1" operator="containsText" text="NO CUMPLE">
      <formula>NOT(ISERROR(SEARCH("NO CUMPLE",I172)))</formula>
    </cfRule>
  </conditionalFormatting>
  <conditionalFormatting sqref="I172">
    <cfRule type="cellIs" dxfId="420" priority="753" operator="equal">
      <formula>"NO CUMPLE"</formula>
    </cfRule>
    <cfRule type="cellIs" dxfId="419" priority="754" operator="equal">
      <formula>"CUMPLE"</formula>
    </cfRule>
  </conditionalFormatting>
  <conditionalFormatting sqref="F169">
    <cfRule type="cellIs" dxfId="418" priority="751" stopIfTrue="1" operator="equal">
      <formula>"cumple"</formula>
    </cfRule>
    <cfRule type="containsText" dxfId="417" priority="752" stopIfTrue="1" operator="containsText" text="NO CUMPLE">
      <formula>NOT(ISERROR(SEARCH("NO CUMPLE",F169)))</formula>
    </cfRule>
  </conditionalFormatting>
  <conditionalFormatting sqref="G169:H169">
    <cfRule type="cellIs" dxfId="416" priority="749" stopIfTrue="1" operator="equal">
      <formula>"cumple"</formula>
    </cfRule>
    <cfRule type="containsText" dxfId="415" priority="750" stopIfTrue="1" operator="containsText" text="NO CUMPLE">
      <formula>NOT(ISERROR(SEARCH("NO CUMPLE",G169)))</formula>
    </cfRule>
  </conditionalFormatting>
  <conditionalFormatting sqref="I169">
    <cfRule type="cellIs" dxfId="414" priority="747" stopIfTrue="1" operator="equal">
      <formula>"cumple"</formula>
    </cfRule>
    <cfRule type="containsText" dxfId="413" priority="748" stopIfTrue="1" operator="containsText" text="NO CUMPLE">
      <formula>NOT(ISERROR(SEARCH("NO CUMPLE",I169)))</formula>
    </cfRule>
  </conditionalFormatting>
  <conditionalFormatting sqref="N170:N172">
    <cfRule type="cellIs" dxfId="412" priority="745" stopIfTrue="1" operator="equal">
      <formula>"cumple"</formula>
    </cfRule>
    <cfRule type="containsText" dxfId="411" priority="746" stopIfTrue="1" operator="containsText" text="NO CUMPLE">
      <formula>NOT(ISERROR(SEARCH("NO CUMPLE",N170)))</formula>
    </cfRule>
  </conditionalFormatting>
  <conditionalFormatting sqref="O170:O172">
    <cfRule type="cellIs" dxfId="410" priority="743" stopIfTrue="1" operator="equal">
      <formula>"cumple"</formula>
    </cfRule>
    <cfRule type="containsText" dxfId="409" priority="744" stopIfTrue="1" operator="containsText" text="NO CUMPLE">
      <formula>NOT(ISERROR(SEARCH("NO CUMPLE",O170)))</formula>
    </cfRule>
  </conditionalFormatting>
  <conditionalFormatting sqref="P170:P172">
    <cfRule type="cellIs" dxfId="408" priority="739" operator="equal">
      <formula>"NO CUMPLE"</formula>
    </cfRule>
    <cfRule type="cellIs" dxfId="407" priority="740" operator="equal">
      <formula>"CUMPLE"</formula>
    </cfRule>
  </conditionalFormatting>
  <conditionalFormatting sqref="P170:P172">
    <cfRule type="cellIs" dxfId="406" priority="741" stopIfTrue="1" operator="equal">
      <formula>"cumple"</formula>
    </cfRule>
    <cfRule type="containsText" dxfId="405" priority="742" stopIfTrue="1" operator="containsText" text="NO CUMPLE">
      <formula>NOT(ISERROR(SEARCH("NO CUMPLE",P170)))</formula>
    </cfRule>
  </conditionalFormatting>
  <conditionalFormatting sqref="Q170:Q171">
    <cfRule type="cellIs" dxfId="404" priority="735" operator="equal">
      <formula>"NO CUMPLE"</formula>
    </cfRule>
    <cfRule type="cellIs" dxfId="403" priority="736" operator="equal">
      <formula>"CUMPLE"</formula>
    </cfRule>
  </conditionalFormatting>
  <conditionalFormatting sqref="Q170:Q171">
    <cfRule type="cellIs" dxfId="402" priority="737" stopIfTrue="1" operator="equal">
      <formula>"cumple"</formula>
    </cfRule>
    <cfRule type="containsText" dxfId="401" priority="738" stopIfTrue="1" operator="containsText" text="NO CUMPLE">
      <formula>NOT(ISERROR(SEARCH("NO CUMPLE",Q170)))</formula>
    </cfRule>
  </conditionalFormatting>
  <conditionalFormatting sqref="Q172">
    <cfRule type="cellIs" dxfId="400" priority="731" operator="equal">
      <formula>"NO CUMPLE"</formula>
    </cfRule>
    <cfRule type="cellIs" dxfId="399" priority="732" operator="equal">
      <formula>"CUMPLE"</formula>
    </cfRule>
  </conditionalFormatting>
  <conditionalFormatting sqref="Q172">
    <cfRule type="cellIs" dxfId="398" priority="733" stopIfTrue="1" operator="equal">
      <formula>"cumple"</formula>
    </cfRule>
    <cfRule type="containsText" dxfId="397" priority="734" stopIfTrue="1" operator="containsText" text="NO CUMPLE">
      <formula>NOT(ISERROR(SEARCH("NO CUMPLE",Q172)))</formula>
    </cfRule>
  </conditionalFormatting>
  <conditionalFormatting sqref="Q173">
    <cfRule type="cellIs" dxfId="396" priority="727" operator="equal">
      <formula>"NO CUMPLE"</formula>
    </cfRule>
    <cfRule type="cellIs" dxfId="395" priority="728" operator="equal">
      <formula>"CUMPLE"</formula>
    </cfRule>
  </conditionalFormatting>
  <conditionalFormatting sqref="Q173">
    <cfRule type="cellIs" dxfId="394" priority="729" stopIfTrue="1" operator="equal">
      <formula>"cumple"</formula>
    </cfRule>
    <cfRule type="containsText" dxfId="393" priority="730" stopIfTrue="1" operator="containsText" text="NO CUMPLE">
      <formula>NOT(ISERROR(SEARCH("NO CUMPLE",Q173)))</formula>
    </cfRule>
  </conditionalFormatting>
  <conditionalFormatting sqref="R161:R162">
    <cfRule type="cellIs" dxfId="392" priority="726" stopIfTrue="1" operator="equal">
      <formula>"VERIFICAR"</formula>
    </cfRule>
  </conditionalFormatting>
  <conditionalFormatting sqref="S161:S162">
    <cfRule type="cellIs" dxfId="391" priority="725" stopIfTrue="1" operator="equal">
      <formula>"VERIFICAR"</formula>
    </cfRule>
  </conditionalFormatting>
  <conditionalFormatting sqref="P186 N187:O187">
    <cfRule type="cellIs" dxfId="390" priority="723" stopIfTrue="1" operator="equal">
      <formula>"cumple"</formula>
    </cfRule>
    <cfRule type="containsText" dxfId="389" priority="724" stopIfTrue="1" operator="containsText" text="NO CUMPLE">
      <formula>NOT(ISERROR(SEARCH("NO CUMPLE",N186)))</formula>
    </cfRule>
  </conditionalFormatting>
  <conditionalFormatting sqref="D185">
    <cfRule type="cellIs" dxfId="388" priority="721" stopIfTrue="1" operator="equal">
      <formula>"cumple"</formula>
    </cfRule>
    <cfRule type="containsText" dxfId="387" priority="722" stopIfTrue="1" operator="containsText" text="NO CUMPLE">
      <formula>NOT(ISERROR(SEARCH("NO CUMPLE",D185)))</formula>
    </cfRule>
  </conditionalFormatting>
  <conditionalFormatting sqref="D186">
    <cfRule type="cellIs" dxfId="386" priority="719" stopIfTrue="1" operator="equal">
      <formula>"cumple"</formula>
    </cfRule>
    <cfRule type="containsText" dxfId="385" priority="720" stopIfTrue="1" operator="containsText" text="NO CUMPLE">
      <formula>NOT(ISERROR(SEARCH("NO CUMPLE",D186)))</formula>
    </cfRule>
  </conditionalFormatting>
  <conditionalFormatting sqref="D187">
    <cfRule type="cellIs" dxfId="384" priority="717" stopIfTrue="1" operator="equal">
      <formula>"cumple"</formula>
    </cfRule>
    <cfRule type="containsText" dxfId="383" priority="718" stopIfTrue="1" operator="containsText" text="NO CUMPLE">
      <formula>NOT(ISERROR(SEARCH("NO CUMPLE",D187)))</formula>
    </cfRule>
  </conditionalFormatting>
  <conditionalFormatting sqref="H187:I187">
    <cfRule type="cellIs" dxfId="382" priority="715" stopIfTrue="1" operator="equal">
      <formula>"cumple"</formula>
    </cfRule>
    <cfRule type="containsText" dxfId="381" priority="716" stopIfTrue="1" operator="containsText" text="NO CUMPLE">
      <formula>NOT(ISERROR(SEARCH("NO CUMPLE",H187)))</formula>
    </cfRule>
  </conditionalFormatting>
  <conditionalFormatting sqref="K185:L185">
    <cfRule type="cellIs" dxfId="380" priority="713" stopIfTrue="1" operator="equal">
      <formula>"cumple"</formula>
    </cfRule>
    <cfRule type="containsText" dxfId="379" priority="714" stopIfTrue="1" operator="containsText" text="NO CUMPLE">
      <formula>NOT(ISERROR(SEARCH("NO CUMPLE",K185)))</formula>
    </cfRule>
  </conditionalFormatting>
  <conditionalFormatting sqref="M187:M188">
    <cfRule type="cellIs" dxfId="378" priority="711" stopIfTrue="1" operator="equal">
      <formula>"cumple"</formula>
    </cfRule>
    <cfRule type="containsText" dxfId="377" priority="712" stopIfTrue="1" operator="containsText" text="NO CUMPLE">
      <formula>NOT(ISERROR(SEARCH("NO CUMPLE",M187)))</formula>
    </cfRule>
  </conditionalFormatting>
  <conditionalFormatting sqref="K192">
    <cfRule type="cellIs" dxfId="376" priority="709" stopIfTrue="1" operator="equal">
      <formula>"cumple"</formula>
    </cfRule>
    <cfRule type="containsText" dxfId="375" priority="710" stopIfTrue="1" operator="containsText" text="NO CUMPLE">
      <formula>NOT(ISERROR(SEARCH("NO CUMPLE",K192)))</formula>
    </cfRule>
  </conditionalFormatting>
  <conditionalFormatting sqref="D189:D190">
    <cfRule type="cellIs" dxfId="374" priority="707" stopIfTrue="1" operator="equal">
      <formula>"cumple"</formula>
    </cfRule>
    <cfRule type="containsText" dxfId="373" priority="708" stopIfTrue="1" operator="containsText" text="NO CUMPLE">
      <formula>NOT(ISERROR(SEARCH("NO CUMPLE",D189)))</formula>
    </cfRule>
  </conditionalFormatting>
  <conditionalFormatting sqref="R182:R185 R177:R179">
    <cfRule type="cellIs" dxfId="372" priority="706" stopIfTrue="1" operator="equal">
      <formula>"VERIFICAR"</formula>
    </cfRule>
  </conditionalFormatting>
  <conditionalFormatting sqref="R186:R188">
    <cfRule type="cellIs" dxfId="371" priority="705" stopIfTrue="1" operator="equal">
      <formula>"VERIFICAR"</formula>
    </cfRule>
  </conditionalFormatting>
  <conditionalFormatting sqref="R192">
    <cfRule type="cellIs" dxfId="370" priority="703" stopIfTrue="1" operator="equal">
      <formula>"cumple"</formula>
    </cfRule>
    <cfRule type="containsText" dxfId="369" priority="704" stopIfTrue="1" operator="containsText" text="NO CUMPLE">
      <formula>NOT(ISERROR(SEARCH("NO CUMPLE",R192)))</formula>
    </cfRule>
  </conditionalFormatting>
  <conditionalFormatting sqref="R192">
    <cfRule type="cellIs" dxfId="368" priority="702" stopIfTrue="1" operator="equal">
      <formula>"VERIFICAR"</formula>
    </cfRule>
  </conditionalFormatting>
  <conditionalFormatting sqref="R189:R191">
    <cfRule type="cellIs" dxfId="367" priority="700" stopIfTrue="1" operator="equal">
      <formula>"cumple"</formula>
    </cfRule>
    <cfRule type="containsText" dxfId="366" priority="701" stopIfTrue="1" operator="containsText" text="NO CUMPLE">
      <formula>NOT(ISERROR(SEARCH("NO CUMPLE",R189)))</formula>
    </cfRule>
  </conditionalFormatting>
  <conditionalFormatting sqref="R189:R191">
    <cfRule type="cellIs" dxfId="365" priority="699" stopIfTrue="1" operator="equal">
      <formula>"VERIFICAR"</formula>
    </cfRule>
  </conditionalFormatting>
  <conditionalFormatting sqref="I191">
    <cfRule type="cellIs" dxfId="364" priority="697" stopIfTrue="1" operator="equal">
      <formula>"cumple"</formula>
    </cfRule>
    <cfRule type="containsText" dxfId="363" priority="698" stopIfTrue="1" operator="containsText" text="NO CUMPLE">
      <formula>NOT(ISERROR(SEARCH("NO CUMPLE",I191)))</formula>
    </cfRule>
  </conditionalFormatting>
  <conditionalFormatting sqref="I191">
    <cfRule type="cellIs" dxfId="362" priority="695" operator="equal">
      <formula>"NO CUMPLE"</formula>
    </cfRule>
    <cfRule type="cellIs" dxfId="361" priority="696" operator="equal">
      <formula>"CUMPLE"</formula>
    </cfRule>
  </conditionalFormatting>
  <conditionalFormatting sqref="F188">
    <cfRule type="cellIs" dxfId="360" priority="693" stopIfTrue="1" operator="equal">
      <formula>"cumple"</formula>
    </cfRule>
    <cfRule type="containsText" dxfId="359" priority="694" stopIfTrue="1" operator="containsText" text="NO CUMPLE">
      <formula>NOT(ISERROR(SEARCH("NO CUMPLE",F188)))</formula>
    </cfRule>
  </conditionalFormatting>
  <conditionalFormatting sqref="G188:H188">
    <cfRule type="cellIs" dxfId="358" priority="691" stopIfTrue="1" operator="equal">
      <formula>"cumple"</formula>
    </cfRule>
    <cfRule type="containsText" dxfId="357" priority="692" stopIfTrue="1" operator="containsText" text="NO CUMPLE">
      <formula>NOT(ISERROR(SEARCH("NO CUMPLE",G188)))</formula>
    </cfRule>
  </conditionalFormatting>
  <conditionalFormatting sqref="I188">
    <cfRule type="cellIs" dxfId="356" priority="689" stopIfTrue="1" operator="equal">
      <formula>"cumple"</formula>
    </cfRule>
    <cfRule type="containsText" dxfId="355" priority="690" stopIfTrue="1" operator="containsText" text="NO CUMPLE">
      <formula>NOT(ISERROR(SEARCH("NO CUMPLE",I188)))</formula>
    </cfRule>
  </conditionalFormatting>
  <conditionalFormatting sqref="N191">
    <cfRule type="cellIs" dxfId="354" priority="687" stopIfTrue="1" operator="equal">
      <formula>"cumple"</formula>
    </cfRule>
    <cfRule type="containsText" dxfId="353" priority="688" stopIfTrue="1" operator="containsText" text="NO CUMPLE">
      <formula>NOT(ISERROR(SEARCH("NO CUMPLE",N191)))</formula>
    </cfRule>
  </conditionalFormatting>
  <conditionalFormatting sqref="O189:O191">
    <cfRule type="cellIs" dxfId="352" priority="685" stopIfTrue="1" operator="equal">
      <formula>"cumple"</formula>
    </cfRule>
    <cfRule type="containsText" dxfId="351" priority="686" stopIfTrue="1" operator="containsText" text="NO CUMPLE">
      <formula>NOT(ISERROR(SEARCH("NO CUMPLE",O189)))</formula>
    </cfRule>
  </conditionalFormatting>
  <conditionalFormatting sqref="P189:P191">
    <cfRule type="cellIs" dxfId="350" priority="681" operator="equal">
      <formula>"NO CUMPLE"</formula>
    </cfRule>
    <cfRule type="cellIs" dxfId="349" priority="682" operator="equal">
      <formula>"CUMPLE"</formula>
    </cfRule>
  </conditionalFormatting>
  <conditionalFormatting sqref="P189:P191">
    <cfRule type="cellIs" dxfId="348" priority="683" stopIfTrue="1" operator="equal">
      <formula>"cumple"</formula>
    </cfRule>
    <cfRule type="containsText" dxfId="347" priority="684" stopIfTrue="1" operator="containsText" text="NO CUMPLE">
      <formula>NOT(ISERROR(SEARCH("NO CUMPLE",P189)))</formula>
    </cfRule>
  </conditionalFormatting>
  <conditionalFormatting sqref="Q189:Q190">
    <cfRule type="cellIs" dxfId="346" priority="677" operator="equal">
      <formula>"NO CUMPLE"</formula>
    </cfRule>
    <cfRule type="cellIs" dxfId="345" priority="678" operator="equal">
      <formula>"CUMPLE"</formula>
    </cfRule>
  </conditionalFormatting>
  <conditionalFormatting sqref="Q189:Q190">
    <cfRule type="cellIs" dxfId="344" priority="679" stopIfTrue="1" operator="equal">
      <formula>"cumple"</formula>
    </cfRule>
    <cfRule type="containsText" dxfId="343" priority="680" stopIfTrue="1" operator="containsText" text="NO CUMPLE">
      <formula>NOT(ISERROR(SEARCH("NO CUMPLE",Q189)))</formula>
    </cfRule>
  </conditionalFormatting>
  <conditionalFormatting sqref="Q191">
    <cfRule type="cellIs" dxfId="342" priority="673" operator="equal">
      <formula>"NO CUMPLE"</formula>
    </cfRule>
    <cfRule type="cellIs" dxfId="341" priority="674" operator="equal">
      <formula>"CUMPLE"</formula>
    </cfRule>
  </conditionalFormatting>
  <conditionalFormatting sqref="Q191">
    <cfRule type="cellIs" dxfId="340" priority="675" stopIfTrue="1" operator="equal">
      <formula>"cumple"</formula>
    </cfRule>
    <cfRule type="containsText" dxfId="339" priority="676" stopIfTrue="1" operator="containsText" text="NO CUMPLE">
      <formula>NOT(ISERROR(SEARCH("NO CUMPLE",Q191)))</formula>
    </cfRule>
  </conditionalFormatting>
  <conditionalFormatting sqref="Q192">
    <cfRule type="cellIs" dxfId="338" priority="669" operator="equal">
      <formula>"NO CUMPLE"</formula>
    </cfRule>
    <cfRule type="cellIs" dxfId="337" priority="670" operator="equal">
      <formula>"CUMPLE"</formula>
    </cfRule>
  </conditionalFormatting>
  <conditionalFormatting sqref="Q192">
    <cfRule type="cellIs" dxfId="336" priority="671" stopIfTrue="1" operator="equal">
      <formula>"cumple"</formula>
    </cfRule>
    <cfRule type="containsText" dxfId="335" priority="672" stopIfTrue="1" operator="containsText" text="NO CUMPLE">
      <formula>NOT(ISERROR(SEARCH("NO CUMPLE",Q192)))</formula>
    </cfRule>
  </conditionalFormatting>
  <conditionalFormatting sqref="R180:R181">
    <cfRule type="cellIs" dxfId="334" priority="668" stopIfTrue="1" operator="equal">
      <formula>"VERIFICAR"</formula>
    </cfRule>
  </conditionalFormatting>
  <conditionalFormatting sqref="P205 N206:O206">
    <cfRule type="cellIs" dxfId="333" priority="665" stopIfTrue="1" operator="equal">
      <formula>"cumple"</formula>
    </cfRule>
    <cfRule type="containsText" dxfId="332" priority="666" stopIfTrue="1" operator="containsText" text="NO CUMPLE">
      <formula>NOT(ISERROR(SEARCH("NO CUMPLE",N205)))</formula>
    </cfRule>
  </conditionalFormatting>
  <conditionalFormatting sqref="D204">
    <cfRule type="cellIs" dxfId="331" priority="663" stopIfTrue="1" operator="equal">
      <formula>"cumple"</formula>
    </cfRule>
    <cfRule type="containsText" dxfId="330" priority="664" stopIfTrue="1" operator="containsText" text="NO CUMPLE">
      <formula>NOT(ISERROR(SEARCH("NO CUMPLE",D204)))</formula>
    </cfRule>
  </conditionalFormatting>
  <conditionalFormatting sqref="D205">
    <cfRule type="cellIs" dxfId="329" priority="661" stopIfTrue="1" operator="equal">
      <formula>"cumple"</formula>
    </cfRule>
    <cfRule type="containsText" dxfId="328" priority="662" stopIfTrue="1" operator="containsText" text="NO CUMPLE">
      <formula>NOT(ISERROR(SEARCH("NO CUMPLE",D205)))</formula>
    </cfRule>
  </conditionalFormatting>
  <conditionalFormatting sqref="D206">
    <cfRule type="cellIs" dxfId="327" priority="659" stopIfTrue="1" operator="equal">
      <formula>"cumple"</formula>
    </cfRule>
    <cfRule type="containsText" dxfId="326" priority="660" stopIfTrue="1" operator="containsText" text="NO CUMPLE">
      <formula>NOT(ISERROR(SEARCH("NO CUMPLE",D206)))</formula>
    </cfRule>
  </conditionalFormatting>
  <conditionalFormatting sqref="H206:I206">
    <cfRule type="cellIs" dxfId="325" priority="657" stopIfTrue="1" operator="equal">
      <formula>"cumple"</formula>
    </cfRule>
    <cfRule type="containsText" dxfId="324" priority="658" stopIfTrue="1" operator="containsText" text="NO CUMPLE">
      <formula>NOT(ISERROR(SEARCH("NO CUMPLE",H206)))</formula>
    </cfRule>
  </conditionalFormatting>
  <conditionalFormatting sqref="K204:L204">
    <cfRule type="cellIs" dxfId="323" priority="655" stopIfTrue="1" operator="equal">
      <formula>"cumple"</formula>
    </cfRule>
    <cfRule type="containsText" dxfId="322" priority="656" stopIfTrue="1" operator="containsText" text="NO CUMPLE">
      <formula>NOT(ISERROR(SEARCH("NO CUMPLE",K204)))</formula>
    </cfRule>
  </conditionalFormatting>
  <conditionalFormatting sqref="M206:M207">
    <cfRule type="cellIs" dxfId="321" priority="653" stopIfTrue="1" operator="equal">
      <formula>"cumple"</formula>
    </cfRule>
    <cfRule type="containsText" dxfId="320" priority="654" stopIfTrue="1" operator="containsText" text="NO CUMPLE">
      <formula>NOT(ISERROR(SEARCH("NO CUMPLE",M206)))</formula>
    </cfRule>
  </conditionalFormatting>
  <conditionalFormatting sqref="K211">
    <cfRule type="cellIs" dxfId="319" priority="651" stopIfTrue="1" operator="equal">
      <formula>"cumple"</formula>
    </cfRule>
    <cfRule type="containsText" dxfId="318" priority="652" stopIfTrue="1" operator="containsText" text="NO CUMPLE">
      <formula>NOT(ISERROR(SEARCH("NO CUMPLE",K211)))</formula>
    </cfRule>
  </conditionalFormatting>
  <conditionalFormatting sqref="D208:D209">
    <cfRule type="cellIs" dxfId="317" priority="649" stopIfTrue="1" operator="equal">
      <formula>"cumple"</formula>
    </cfRule>
    <cfRule type="containsText" dxfId="316" priority="650" stopIfTrue="1" operator="containsText" text="NO CUMPLE">
      <formula>NOT(ISERROR(SEARCH("NO CUMPLE",D208)))</formula>
    </cfRule>
  </conditionalFormatting>
  <conditionalFormatting sqref="R201:R204 R196:R198">
    <cfRule type="cellIs" dxfId="315" priority="648" stopIfTrue="1" operator="equal">
      <formula>"VERIFICAR"</formula>
    </cfRule>
  </conditionalFormatting>
  <conditionalFormatting sqref="R205:R207">
    <cfRule type="cellIs" dxfId="314" priority="647" stopIfTrue="1" operator="equal">
      <formula>"VERIFICAR"</formula>
    </cfRule>
  </conditionalFormatting>
  <conditionalFormatting sqref="R211">
    <cfRule type="cellIs" dxfId="313" priority="645" stopIfTrue="1" operator="equal">
      <formula>"cumple"</formula>
    </cfRule>
    <cfRule type="containsText" dxfId="312" priority="646" stopIfTrue="1" operator="containsText" text="NO CUMPLE">
      <formula>NOT(ISERROR(SEARCH("NO CUMPLE",R211)))</formula>
    </cfRule>
  </conditionalFormatting>
  <conditionalFormatting sqref="R211">
    <cfRule type="cellIs" dxfId="311" priority="644" stopIfTrue="1" operator="equal">
      <formula>"VERIFICAR"</formula>
    </cfRule>
  </conditionalFormatting>
  <conditionalFormatting sqref="R208:R210">
    <cfRule type="cellIs" dxfId="310" priority="642" stopIfTrue="1" operator="equal">
      <formula>"cumple"</formula>
    </cfRule>
    <cfRule type="containsText" dxfId="309" priority="643" stopIfTrue="1" operator="containsText" text="NO CUMPLE">
      <formula>NOT(ISERROR(SEARCH("NO CUMPLE",R208)))</formula>
    </cfRule>
  </conditionalFormatting>
  <conditionalFormatting sqref="R208:R210">
    <cfRule type="cellIs" dxfId="308" priority="641" stopIfTrue="1" operator="equal">
      <formula>"VERIFICAR"</formula>
    </cfRule>
  </conditionalFormatting>
  <conditionalFormatting sqref="I210">
    <cfRule type="cellIs" dxfId="307" priority="639" stopIfTrue="1" operator="equal">
      <formula>"cumple"</formula>
    </cfRule>
    <cfRule type="containsText" dxfId="306" priority="640" stopIfTrue="1" operator="containsText" text="NO CUMPLE">
      <formula>NOT(ISERROR(SEARCH("NO CUMPLE",I210)))</formula>
    </cfRule>
  </conditionalFormatting>
  <conditionalFormatting sqref="I210">
    <cfRule type="cellIs" dxfId="305" priority="637" operator="equal">
      <formula>"NO CUMPLE"</formula>
    </cfRule>
    <cfRule type="cellIs" dxfId="304" priority="638" operator="equal">
      <formula>"CUMPLE"</formula>
    </cfRule>
  </conditionalFormatting>
  <conditionalFormatting sqref="F207">
    <cfRule type="cellIs" dxfId="303" priority="635" stopIfTrue="1" operator="equal">
      <formula>"cumple"</formula>
    </cfRule>
    <cfRule type="containsText" dxfId="302" priority="636" stopIfTrue="1" operator="containsText" text="NO CUMPLE">
      <formula>NOT(ISERROR(SEARCH("NO CUMPLE",F207)))</formula>
    </cfRule>
  </conditionalFormatting>
  <conditionalFormatting sqref="G207:H207">
    <cfRule type="cellIs" dxfId="301" priority="633" stopIfTrue="1" operator="equal">
      <formula>"cumple"</formula>
    </cfRule>
    <cfRule type="containsText" dxfId="300" priority="634" stopIfTrue="1" operator="containsText" text="NO CUMPLE">
      <formula>NOT(ISERROR(SEARCH("NO CUMPLE",G207)))</formula>
    </cfRule>
  </conditionalFormatting>
  <conditionalFormatting sqref="I207">
    <cfRule type="cellIs" dxfId="299" priority="631" stopIfTrue="1" operator="equal">
      <formula>"cumple"</formula>
    </cfRule>
    <cfRule type="containsText" dxfId="298" priority="632" stopIfTrue="1" operator="containsText" text="NO CUMPLE">
      <formula>NOT(ISERROR(SEARCH("NO CUMPLE",I207)))</formula>
    </cfRule>
  </conditionalFormatting>
  <conditionalFormatting sqref="N208:N210">
    <cfRule type="cellIs" dxfId="297" priority="629" stopIfTrue="1" operator="equal">
      <formula>"cumple"</formula>
    </cfRule>
    <cfRule type="containsText" dxfId="296" priority="630" stopIfTrue="1" operator="containsText" text="NO CUMPLE">
      <formula>NOT(ISERROR(SEARCH("NO CUMPLE",N208)))</formula>
    </cfRule>
  </conditionalFormatting>
  <conditionalFormatting sqref="O208:O210">
    <cfRule type="cellIs" dxfId="295" priority="627" stopIfTrue="1" operator="equal">
      <formula>"cumple"</formula>
    </cfRule>
    <cfRule type="containsText" dxfId="294" priority="628" stopIfTrue="1" operator="containsText" text="NO CUMPLE">
      <formula>NOT(ISERROR(SEARCH("NO CUMPLE",O208)))</formula>
    </cfRule>
  </conditionalFormatting>
  <conditionalFormatting sqref="P208:P210">
    <cfRule type="cellIs" dxfId="293" priority="623" operator="equal">
      <formula>"NO CUMPLE"</formula>
    </cfRule>
    <cfRule type="cellIs" dxfId="292" priority="624" operator="equal">
      <formula>"CUMPLE"</formula>
    </cfRule>
  </conditionalFormatting>
  <conditionalFormatting sqref="P208:P210">
    <cfRule type="cellIs" dxfId="291" priority="625" stopIfTrue="1" operator="equal">
      <formula>"cumple"</formula>
    </cfRule>
    <cfRule type="containsText" dxfId="290" priority="626" stopIfTrue="1" operator="containsText" text="NO CUMPLE">
      <formula>NOT(ISERROR(SEARCH("NO CUMPLE",P208)))</formula>
    </cfRule>
  </conditionalFormatting>
  <conditionalFormatting sqref="Q208:Q209">
    <cfRule type="cellIs" dxfId="289" priority="619" operator="equal">
      <formula>"NO CUMPLE"</formula>
    </cfRule>
    <cfRule type="cellIs" dxfId="288" priority="620" operator="equal">
      <formula>"CUMPLE"</formula>
    </cfRule>
  </conditionalFormatting>
  <conditionalFormatting sqref="Q208:Q209">
    <cfRule type="cellIs" dxfId="287" priority="621" stopIfTrue="1" operator="equal">
      <formula>"cumple"</formula>
    </cfRule>
    <cfRule type="containsText" dxfId="286" priority="622" stopIfTrue="1" operator="containsText" text="NO CUMPLE">
      <formula>NOT(ISERROR(SEARCH("NO CUMPLE",Q208)))</formula>
    </cfRule>
  </conditionalFormatting>
  <conditionalFormatting sqref="Q210">
    <cfRule type="cellIs" dxfId="285" priority="615" operator="equal">
      <formula>"NO CUMPLE"</formula>
    </cfRule>
    <cfRule type="cellIs" dxfId="284" priority="616" operator="equal">
      <formula>"CUMPLE"</formula>
    </cfRule>
  </conditionalFormatting>
  <conditionalFormatting sqref="Q210">
    <cfRule type="cellIs" dxfId="283" priority="617" stopIfTrue="1" operator="equal">
      <formula>"cumple"</formula>
    </cfRule>
    <cfRule type="containsText" dxfId="282" priority="618" stopIfTrue="1" operator="containsText" text="NO CUMPLE">
      <formula>NOT(ISERROR(SEARCH("NO CUMPLE",Q210)))</formula>
    </cfRule>
  </conditionalFormatting>
  <conditionalFormatting sqref="Q211">
    <cfRule type="cellIs" dxfId="281" priority="611" operator="equal">
      <formula>"NO CUMPLE"</formula>
    </cfRule>
    <cfRule type="cellIs" dxfId="280" priority="612" operator="equal">
      <formula>"CUMPLE"</formula>
    </cfRule>
  </conditionalFormatting>
  <conditionalFormatting sqref="Q211">
    <cfRule type="cellIs" dxfId="279" priority="613" stopIfTrue="1" operator="equal">
      <formula>"cumple"</formula>
    </cfRule>
    <cfRule type="containsText" dxfId="278" priority="614" stopIfTrue="1" operator="containsText" text="NO CUMPLE">
      <formula>NOT(ISERROR(SEARCH("NO CUMPLE",Q211)))</formula>
    </cfRule>
  </conditionalFormatting>
  <conditionalFormatting sqref="R199:R200">
    <cfRule type="cellIs" dxfId="277" priority="610" stopIfTrue="1" operator="equal">
      <formula>"VERIFICAR"</formula>
    </cfRule>
  </conditionalFormatting>
  <conditionalFormatting sqref="P223 N224:O224">
    <cfRule type="cellIs" dxfId="276" priority="607" stopIfTrue="1" operator="equal">
      <formula>"cumple"</formula>
    </cfRule>
    <cfRule type="containsText" dxfId="275" priority="608" stopIfTrue="1" operator="containsText" text="NO CUMPLE">
      <formula>NOT(ISERROR(SEARCH("NO CUMPLE",N223)))</formula>
    </cfRule>
  </conditionalFormatting>
  <conditionalFormatting sqref="D222">
    <cfRule type="cellIs" dxfId="274" priority="605" stopIfTrue="1" operator="equal">
      <formula>"cumple"</formula>
    </cfRule>
    <cfRule type="containsText" dxfId="273" priority="606" stopIfTrue="1" operator="containsText" text="NO CUMPLE">
      <formula>NOT(ISERROR(SEARCH("NO CUMPLE",D222)))</formula>
    </cfRule>
  </conditionalFormatting>
  <conditionalFormatting sqref="D223">
    <cfRule type="cellIs" dxfId="272" priority="603" stopIfTrue="1" operator="equal">
      <formula>"cumple"</formula>
    </cfRule>
    <cfRule type="containsText" dxfId="271" priority="604" stopIfTrue="1" operator="containsText" text="NO CUMPLE">
      <formula>NOT(ISERROR(SEARCH("NO CUMPLE",D223)))</formula>
    </cfRule>
  </conditionalFormatting>
  <conditionalFormatting sqref="D224">
    <cfRule type="cellIs" dxfId="270" priority="601" stopIfTrue="1" operator="equal">
      <formula>"cumple"</formula>
    </cfRule>
    <cfRule type="containsText" dxfId="269" priority="602" stopIfTrue="1" operator="containsText" text="NO CUMPLE">
      <formula>NOT(ISERROR(SEARCH("NO CUMPLE",D224)))</formula>
    </cfRule>
  </conditionalFormatting>
  <conditionalFormatting sqref="H224:I224">
    <cfRule type="cellIs" dxfId="268" priority="599" stopIfTrue="1" operator="equal">
      <formula>"cumple"</formula>
    </cfRule>
    <cfRule type="containsText" dxfId="267" priority="600" stopIfTrue="1" operator="containsText" text="NO CUMPLE">
      <formula>NOT(ISERROR(SEARCH("NO CUMPLE",H224)))</formula>
    </cfRule>
  </conditionalFormatting>
  <conditionalFormatting sqref="K222:L222">
    <cfRule type="cellIs" dxfId="266" priority="597" stopIfTrue="1" operator="equal">
      <formula>"cumple"</formula>
    </cfRule>
    <cfRule type="containsText" dxfId="265" priority="598" stopIfTrue="1" operator="containsText" text="NO CUMPLE">
      <formula>NOT(ISERROR(SEARCH("NO CUMPLE",K222)))</formula>
    </cfRule>
  </conditionalFormatting>
  <conditionalFormatting sqref="M224:M225">
    <cfRule type="cellIs" dxfId="264" priority="595" stopIfTrue="1" operator="equal">
      <formula>"cumple"</formula>
    </cfRule>
    <cfRule type="containsText" dxfId="263" priority="596" stopIfTrue="1" operator="containsText" text="NO CUMPLE">
      <formula>NOT(ISERROR(SEARCH("NO CUMPLE",M224)))</formula>
    </cfRule>
  </conditionalFormatting>
  <conditionalFormatting sqref="K229">
    <cfRule type="cellIs" dxfId="262" priority="593" stopIfTrue="1" operator="equal">
      <formula>"cumple"</formula>
    </cfRule>
    <cfRule type="containsText" dxfId="261" priority="594" stopIfTrue="1" operator="containsText" text="NO CUMPLE">
      <formula>NOT(ISERROR(SEARCH("NO CUMPLE",K229)))</formula>
    </cfRule>
  </conditionalFormatting>
  <conditionalFormatting sqref="D226:D227">
    <cfRule type="cellIs" dxfId="260" priority="591" stopIfTrue="1" operator="equal">
      <formula>"cumple"</formula>
    </cfRule>
    <cfRule type="containsText" dxfId="259" priority="592" stopIfTrue="1" operator="containsText" text="NO CUMPLE">
      <formula>NOT(ISERROR(SEARCH("NO CUMPLE",D226)))</formula>
    </cfRule>
  </conditionalFormatting>
  <conditionalFormatting sqref="R219:R222 R214:R216">
    <cfRule type="cellIs" dxfId="258" priority="590" stopIfTrue="1" operator="equal">
      <formula>"VERIFICAR"</formula>
    </cfRule>
  </conditionalFormatting>
  <conditionalFormatting sqref="R223:R225">
    <cfRule type="cellIs" dxfId="257" priority="589" stopIfTrue="1" operator="equal">
      <formula>"VERIFICAR"</formula>
    </cfRule>
  </conditionalFormatting>
  <conditionalFormatting sqref="R229">
    <cfRule type="cellIs" dxfId="256" priority="587" stopIfTrue="1" operator="equal">
      <formula>"cumple"</formula>
    </cfRule>
    <cfRule type="containsText" dxfId="255" priority="588" stopIfTrue="1" operator="containsText" text="NO CUMPLE">
      <formula>NOT(ISERROR(SEARCH("NO CUMPLE",R229)))</formula>
    </cfRule>
  </conditionalFormatting>
  <conditionalFormatting sqref="R229">
    <cfRule type="cellIs" dxfId="254" priority="586" stopIfTrue="1" operator="equal">
      <formula>"VERIFICAR"</formula>
    </cfRule>
  </conditionalFormatting>
  <conditionalFormatting sqref="R226:R228">
    <cfRule type="cellIs" dxfId="253" priority="584" stopIfTrue="1" operator="equal">
      <formula>"cumple"</formula>
    </cfRule>
    <cfRule type="containsText" dxfId="252" priority="585" stopIfTrue="1" operator="containsText" text="NO CUMPLE">
      <formula>NOT(ISERROR(SEARCH("NO CUMPLE",R226)))</formula>
    </cfRule>
  </conditionalFormatting>
  <conditionalFormatting sqref="R226:R228">
    <cfRule type="cellIs" dxfId="251" priority="583" stopIfTrue="1" operator="equal">
      <formula>"VERIFICAR"</formula>
    </cfRule>
  </conditionalFormatting>
  <conditionalFormatting sqref="I228">
    <cfRule type="cellIs" dxfId="250" priority="581" stopIfTrue="1" operator="equal">
      <formula>"cumple"</formula>
    </cfRule>
    <cfRule type="containsText" dxfId="249" priority="582" stopIfTrue="1" operator="containsText" text="NO CUMPLE">
      <formula>NOT(ISERROR(SEARCH("NO CUMPLE",I228)))</formula>
    </cfRule>
  </conditionalFormatting>
  <conditionalFormatting sqref="I228">
    <cfRule type="cellIs" dxfId="248" priority="579" operator="equal">
      <formula>"NO CUMPLE"</formula>
    </cfRule>
    <cfRule type="cellIs" dxfId="247" priority="580" operator="equal">
      <formula>"CUMPLE"</formula>
    </cfRule>
  </conditionalFormatting>
  <conditionalFormatting sqref="F225">
    <cfRule type="cellIs" dxfId="246" priority="577" stopIfTrue="1" operator="equal">
      <formula>"cumple"</formula>
    </cfRule>
    <cfRule type="containsText" dxfId="245" priority="578" stopIfTrue="1" operator="containsText" text="NO CUMPLE">
      <formula>NOT(ISERROR(SEARCH("NO CUMPLE",F225)))</formula>
    </cfRule>
  </conditionalFormatting>
  <conditionalFormatting sqref="G225:H225">
    <cfRule type="cellIs" dxfId="244" priority="575" stopIfTrue="1" operator="equal">
      <formula>"cumple"</formula>
    </cfRule>
    <cfRule type="containsText" dxfId="243" priority="576" stopIfTrue="1" operator="containsText" text="NO CUMPLE">
      <formula>NOT(ISERROR(SEARCH("NO CUMPLE",G225)))</formula>
    </cfRule>
  </conditionalFormatting>
  <conditionalFormatting sqref="I225">
    <cfRule type="cellIs" dxfId="242" priority="573" stopIfTrue="1" operator="equal">
      <formula>"cumple"</formula>
    </cfRule>
    <cfRule type="containsText" dxfId="241" priority="574" stopIfTrue="1" operator="containsText" text="NO CUMPLE">
      <formula>NOT(ISERROR(SEARCH("NO CUMPLE",I225)))</formula>
    </cfRule>
  </conditionalFormatting>
  <conditionalFormatting sqref="N226:N228">
    <cfRule type="cellIs" dxfId="240" priority="571" stopIfTrue="1" operator="equal">
      <formula>"cumple"</formula>
    </cfRule>
    <cfRule type="containsText" dxfId="239" priority="572" stopIfTrue="1" operator="containsText" text="NO CUMPLE">
      <formula>NOT(ISERROR(SEARCH("NO CUMPLE",N226)))</formula>
    </cfRule>
  </conditionalFormatting>
  <conditionalFormatting sqref="O226:O228">
    <cfRule type="cellIs" dxfId="238" priority="569" stopIfTrue="1" operator="equal">
      <formula>"cumple"</formula>
    </cfRule>
    <cfRule type="containsText" dxfId="237" priority="570" stopIfTrue="1" operator="containsText" text="NO CUMPLE">
      <formula>NOT(ISERROR(SEARCH("NO CUMPLE",O226)))</formula>
    </cfRule>
  </conditionalFormatting>
  <conditionalFormatting sqref="P226:P228">
    <cfRule type="cellIs" dxfId="236" priority="565" operator="equal">
      <formula>"NO CUMPLE"</formula>
    </cfRule>
    <cfRule type="cellIs" dxfId="235" priority="566" operator="equal">
      <formula>"CUMPLE"</formula>
    </cfRule>
  </conditionalFormatting>
  <conditionalFormatting sqref="P226:P228">
    <cfRule type="cellIs" dxfId="234" priority="567" stopIfTrue="1" operator="equal">
      <formula>"cumple"</formula>
    </cfRule>
    <cfRule type="containsText" dxfId="233" priority="568" stopIfTrue="1" operator="containsText" text="NO CUMPLE">
      <formula>NOT(ISERROR(SEARCH("NO CUMPLE",P226)))</formula>
    </cfRule>
  </conditionalFormatting>
  <conditionalFormatting sqref="Q226:Q227">
    <cfRule type="cellIs" dxfId="232" priority="561" operator="equal">
      <formula>"NO CUMPLE"</formula>
    </cfRule>
    <cfRule type="cellIs" dxfId="231" priority="562" operator="equal">
      <formula>"CUMPLE"</formula>
    </cfRule>
  </conditionalFormatting>
  <conditionalFormatting sqref="Q226:Q227">
    <cfRule type="cellIs" dxfId="230" priority="563" stopIfTrue="1" operator="equal">
      <formula>"cumple"</formula>
    </cfRule>
    <cfRule type="containsText" dxfId="229" priority="564" stopIfTrue="1" operator="containsText" text="NO CUMPLE">
      <formula>NOT(ISERROR(SEARCH("NO CUMPLE",Q226)))</formula>
    </cfRule>
  </conditionalFormatting>
  <conditionalFormatting sqref="Q228">
    <cfRule type="cellIs" dxfId="228" priority="557" operator="equal">
      <formula>"NO CUMPLE"</formula>
    </cfRule>
    <cfRule type="cellIs" dxfId="227" priority="558" operator="equal">
      <formula>"CUMPLE"</formula>
    </cfRule>
  </conditionalFormatting>
  <conditionalFormatting sqref="Q228">
    <cfRule type="cellIs" dxfId="226" priority="559" stopIfTrue="1" operator="equal">
      <formula>"cumple"</formula>
    </cfRule>
    <cfRule type="containsText" dxfId="225" priority="560" stopIfTrue="1" operator="containsText" text="NO CUMPLE">
      <formula>NOT(ISERROR(SEARCH("NO CUMPLE",Q228)))</formula>
    </cfRule>
  </conditionalFormatting>
  <conditionalFormatting sqref="Q229">
    <cfRule type="cellIs" dxfId="224" priority="553" operator="equal">
      <formula>"NO CUMPLE"</formula>
    </cfRule>
    <cfRule type="cellIs" dxfId="223" priority="554" operator="equal">
      <formula>"CUMPLE"</formula>
    </cfRule>
  </conditionalFormatting>
  <conditionalFormatting sqref="Q229">
    <cfRule type="cellIs" dxfId="222" priority="555" stopIfTrue="1" operator="equal">
      <formula>"cumple"</formula>
    </cfRule>
    <cfRule type="containsText" dxfId="221" priority="556" stopIfTrue="1" operator="containsText" text="NO CUMPLE">
      <formula>NOT(ISERROR(SEARCH("NO CUMPLE",Q229)))</formula>
    </cfRule>
  </conditionalFormatting>
  <conditionalFormatting sqref="R217:R218">
    <cfRule type="cellIs" dxfId="220" priority="552" stopIfTrue="1" operator="equal">
      <formula>"VERIFICAR"</formula>
    </cfRule>
  </conditionalFormatting>
  <conditionalFormatting sqref="S217:S218">
    <cfRule type="cellIs" dxfId="219" priority="551" stopIfTrue="1" operator="equal">
      <formula>"VERIFICAR"</formula>
    </cfRule>
  </conditionalFormatting>
  <conditionalFormatting sqref="P242 N243:O243">
    <cfRule type="cellIs" dxfId="218" priority="549" stopIfTrue="1" operator="equal">
      <formula>"cumple"</formula>
    </cfRule>
    <cfRule type="containsText" dxfId="217" priority="550" stopIfTrue="1" operator="containsText" text="NO CUMPLE">
      <formula>NOT(ISERROR(SEARCH("NO CUMPLE",N242)))</formula>
    </cfRule>
  </conditionalFormatting>
  <conditionalFormatting sqref="D241">
    <cfRule type="cellIs" dxfId="216" priority="547" stopIfTrue="1" operator="equal">
      <formula>"cumple"</formula>
    </cfRule>
    <cfRule type="containsText" dxfId="215" priority="548" stopIfTrue="1" operator="containsText" text="NO CUMPLE">
      <formula>NOT(ISERROR(SEARCH("NO CUMPLE",D241)))</formula>
    </cfRule>
  </conditionalFormatting>
  <conditionalFormatting sqref="D242">
    <cfRule type="cellIs" dxfId="214" priority="545" stopIfTrue="1" operator="equal">
      <formula>"cumple"</formula>
    </cfRule>
    <cfRule type="containsText" dxfId="213" priority="546" stopIfTrue="1" operator="containsText" text="NO CUMPLE">
      <formula>NOT(ISERROR(SEARCH("NO CUMPLE",D242)))</formula>
    </cfRule>
  </conditionalFormatting>
  <conditionalFormatting sqref="D243">
    <cfRule type="cellIs" dxfId="212" priority="543" stopIfTrue="1" operator="equal">
      <formula>"cumple"</formula>
    </cfRule>
    <cfRule type="containsText" dxfId="211" priority="544" stopIfTrue="1" operator="containsText" text="NO CUMPLE">
      <formula>NOT(ISERROR(SEARCH("NO CUMPLE",D243)))</formula>
    </cfRule>
  </conditionalFormatting>
  <conditionalFormatting sqref="H243:I243">
    <cfRule type="cellIs" dxfId="210" priority="541" stopIfTrue="1" operator="equal">
      <formula>"cumple"</formula>
    </cfRule>
    <cfRule type="containsText" dxfId="209" priority="542" stopIfTrue="1" operator="containsText" text="NO CUMPLE">
      <formula>NOT(ISERROR(SEARCH("NO CUMPLE",H243)))</formula>
    </cfRule>
  </conditionalFormatting>
  <conditionalFormatting sqref="K241:L241">
    <cfRule type="cellIs" dxfId="208" priority="539" stopIfTrue="1" operator="equal">
      <formula>"cumple"</formula>
    </cfRule>
    <cfRule type="containsText" dxfId="207" priority="540" stopIfTrue="1" operator="containsText" text="NO CUMPLE">
      <formula>NOT(ISERROR(SEARCH("NO CUMPLE",K241)))</formula>
    </cfRule>
  </conditionalFormatting>
  <conditionalFormatting sqref="M243:M244">
    <cfRule type="cellIs" dxfId="206" priority="537" stopIfTrue="1" operator="equal">
      <formula>"cumple"</formula>
    </cfRule>
    <cfRule type="containsText" dxfId="205" priority="538" stopIfTrue="1" operator="containsText" text="NO CUMPLE">
      <formula>NOT(ISERROR(SEARCH("NO CUMPLE",M243)))</formula>
    </cfRule>
  </conditionalFormatting>
  <conditionalFormatting sqref="K248">
    <cfRule type="cellIs" dxfId="204" priority="535" stopIfTrue="1" operator="equal">
      <formula>"cumple"</formula>
    </cfRule>
    <cfRule type="containsText" dxfId="203" priority="536" stopIfTrue="1" operator="containsText" text="NO CUMPLE">
      <formula>NOT(ISERROR(SEARCH("NO CUMPLE",K248)))</formula>
    </cfRule>
  </conditionalFormatting>
  <conditionalFormatting sqref="D245:D246">
    <cfRule type="cellIs" dxfId="202" priority="533" stopIfTrue="1" operator="equal">
      <formula>"cumple"</formula>
    </cfRule>
    <cfRule type="containsText" dxfId="201" priority="534" stopIfTrue="1" operator="containsText" text="NO CUMPLE">
      <formula>NOT(ISERROR(SEARCH("NO CUMPLE",D245)))</formula>
    </cfRule>
  </conditionalFormatting>
  <conditionalFormatting sqref="R238:R241 R233:R235">
    <cfRule type="cellIs" dxfId="200" priority="532" stopIfTrue="1" operator="equal">
      <formula>"VERIFICAR"</formula>
    </cfRule>
  </conditionalFormatting>
  <conditionalFormatting sqref="R242:R244">
    <cfRule type="cellIs" dxfId="199" priority="531" stopIfTrue="1" operator="equal">
      <formula>"VERIFICAR"</formula>
    </cfRule>
  </conditionalFormatting>
  <conditionalFormatting sqref="R248">
    <cfRule type="cellIs" dxfId="198" priority="529" stopIfTrue="1" operator="equal">
      <formula>"cumple"</formula>
    </cfRule>
    <cfRule type="containsText" dxfId="197" priority="530" stopIfTrue="1" operator="containsText" text="NO CUMPLE">
      <formula>NOT(ISERROR(SEARCH("NO CUMPLE",R248)))</formula>
    </cfRule>
  </conditionalFormatting>
  <conditionalFormatting sqref="R248">
    <cfRule type="cellIs" dxfId="196" priority="528" stopIfTrue="1" operator="equal">
      <formula>"VERIFICAR"</formula>
    </cfRule>
  </conditionalFormatting>
  <conditionalFormatting sqref="R245:R247">
    <cfRule type="cellIs" dxfId="195" priority="526" stopIfTrue="1" operator="equal">
      <formula>"cumple"</formula>
    </cfRule>
    <cfRule type="containsText" dxfId="194" priority="527" stopIfTrue="1" operator="containsText" text="NO CUMPLE">
      <formula>NOT(ISERROR(SEARCH("NO CUMPLE",R245)))</formula>
    </cfRule>
  </conditionalFormatting>
  <conditionalFormatting sqref="R245:R247">
    <cfRule type="cellIs" dxfId="193" priority="525" stopIfTrue="1" operator="equal">
      <formula>"VERIFICAR"</formula>
    </cfRule>
  </conditionalFormatting>
  <conditionalFormatting sqref="I247">
    <cfRule type="cellIs" dxfId="192" priority="523" stopIfTrue="1" operator="equal">
      <formula>"cumple"</formula>
    </cfRule>
    <cfRule type="containsText" dxfId="191" priority="524" stopIfTrue="1" operator="containsText" text="NO CUMPLE">
      <formula>NOT(ISERROR(SEARCH("NO CUMPLE",I247)))</formula>
    </cfRule>
  </conditionalFormatting>
  <conditionalFormatting sqref="I247">
    <cfRule type="cellIs" dxfId="190" priority="521" operator="equal">
      <formula>"NO CUMPLE"</formula>
    </cfRule>
    <cfRule type="cellIs" dxfId="189" priority="522" operator="equal">
      <formula>"CUMPLE"</formula>
    </cfRule>
  </conditionalFormatting>
  <conditionalFormatting sqref="F244">
    <cfRule type="cellIs" dxfId="188" priority="519" stopIfTrue="1" operator="equal">
      <formula>"cumple"</formula>
    </cfRule>
    <cfRule type="containsText" dxfId="187" priority="520" stopIfTrue="1" operator="containsText" text="NO CUMPLE">
      <formula>NOT(ISERROR(SEARCH("NO CUMPLE",F244)))</formula>
    </cfRule>
  </conditionalFormatting>
  <conditionalFormatting sqref="G244:H244">
    <cfRule type="cellIs" dxfId="186" priority="517" stopIfTrue="1" operator="equal">
      <formula>"cumple"</formula>
    </cfRule>
    <cfRule type="containsText" dxfId="185" priority="518" stopIfTrue="1" operator="containsText" text="NO CUMPLE">
      <formula>NOT(ISERROR(SEARCH("NO CUMPLE",G244)))</formula>
    </cfRule>
  </conditionalFormatting>
  <conditionalFormatting sqref="I244">
    <cfRule type="cellIs" dxfId="184" priority="515" stopIfTrue="1" operator="equal">
      <formula>"cumple"</formula>
    </cfRule>
    <cfRule type="containsText" dxfId="183" priority="516" stopIfTrue="1" operator="containsText" text="NO CUMPLE">
      <formula>NOT(ISERROR(SEARCH("NO CUMPLE",I244)))</formula>
    </cfRule>
  </conditionalFormatting>
  <conditionalFormatting sqref="N247">
    <cfRule type="cellIs" dxfId="182" priority="513" stopIfTrue="1" operator="equal">
      <formula>"cumple"</formula>
    </cfRule>
    <cfRule type="containsText" dxfId="181" priority="514" stopIfTrue="1" operator="containsText" text="NO CUMPLE">
      <formula>NOT(ISERROR(SEARCH("NO CUMPLE",N247)))</formula>
    </cfRule>
  </conditionalFormatting>
  <conditionalFormatting sqref="O245 O247">
    <cfRule type="cellIs" dxfId="180" priority="511" stopIfTrue="1" operator="equal">
      <formula>"cumple"</formula>
    </cfRule>
    <cfRule type="containsText" dxfId="179" priority="512" stopIfTrue="1" operator="containsText" text="NO CUMPLE">
      <formula>NOT(ISERROR(SEARCH("NO CUMPLE",O245)))</formula>
    </cfRule>
  </conditionalFormatting>
  <conditionalFormatting sqref="P245 P247">
    <cfRule type="cellIs" dxfId="178" priority="507" operator="equal">
      <formula>"NO CUMPLE"</formula>
    </cfRule>
    <cfRule type="cellIs" dxfId="177" priority="508" operator="equal">
      <formula>"CUMPLE"</formula>
    </cfRule>
  </conditionalFormatting>
  <conditionalFormatting sqref="P245 P247">
    <cfRule type="cellIs" dxfId="176" priority="509" stopIfTrue="1" operator="equal">
      <formula>"cumple"</formula>
    </cfRule>
    <cfRule type="containsText" dxfId="175" priority="510" stopIfTrue="1" operator="containsText" text="NO CUMPLE">
      <formula>NOT(ISERROR(SEARCH("NO CUMPLE",P245)))</formula>
    </cfRule>
  </conditionalFormatting>
  <conditionalFormatting sqref="Q245">
    <cfRule type="cellIs" dxfId="174" priority="503" operator="equal">
      <formula>"NO CUMPLE"</formula>
    </cfRule>
    <cfRule type="cellIs" dxfId="173" priority="504" operator="equal">
      <formula>"CUMPLE"</formula>
    </cfRule>
  </conditionalFormatting>
  <conditionalFormatting sqref="Q245">
    <cfRule type="cellIs" dxfId="172" priority="505" stopIfTrue="1" operator="equal">
      <formula>"cumple"</formula>
    </cfRule>
    <cfRule type="containsText" dxfId="171" priority="506" stopIfTrue="1" operator="containsText" text="NO CUMPLE">
      <formula>NOT(ISERROR(SEARCH("NO CUMPLE",Q245)))</formula>
    </cfRule>
  </conditionalFormatting>
  <conditionalFormatting sqref="Q247">
    <cfRule type="cellIs" dxfId="170" priority="499" operator="equal">
      <formula>"NO CUMPLE"</formula>
    </cfRule>
    <cfRule type="cellIs" dxfId="169" priority="500" operator="equal">
      <formula>"CUMPLE"</formula>
    </cfRule>
  </conditionalFormatting>
  <conditionalFormatting sqref="Q247">
    <cfRule type="cellIs" dxfId="168" priority="501" stopIfTrue="1" operator="equal">
      <formula>"cumple"</formula>
    </cfRule>
    <cfRule type="containsText" dxfId="167" priority="502" stopIfTrue="1" operator="containsText" text="NO CUMPLE">
      <formula>NOT(ISERROR(SEARCH("NO CUMPLE",Q247)))</formula>
    </cfRule>
  </conditionalFormatting>
  <conditionalFormatting sqref="Q248">
    <cfRule type="cellIs" dxfId="166" priority="495" operator="equal">
      <formula>"NO CUMPLE"</formula>
    </cfRule>
    <cfRule type="cellIs" dxfId="165" priority="496" operator="equal">
      <formula>"CUMPLE"</formula>
    </cfRule>
  </conditionalFormatting>
  <conditionalFormatting sqref="Q248">
    <cfRule type="cellIs" dxfId="164" priority="497" stopIfTrue="1" operator="equal">
      <formula>"cumple"</formula>
    </cfRule>
    <cfRule type="containsText" dxfId="163" priority="498" stopIfTrue="1" operator="containsText" text="NO CUMPLE">
      <formula>NOT(ISERROR(SEARCH("NO CUMPLE",Q248)))</formula>
    </cfRule>
  </conditionalFormatting>
  <conditionalFormatting sqref="R236">
    <cfRule type="cellIs" dxfId="162" priority="494" stopIfTrue="1" operator="equal">
      <formula>"VERIFICAR"</formula>
    </cfRule>
  </conditionalFormatting>
  <conditionalFormatting sqref="S236:S237">
    <cfRule type="cellIs" dxfId="161" priority="493" stopIfTrue="1" operator="equal">
      <formula>"VERIFICAR"</formula>
    </cfRule>
  </conditionalFormatting>
  <conditionalFormatting sqref="P260 N261:O261">
    <cfRule type="cellIs" dxfId="160" priority="491" stopIfTrue="1" operator="equal">
      <formula>"cumple"</formula>
    </cfRule>
    <cfRule type="containsText" dxfId="159" priority="492" stopIfTrue="1" operator="containsText" text="NO CUMPLE">
      <formula>NOT(ISERROR(SEARCH("NO CUMPLE",N260)))</formula>
    </cfRule>
  </conditionalFormatting>
  <conditionalFormatting sqref="D259">
    <cfRule type="cellIs" dxfId="158" priority="489" stopIfTrue="1" operator="equal">
      <formula>"cumple"</formula>
    </cfRule>
    <cfRule type="containsText" dxfId="157" priority="490" stopIfTrue="1" operator="containsText" text="NO CUMPLE">
      <formula>NOT(ISERROR(SEARCH("NO CUMPLE",D259)))</formula>
    </cfRule>
  </conditionalFormatting>
  <conditionalFormatting sqref="D260">
    <cfRule type="cellIs" dxfId="156" priority="487" stopIfTrue="1" operator="equal">
      <formula>"cumple"</formula>
    </cfRule>
    <cfRule type="containsText" dxfId="155" priority="488" stopIfTrue="1" operator="containsText" text="NO CUMPLE">
      <formula>NOT(ISERROR(SEARCH("NO CUMPLE",D260)))</formula>
    </cfRule>
  </conditionalFormatting>
  <conditionalFormatting sqref="D261">
    <cfRule type="cellIs" dxfId="154" priority="485" stopIfTrue="1" operator="equal">
      <formula>"cumple"</formula>
    </cfRule>
    <cfRule type="containsText" dxfId="153" priority="486" stopIfTrue="1" operator="containsText" text="NO CUMPLE">
      <formula>NOT(ISERROR(SEARCH("NO CUMPLE",D261)))</formula>
    </cfRule>
  </conditionalFormatting>
  <conditionalFormatting sqref="H261:I261">
    <cfRule type="cellIs" dxfId="152" priority="483" stopIfTrue="1" operator="equal">
      <formula>"cumple"</formula>
    </cfRule>
    <cfRule type="containsText" dxfId="151" priority="484" stopIfTrue="1" operator="containsText" text="NO CUMPLE">
      <formula>NOT(ISERROR(SEARCH("NO CUMPLE",H261)))</formula>
    </cfRule>
  </conditionalFormatting>
  <conditionalFormatting sqref="K259:L259">
    <cfRule type="cellIs" dxfId="150" priority="481" stopIfTrue="1" operator="equal">
      <formula>"cumple"</formula>
    </cfRule>
    <cfRule type="containsText" dxfId="149" priority="482" stopIfTrue="1" operator="containsText" text="NO CUMPLE">
      <formula>NOT(ISERROR(SEARCH("NO CUMPLE",K259)))</formula>
    </cfRule>
  </conditionalFormatting>
  <conditionalFormatting sqref="M261:M262">
    <cfRule type="cellIs" dxfId="148" priority="479" stopIfTrue="1" operator="equal">
      <formula>"cumple"</formula>
    </cfRule>
    <cfRule type="containsText" dxfId="147" priority="480" stopIfTrue="1" operator="containsText" text="NO CUMPLE">
      <formula>NOT(ISERROR(SEARCH("NO CUMPLE",M261)))</formula>
    </cfRule>
  </conditionalFormatting>
  <conditionalFormatting sqref="K266">
    <cfRule type="cellIs" dxfId="146" priority="477" stopIfTrue="1" operator="equal">
      <formula>"cumple"</formula>
    </cfRule>
    <cfRule type="containsText" dxfId="145" priority="478" stopIfTrue="1" operator="containsText" text="NO CUMPLE">
      <formula>NOT(ISERROR(SEARCH("NO CUMPLE",K266)))</formula>
    </cfRule>
  </conditionalFormatting>
  <conditionalFormatting sqref="D263:D264">
    <cfRule type="cellIs" dxfId="144" priority="475" stopIfTrue="1" operator="equal">
      <formula>"cumple"</formula>
    </cfRule>
    <cfRule type="containsText" dxfId="143" priority="476" stopIfTrue="1" operator="containsText" text="NO CUMPLE">
      <formula>NOT(ISERROR(SEARCH("NO CUMPLE",D263)))</formula>
    </cfRule>
  </conditionalFormatting>
  <conditionalFormatting sqref="R256:R259 R252:R254">
    <cfRule type="cellIs" dxfId="142" priority="474" stopIfTrue="1" operator="equal">
      <formula>"VERIFICAR"</formula>
    </cfRule>
  </conditionalFormatting>
  <conditionalFormatting sqref="R260:R262">
    <cfRule type="cellIs" dxfId="141" priority="473" stopIfTrue="1" operator="equal">
      <formula>"VERIFICAR"</formula>
    </cfRule>
  </conditionalFormatting>
  <conditionalFormatting sqref="R266">
    <cfRule type="cellIs" dxfId="140" priority="471" stopIfTrue="1" operator="equal">
      <formula>"cumple"</formula>
    </cfRule>
    <cfRule type="containsText" dxfId="139" priority="472" stopIfTrue="1" operator="containsText" text="NO CUMPLE">
      <formula>NOT(ISERROR(SEARCH("NO CUMPLE",R266)))</formula>
    </cfRule>
  </conditionalFormatting>
  <conditionalFormatting sqref="R266">
    <cfRule type="cellIs" dxfId="138" priority="470" stopIfTrue="1" operator="equal">
      <formula>"VERIFICAR"</formula>
    </cfRule>
  </conditionalFormatting>
  <conditionalFormatting sqref="R263:R265">
    <cfRule type="cellIs" dxfId="137" priority="468" stopIfTrue="1" operator="equal">
      <formula>"cumple"</formula>
    </cfRule>
    <cfRule type="containsText" dxfId="136" priority="469" stopIfTrue="1" operator="containsText" text="NO CUMPLE">
      <formula>NOT(ISERROR(SEARCH("NO CUMPLE",R263)))</formula>
    </cfRule>
  </conditionalFormatting>
  <conditionalFormatting sqref="R263:R265">
    <cfRule type="cellIs" dxfId="135" priority="467" stopIfTrue="1" operator="equal">
      <formula>"VERIFICAR"</formula>
    </cfRule>
  </conditionalFormatting>
  <conditionalFormatting sqref="I265">
    <cfRule type="cellIs" dxfId="134" priority="465" stopIfTrue="1" operator="equal">
      <formula>"cumple"</formula>
    </cfRule>
    <cfRule type="containsText" dxfId="133" priority="466" stopIfTrue="1" operator="containsText" text="NO CUMPLE">
      <formula>NOT(ISERROR(SEARCH("NO CUMPLE",I265)))</formula>
    </cfRule>
  </conditionalFormatting>
  <conditionalFormatting sqref="I265">
    <cfRule type="cellIs" dxfId="132" priority="463" operator="equal">
      <formula>"NO CUMPLE"</formula>
    </cfRule>
    <cfRule type="cellIs" dxfId="131" priority="464" operator="equal">
      <formula>"CUMPLE"</formula>
    </cfRule>
  </conditionalFormatting>
  <conditionalFormatting sqref="F262">
    <cfRule type="cellIs" dxfId="130" priority="461" stopIfTrue="1" operator="equal">
      <formula>"cumple"</formula>
    </cfRule>
    <cfRule type="containsText" dxfId="129" priority="462" stopIfTrue="1" operator="containsText" text="NO CUMPLE">
      <formula>NOT(ISERROR(SEARCH("NO CUMPLE",F262)))</formula>
    </cfRule>
  </conditionalFormatting>
  <conditionalFormatting sqref="G262:H262">
    <cfRule type="cellIs" dxfId="128" priority="459" stopIfTrue="1" operator="equal">
      <formula>"cumple"</formula>
    </cfRule>
    <cfRule type="containsText" dxfId="127" priority="460" stopIfTrue="1" operator="containsText" text="NO CUMPLE">
      <formula>NOT(ISERROR(SEARCH("NO CUMPLE",G262)))</formula>
    </cfRule>
  </conditionalFormatting>
  <conditionalFormatting sqref="I262">
    <cfRule type="cellIs" dxfId="126" priority="457" stopIfTrue="1" operator="equal">
      <formula>"cumple"</formula>
    </cfRule>
    <cfRule type="containsText" dxfId="125" priority="458" stopIfTrue="1" operator="containsText" text="NO CUMPLE">
      <formula>NOT(ISERROR(SEARCH("NO CUMPLE",I262)))</formula>
    </cfRule>
  </conditionalFormatting>
  <conditionalFormatting sqref="N263:N265">
    <cfRule type="cellIs" dxfId="124" priority="455" stopIfTrue="1" operator="equal">
      <formula>"cumple"</formula>
    </cfRule>
    <cfRule type="containsText" dxfId="123" priority="456" stopIfTrue="1" operator="containsText" text="NO CUMPLE">
      <formula>NOT(ISERROR(SEARCH("NO CUMPLE",N263)))</formula>
    </cfRule>
  </conditionalFormatting>
  <conditionalFormatting sqref="O263:O265">
    <cfRule type="cellIs" dxfId="122" priority="453" stopIfTrue="1" operator="equal">
      <formula>"cumple"</formula>
    </cfRule>
    <cfRule type="containsText" dxfId="121" priority="454" stopIfTrue="1" operator="containsText" text="NO CUMPLE">
      <formula>NOT(ISERROR(SEARCH("NO CUMPLE",O263)))</formula>
    </cfRule>
  </conditionalFormatting>
  <conditionalFormatting sqref="P263:P265">
    <cfRule type="cellIs" dxfId="120" priority="449" operator="equal">
      <formula>"NO CUMPLE"</formula>
    </cfRule>
    <cfRule type="cellIs" dxfId="119" priority="450" operator="equal">
      <formula>"CUMPLE"</formula>
    </cfRule>
  </conditionalFormatting>
  <conditionalFormatting sqref="P263:P265">
    <cfRule type="cellIs" dxfId="118" priority="451" stopIfTrue="1" operator="equal">
      <formula>"cumple"</formula>
    </cfRule>
    <cfRule type="containsText" dxfId="117" priority="452" stopIfTrue="1" operator="containsText" text="NO CUMPLE">
      <formula>NOT(ISERROR(SEARCH("NO CUMPLE",P263)))</formula>
    </cfRule>
  </conditionalFormatting>
  <conditionalFormatting sqref="Q263:Q264">
    <cfRule type="cellIs" dxfId="116" priority="445" operator="equal">
      <formula>"NO CUMPLE"</formula>
    </cfRule>
    <cfRule type="cellIs" dxfId="115" priority="446" operator="equal">
      <formula>"CUMPLE"</formula>
    </cfRule>
  </conditionalFormatting>
  <conditionalFormatting sqref="Q263:Q264">
    <cfRule type="cellIs" dxfId="114" priority="447" stopIfTrue="1" operator="equal">
      <formula>"cumple"</formula>
    </cfRule>
    <cfRule type="containsText" dxfId="113" priority="448" stopIfTrue="1" operator="containsText" text="NO CUMPLE">
      <formula>NOT(ISERROR(SEARCH("NO CUMPLE",Q263)))</formula>
    </cfRule>
  </conditionalFormatting>
  <conditionalFormatting sqref="Q265">
    <cfRule type="cellIs" dxfId="112" priority="441" operator="equal">
      <formula>"NO CUMPLE"</formula>
    </cfRule>
    <cfRule type="cellIs" dxfId="111" priority="442" operator="equal">
      <formula>"CUMPLE"</formula>
    </cfRule>
  </conditionalFormatting>
  <conditionalFormatting sqref="Q265">
    <cfRule type="cellIs" dxfId="110" priority="443" stopIfTrue="1" operator="equal">
      <formula>"cumple"</formula>
    </cfRule>
    <cfRule type="containsText" dxfId="109" priority="444" stopIfTrue="1" operator="containsText" text="NO CUMPLE">
      <formula>NOT(ISERROR(SEARCH("NO CUMPLE",Q265)))</formula>
    </cfRule>
  </conditionalFormatting>
  <conditionalFormatting sqref="Q266">
    <cfRule type="cellIs" dxfId="108" priority="437" operator="equal">
      <formula>"NO CUMPLE"</formula>
    </cfRule>
    <cfRule type="cellIs" dxfId="107" priority="438" operator="equal">
      <formula>"CUMPLE"</formula>
    </cfRule>
  </conditionalFormatting>
  <conditionalFormatting sqref="Q266">
    <cfRule type="cellIs" dxfId="106" priority="439" stopIfTrue="1" operator="equal">
      <formula>"cumple"</formula>
    </cfRule>
    <cfRule type="containsText" dxfId="105" priority="440" stopIfTrue="1" operator="containsText" text="NO CUMPLE">
      <formula>NOT(ISERROR(SEARCH("NO CUMPLE",Q266)))</formula>
    </cfRule>
  </conditionalFormatting>
  <conditionalFormatting sqref="R255">
    <cfRule type="cellIs" dxfId="104" priority="436" stopIfTrue="1" operator="equal">
      <formula>"VERIFICAR"</formula>
    </cfRule>
  </conditionalFormatting>
  <conditionalFormatting sqref="S255">
    <cfRule type="cellIs" dxfId="103" priority="435" stopIfTrue="1" operator="equal">
      <formula>"VERIFICAR"</formula>
    </cfRule>
  </conditionalFormatting>
  <conditionalFormatting sqref="P280 N281:O281">
    <cfRule type="cellIs" dxfId="102" priority="433" stopIfTrue="1" operator="equal">
      <formula>"cumple"</formula>
    </cfRule>
    <cfRule type="containsText" dxfId="101" priority="434" stopIfTrue="1" operator="containsText" text="NO CUMPLE">
      <formula>NOT(ISERROR(SEARCH("NO CUMPLE",N280)))</formula>
    </cfRule>
  </conditionalFormatting>
  <conditionalFormatting sqref="D279">
    <cfRule type="cellIs" dxfId="100" priority="431" stopIfTrue="1" operator="equal">
      <formula>"cumple"</formula>
    </cfRule>
    <cfRule type="containsText" dxfId="99" priority="432" stopIfTrue="1" operator="containsText" text="NO CUMPLE">
      <formula>NOT(ISERROR(SEARCH("NO CUMPLE",D279)))</formula>
    </cfRule>
  </conditionalFormatting>
  <conditionalFormatting sqref="D280">
    <cfRule type="cellIs" dxfId="98" priority="429" stopIfTrue="1" operator="equal">
      <formula>"cumple"</formula>
    </cfRule>
    <cfRule type="containsText" dxfId="97" priority="430" stopIfTrue="1" operator="containsText" text="NO CUMPLE">
      <formula>NOT(ISERROR(SEARCH("NO CUMPLE",D280)))</formula>
    </cfRule>
  </conditionalFormatting>
  <conditionalFormatting sqref="D281">
    <cfRule type="cellIs" dxfId="96" priority="427" stopIfTrue="1" operator="equal">
      <formula>"cumple"</formula>
    </cfRule>
    <cfRule type="containsText" dxfId="95" priority="428" stopIfTrue="1" operator="containsText" text="NO CUMPLE">
      <formula>NOT(ISERROR(SEARCH("NO CUMPLE",D281)))</formula>
    </cfRule>
  </conditionalFormatting>
  <conditionalFormatting sqref="H281:I281">
    <cfRule type="cellIs" dxfId="94" priority="425" stopIfTrue="1" operator="equal">
      <formula>"cumple"</formula>
    </cfRule>
    <cfRule type="containsText" dxfId="93" priority="426" stopIfTrue="1" operator="containsText" text="NO CUMPLE">
      <formula>NOT(ISERROR(SEARCH("NO CUMPLE",H281)))</formula>
    </cfRule>
  </conditionalFormatting>
  <conditionalFormatting sqref="K279:L279">
    <cfRule type="cellIs" dxfId="92" priority="423" stopIfTrue="1" operator="equal">
      <formula>"cumple"</formula>
    </cfRule>
    <cfRule type="containsText" dxfId="91" priority="424" stopIfTrue="1" operator="containsText" text="NO CUMPLE">
      <formula>NOT(ISERROR(SEARCH("NO CUMPLE",K279)))</formula>
    </cfRule>
  </conditionalFormatting>
  <conditionalFormatting sqref="M281:M282">
    <cfRule type="cellIs" dxfId="90" priority="421" stopIfTrue="1" operator="equal">
      <formula>"cumple"</formula>
    </cfRule>
    <cfRule type="containsText" dxfId="89" priority="422" stopIfTrue="1" operator="containsText" text="NO CUMPLE">
      <formula>NOT(ISERROR(SEARCH("NO CUMPLE",M281)))</formula>
    </cfRule>
  </conditionalFormatting>
  <conditionalFormatting sqref="K286">
    <cfRule type="cellIs" dxfId="88" priority="419" stopIfTrue="1" operator="equal">
      <formula>"cumple"</formula>
    </cfRule>
    <cfRule type="containsText" dxfId="87" priority="420" stopIfTrue="1" operator="containsText" text="NO CUMPLE">
      <formula>NOT(ISERROR(SEARCH("NO CUMPLE",K286)))</formula>
    </cfRule>
  </conditionalFormatting>
  <conditionalFormatting sqref="D283:D284">
    <cfRule type="cellIs" dxfId="86" priority="417" stopIfTrue="1" operator="equal">
      <formula>"cumple"</formula>
    </cfRule>
    <cfRule type="containsText" dxfId="85" priority="418" stopIfTrue="1" operator="containsText" text="NO CUMPLE">
      <formula>NOT(ISERROR(SEARCH("NO CUMPLE",D283)))</formula>
    </cfRule>
  </conditionalFormatting>
  <conditionalFormatting sqref="R276:R279 R270:R272">
    <cfRule type="cellIs" dxfId="84" priority="416" stopIfTrue="1" operator="equal">
      <formula>"VERIFICAR"</formula>
    </cfRule>
  </conditionalFormatting>
  <conditionalFormatting sqref="R280:R282">
    <cfRule type="cellIs" dxfId="83" priority="415" stopIfTrue="1" operator="equal">
      <formula>"VERIFICAR"</formula>
    </cfRule>
  </conditionalFormatting>
  <conditionalFormatting sqref="R286">
    <cfRule type="cellIs" dxfId="82" priority="413" stopIfTrue="1" operator="equal">
      <formula>"cumple"</formula>
    </cfRule>
    <cfRule type="containsText" dxfId="81" priority="414" stopIfTrue="1" operator="containsText" text="NO CUMPLE">
      <formula>NOT(ISERROR(SEARCH("NO CUMPLE",R286)))</formula>
    </cfRule>
  </conditionalFormatting>
  <conditionalFormatting sqref="R286">
    <cfRule type="cellIs" dxfId="80" priority="412" stopIfTrue="1" operator="equal">
      <formula>"VERIFICAR"</formula>
    </cfRule>
  </conditionalFormatting>
  <conditionalFormatting sqref="R283:R285">
    <cfRule type="cellIs" dxfId="79" priority="410" stopIfTrue="1" operator="equal">
      <formula>"cumple"</formula>
    </cfRule>
    <cfRule type="containsText" dxfId="78" priority="411" stopIfTrue="1" operator="containsText" text="NO CUMPLE">
      <formula>NOT(ISERROR(SEARCH("NO CUMPLE",R283)))</formula>
    </cfRule>
  </conditionalFormatting>
  <conditionalFormatting sqref="R283:R285">
    <cfRule type="cellIs" dxfId="77" priority="409" stopIfTrue="1" operator="equal">
      <formula>"VERIFICAR"</formula>
    </cfRule>
  </conditionalFormatting>
  <conditionalFormatting sqref="I285">
    <cfRule type="cellIs" dxfId="76" priority="407" stopIfTrue="1" operator="equal">
      <formula>"cumple"</formula>
    </cfRule>
    <cfRule type="containsText" dxfId="75" priority="408" stopIfTrue="1" operator="containsText" text="NO CUMPLE">
      <formula>NOT(ISERROR(SEARCH("NO CUMPLE",I285)))</formula>
    </cfRule>
  </conditionalFormatting>
  <conditionalFormatting sqref="I285">
    <cfRule type="cellIs" dxfId="74" priority="405" operator="equal">
      <formula>"NO CUMPLE"</formula>
    </cfRule>
    <cfRule type="cellIs" dxfId="73" priority="406" operator="equal">
      <formula>"CUMPLE"</formula>
    </cfRule>
  </conditionalFormatting>
  <conditionalFormatting sqref="F282">
    <cfRule type="cellIs" dxfId="72" priority="403" stopIfTrue="1" operator="equal">
      <formula>"cumple"</formula>
    </cfRule>
    <cfRule type="containsText" dxfId="71" priority="404" stopIfTrue="1" operator="containsText" text="NO CUMPLE">
      <formula>NOT(ISERROR(SEARCH("NO CUMPLE",F282)))</formula>
    </cfRule>
  </conditionalFormatting>
  <conditionalFormatting sqref="G282:H282">
    <cfRule type="cellIs" dxfId="70" priority="401" stopIfTrue="1" operator="equal">
      <formula>"cumple"</formula>
    </cfRule>
    <cfRule type="containsText" dxfId="69" priority="402" stopIfTrue="1" operator="containsText" text="NO CUMPLE">
      <formula>NOT(ISERROR(SEARCH("NO CUMPLE",G282)))</formula>
    </cfRule>
  </conditionalFormatting>
  <conditionalFormatting sqref="I282">
    <cfRule type="cellIs" dxfId="68" priority="399" stopIfTrue="1" operator="equal">
      <formula>"cumple"</formula>
    </cfRule>
    <cfRule type="containsText" dxfId="67" priority="400" stopIfTrue="1" operator="containsText" text="NO CUMPLE">
      <formula>NOT(ISERROR(SEARCH("NO CUMPLE",I282)))</formula>
    </cfRule>
  </conditionalFormatting>
  <conditionalFormatting sqref="N283:N285">
    <cfRule type="cellIs" dxfId="66" priority="397" stopIfTrue="1" operator="equal">
      <formula>"cumple"</formula>
    </cfRule>
    <cfRule type="containsText" dxfId="65" priority="398" stopIfTrue="1" operator="containsText" text="NO CUMPLE">
      <formula>NOT(ISERROR(SEARCH("NO CUMPLE",N283)))</formula>
    </cfRule>
  </conditionalFormatting>
  <conditionalFormatting sqref="O283:O285">
    <cfRule type="cellIs" dxfId="64" priority="395" stopIfTrue="1" operator="equal">
      <formula>"cumple"</formula>
    </cfRule>
    <cfRule type="containsText" dxfId="63" priority="396" stopIfTrue="1" operator="containsText" text="NO CUMPLE">
      <formula>NOT(ISERROR(SEARCH("NO CUMPLE",O283)))</formula>
    </cfRule>
  </conditionalFormatting>
  <conditionalFormatting sqref="P283:P285">
    <cfRule type="cellIs" dxfId="62" priority="391" operator="equal">
      <formula>"NO CUMPLE"</formula>
    </cfRule>
    <cfRule type="cellIs" dxfId="61" priority="392" operator="equal">
      <formula>"CUMPLE"</formula>
    </cfRule>
  </conditionalFormatting>
  <conditionalFormatting sqref="P283:P285">
    <cfRule type="cellIs" dxfId="60" priority="393" stopIfTrue="1" operator="equal">
      <formula>"cumple"</formula>
    </cfRule>
    <cfRule type="containsText" dxfId="59" priority="394" stopIfTrue="1" operator="containsText" text="NO CUMPLE">
      <formula>NOT(ISERROR(SEARCH("NO CUMPLE",P283)))</formula>
    </cfRule>
  </conditionalFormatting>
  <conditionalFormatting sqref="Q283:Q284">
    <cfRule type="cellIs" dxfId="58" priority="387" operator="equal">
      <formula>"NO CUMPLE"</formula>
    </cfRule>
    <cfRule type="cellIs" dxfId="57" priority="388" operator="equal">
      <formula>"CUMPLE"</formula>
    </cfRule>
  </conditionalFormatting>
  <conditionalFormatting sqref="Q283:Q284">
    <cfRule type="cellIs" dxfId="56" priority="389" stopIfTrue="1" operator="equal">
      <formula>"cumple"</formula>
    </cfRule>
    <cfRule type="containsText" dxfId="55" priority="390" stopIfTrue="1" operator="containsText" text="NO CUMPLE">
      <formula>NOT(ISERROR(SEARCH("NO CUMPLE",Q283)))</formula>
    </cfRule>
  </conditionalFormatting>
  <conditionalFormatting sqref="Q285">
    <cfRule type="cellIs" dxfId="54" priority="383" operator="equal">
      <formula>"NO CUMPLE"</formula>
    </cfRule>
    <cfRule type="cellIs" dxfId="53" priority="384" operator="equal">
      <formula>"CUMPLE"</formula>
    </cfRule>
  </conditionalFormatting>
  <conditionalFormatting sqref="Q285">
    <cfRule type="cellIs" dxfId="52" priority="385" stopIfTrue="1" operator="equal">
      <formula>"cumple"</formula>
    </cfRule>
    <cfRule type="containsText" dxfId="51" priority="386" stopIfTrue="1" operator="containsText" text="NO CUMPLE">
      <formula>NOT(ISERROR(SEARCH("NO CUMPLE",Q285)))</formula>
    </cfRule>
  </conditionalFormatting>
  <conditionalFormatting sqref="Q286">
    <cfRule type="cellIs" dxfId="50" priority="379" operator="equal">
      <formula>"NO CUMPLE"</formula>
    </cfRule>
    <cfRule type="cellIs" dxfId="49" priority="380" operator="equal">
      <formula>"CUMPLE"</formula>
    </cfRule>
  </conditionalFormatting>
  <conditionalFormatting sqref="Q286">
    <cfRule type="cellIs" dxfId="48" priority="381" stopIfTrue="1" operator="equal">
      <formula>"cumple"</formula>
    </cfRule>
    <cfRule type="containsText" dxfId="47" priority="382" stopIfTrue="1" operator="containsText" text="NO CUMPLE">
      <formula>NOT(ISERROR(SEARCH("NO CUMPLE",Q286)))</formula>
    </cfRule>
  </conditionalFormatting>
  <conditionalFormatting sqref="R273:R275">
    <cfRule type="cellIs" dxfId="46" priority="378" stopIfTrue="1" operator="equal">
      <formula>"VERIFICAR"</formula>
    </cfRule>
  </conditionalFormatting>
  <conditionalFormatting sqref="S273:S275">
    <cfRule type="cellIs" dxfId="45" priority="377" stopIfTrue="1" operator="equal">
      <formula>"VERIFICAR"</formula>
    </cfRule>
  </conditionalFormatting>
  <conditionalFormatting sqref="N42:N43">
    <cfRule type="cellIs" dxfId="44" priority="27" stopIfTrue="1" operator="equal">
      <formula>"cumple"</formula>
    </cfRule>
    <cfRule type="containsText" dxfId="43" priority="28" stopIfTrue="1" operator="containsText" text="NO CUMPLE">
      <formula>NOT(ISERROR(SEARCH("NO CUMPLE",N42)))</formula>
    </cfRule>
  </conditionalFormatting>
  <conditionalFormatting sqref="N77:N78">
    <cfRule type="cellIs" dxfId="42" priority="25" stopIfTrue="1" operator="equal">
      <formula>"cumple"</formula>
    </cfRule>
    <cfRule type="containsText" dxfId="41" priority="26" stopIfTrue="1" operator="containsText" text="NO CUMPLE">
      <formula>NOT(ISERROR(SEARCH("NO CUMPLE",N77)))</formula>
    </cfRule>
  </conditionalFormatting>
  <conditionalFormatting sqref="N133:N134">
    <cfRule type="cellIs" dxfId="40" priority="23" stopIfTrue="1" operator="equal">
      <formula>"cumple"</formula>
    </cfRule>
    <cfRule type="containsText" dxfId="39" priority="24" stopIfTrue="1" operator="containsText" text="NO CUMPLE">
      <formula>NOT(ISERROR(SEARCH("NO CUMPLE",N133)))</formula>
    </cfRule>
  </conditionalFormatting>
  <conditionalFormatting sqref="S125">
    <cfRule type="cellIs" dxfId="38" priority="22" stopIfTrue="1" operator="equal">
      <formula>"VERIFICAR"</formula>
    </cfRule>
  </conditionalFormatting>
  <conditionalFormatting sqref="N152:N153">
    <cfRule type="cellIs" dxfId="37" priority="20" stopIfTrue="1" operator="equal">
      <formula>"cumple"</formula>
    </cfRule>
    <cfRule type="containsText" dxfId="36" priority="21" stopIfTrue="1" operator="containsText" text="NO CUMPLE">
      <formula>NOT(ISERROR(SEARCH("NO CUMPLE",N152)))</formula>
    </cfRule>
  </conditionalFormatting>
  <conditionalFormatting sqref="S180">
    <cfRule type="cellIs" dxfId="35" priority="19" stopIfTrue="1" operator="equal">
      <formula>"VERIFICAR"</formula>
    </cfRule>
  </conditionalFormatting>
  <conditionalFormatting sqref="S181">
    <cfRule type="cellIs" dxfId="34" priority="18" stopIfTrue="1" operator="equal">
      <formula>"VERIFICAR"</formula>
    </cfRule>
  </conditionalFormatting>
  <conditionalFormatting sqref="N189:N190">
    <cfRule type="cellIs" dxfId="33" priority="16" stopIfTrue="1" operator="equal">
      <formula>"cumple"</formula>
    </cfRule>
    <cfRule type="containsText" dxfId="32" priority="17" stopIfTrue="1" operator="containsText" text="NO CUMPLE">
      <formula>NOT(ISERROR(SEARCH("NO CUMPLE",N189)))</formula>
    </cfRule>
  </conditionalFormatting>
  <conditionalFormatting sqref="S199">
    <cfRule type="cellIs" dxfId="31" priority="15" stopIfTrue="1" operator="equal">
      <formula>"VERIFICAR"</formula>
    </cfRule>
  </conditionalFormatting>
  <conditionalFormatting sqref="S200">
    <cfRule type="cellIs" dxfId="30" priority="14" stopIfTrue="1" operator="equal">
      <formula>"VERIFICAR"</formula>
    </cfRule>
  </conditionalFormatting>
  <conditionalFormatting sqref="N245:N246">
    <cfRule type="cellIs" dxfId="29" priority="12" stopIfTrue="1" operator="equal">
      <formula>"cumple"</formula>
    </cfRule>
    <cfRule type="containsText" dxfId="28" priority="13" stopIfTrue="1" operator="containsText" text="NO CUMPLE">
      <formula>NOT(ISERROR(SEARCH("NO CUMPLE",N245)))</formula>
    </cfRule>
  </conditionalFormatting>
  <conditionalFormatting sqref="O246">
    <cfRule type="cellIs" dxfId="27" priority="10" stopIfTrue="1" operator="equal">
      <formula>"cumple"</formula>
    </cfRule>
    <cfRule type="containsText" dxfId="26" priority="11" stopIfTrue="1" operator="containsText" text="NO CUMPLE">
      <formula>NOT(ISERROR(SEARCH("NO CUMPLE",O246)))</formula>
    </cfRule>
  </conditionalFormatting>
  <conditionalFormatting sqref="P246">
    <cfRule type="cellIs" dxfId="25" priority="6" operator="equal">
      <formula>"NO CUMPLE"</formula>
    </cfRule>
    <cfRule type="cellIs" dxfId="24" priority="7" operator="equal">
      <formula>"CUMPLE"</formula>
    </cfRule>
  </conditionalFormatting>
  <conditionalFormatting sqref="P246">
    <cfRule type="cellIs" dxfId="23" priority="8" stopIfTrue="1" operator="equal">
      <formula>"cumple"</formula>
    </cfRule>
    <cfRule type="containsText" dxfId="22" priority="9" stopIfTrue="1" operator="containsText" text="NO CUMPLE">
      <formula>NOT(ISERROR(SEARCH("NO CUMPLE",P246)))</formula>
    </cfRule>
  </conditionalFormatting>
  <conditionalFormatting sqref="Q246">
    <cfRule type="cellIs" dxfId="21" priority="2" operator="equal">
      <formula>"NO CUMPLE"</formula>
    </cfRule>
    <cfRule type="cellIs" dxfId="20" priority="3" operator="equal">
      <formula>"CUMPLE"</formula>
    </cfRule>
  </conditionalFormatting>
  <conditionalFormatting sqref="Q246">
    <cfRule type="cellIs" dxfId="19" priority="4" stopIfTrue="1" operator="equal">
      <formula>"cumple"</formula>
    </cfRule>
    <cfRule type="containsText" dxfId="18" priority="5" stopIfTrue="1" operator="containsText" text="NO CUMPLE">
      <formula>NOT(ISERROR(SEARCH("NO CUMPLE",Q246)))</formula>
    </cfRule>
  </conditionalFormatting>
  <conditionalFormatting sqref="S106">
    <cfRule type="cellIs" dxfId="17" priority="1" stopIfTrue="1" operator="equal">
      <formula>"VERIFICAR"</formula>
    </cfRule>
  </conditionalFormatting>
  <pageMargins left="0.25" right="0.25" top="0.75" bottom="0.75" header="0.3" footer="0.3"/>
  <pageSetup scale="23"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22"/>
  <sheetViews>
    <sheetView tabSelected="1" workbookViewId="0">
      <selection activeCell="C11" sqref="C11"/>
    </sheetView>
  </sheetViews>
  <sheetFormatPr baseColWidth="10" defaultRowHeight="15" x14ac:dyDescent="0.25"/>
  <cols>
    <col min="1" max="1" width="8.42578125" style="82" customWidth="1"/>
    <col min="2" max="2" width="60" style="82" customWidth="1"/>
    <col min="3" max="3" width="32.42578125" style="82" customWidth="1"/>
    <col min="4" max="16384" width="11.42578125" style="82"/>
  </cols>
  <sheetData>
    <row r="2" spans="1:3" x14ac:dyDescent="0.25">
      <c r="A2" s="245" t="s">
        <v>17</v>
      </c>
      <c r="B2" s="246" t="s">
        <v>64</v>
      </c>
      <c r="C2" s="246" t="s">
        <v>63</v>
      </c>
    </row>
    <row r="3" spans="1:3" x14ac:dyDescent="0.25">
      <c r="A3" s="245"/>
      <c r="B3" s="246"/>
      <c r="C3" s="246"/>
    </row>
    <row r="4" spans="1:3" x14ac:dyDescent="0.25">
      <c r="A4" s="141"/>
      <c r="B4" s="140"/>
      <c r="C4" s="140" t="s">
        <v>62</v>
      </c>
    </row>
    <row r="5" spans="1:3" x14ac:dyDescent="0.25">
      <c r="A5" s="139">
        <v>1</v>
      </c>
      <c r="B5" s="166" t="s">
        <v>66</v>
      </c>
      <c r="C5" s="168" t="s">
        <v>208</v>
      </c>
    </row>
    <row r="6" spans="1:3" x14ac:dyDescent="0.25">
      <c r="A6" s="138">
        <v>2</v>
      </c>
      <c r="B6" s="167" t="s">
        <v>78</v>
      </c>
      <c r="C6" s="168" t="s">
        <v>208</v>
      </c>
    </row>
    <row r="7" spans="1:3" x14ac:dyDescent="0.25">
      <c r="A7" s="138">
        <v>3</v>
      </c>
      <c r="B7" s="167" t="s">
        <v>86</v>
      </c>
      <c r="C7" s="169" t="s">
        <v>61</v>
      </c>
    </row>
    <row r="8" spans="1:3" ht="19.5" customHeight="1" x14ac:dyDescent="0.25">
      <c r="A8" s="138">
        <v>4</v>
      </c>
      <c r="B8" s="166" t="s">
        <v>92</v>
      </c>
      <c r="C8" s="168" t="s">
        <v>208</v>
      </c>
    </row>
    <row r="9" spans="1:3" ht="27" customHeight="1" x14ac:dyDescent="0.25">
      <c r="A9" s="138">
        <v>5</v>
      </c>
      <c r="B9" s="166" t="s">
        <v>205</v>
      </c>
      <c r="C9" s="169" t="s">
        <v>61</v>
      </c>
    </row>
    <row r="10" spans="1:3" ht="34.5" customHeight="1" x14ac:dyDescent="0.25">
      <c r="A10" s="138">
        <v>6</v>
      </c>
      <c r="B10" s="166" t="s">
        <v>113</v>
      </c>
      <c r="C10" s="168" t="s">
        <v>207</v>
      </c>
    </row>
    <row r="11" spans="1:3" x14ac:dyDescent="0.25">
      <c r="A11" s="138">
        <v>7</v>
      </c>
      <c r="B11" s="167" t="s">
        <v>115</v>
      </c>
      <c r="C11" s="168" t="s">
        <v>207</v>
      </c>
    </row>
    <row r="12" spans="1:3" x14ac:dyDescent="0.25">
      <c r="A12" s="138">
        <v>8</v>
      </c>
      <c r="B12" s="167" t="s">
        <v>128</v>
      </c>
      <c r="C12" s="168" t="s">
        <v>207</v>
      </c>
    </row>
    <row r="13" spans="1:3" x14ac:dyDescent="0.25">
      <c r="A13" s="138">
        <v>9</v>
      </c>
      <c r="B13" s="167" t="s">
        <v>206</v>
      </c>
      <c r="C13" s="168" t="s">
        <v>207</v>
      </c>
    </row>
    <row r="14" spans="1:3" x14ac:dyDescent="0.25">
      <c r="A14" s="138">
        <v>10</v>
      </c>
      <c r="B14" s="167" t="s">
        <v>147</v>
      </c>
      <c r="C14" s="168" t="s">
        <v>207</v>
      </c>
    </row>
    <row r="15" spans="1:3" x14ac:dyDescent="0.25">
      <c r="A15" s="138">
        <v>11</v>
      </c>
      <c r="B15" s="167" t="s">
        <v>160</v>
      </c>
      <c r="C15" s="168" t="s">
        <v>208</v>
      </c>
    </row>
    <row r="16" spans="1:3" x14ac:dyDescent="0.25">
      <c r="A16" s="138">
        <v>12</v>
      </c>
      <c r="B16" s="167" t="s">
        <v>173</v>
      </c>
      <c r="C16" s="168" t="s">
        <v>208</v>
      </c>
    </row>
    <row r="17" spans="1:3" x14ac:dyDescent="0.25">
      <c r="A17" s="138">
        <v>13</v>
      </c>
      <c r="B17" s="167" t="s">
        <v>174</v>
      </c>
      <c r="C17" s="168" t="s">
        <v>207</v>
      </c>
    </row>
    <row r="18" spans="1:3" ht="42.75" x14ac:dyDescent="0.25">
      <c r="A18" s="138">
        <v>14</v>
      </c>
      <c r="B18" s="166" t="s">
        <v>184</v>
      </c>
      <c r="C18" s="168" t="s">
        <v>207</v>
      </c>
    </row>
    <row r="19" spans="1:3" x14ac:dyDescent="0.25">
      <c r="A19" s="138">
        <v>15</v>
      </c>
      <c r="B19" s="167" t="s">
        <v>189</v>
      </c>
      <c r="C19" s="168" t="s">
        <v>208</v>
      </c>
    </row>
    <row r="22" spans="1:3" ht="174.75" customHeight="1" x14ac:dyDescent="0.25">
      <c r="B22" s="247" t="s">
        <v>209</v>
      </c>
      <c r="C22" s="247"/>
    </row>
  </sheetData>
  <mergeCells count="4">
    <mergeCell ref="A2:A3"/>
    <mergeCell ref="B2:B3"/>
    <mergeCell ref="C2:C3"/>
    <mergeCell ref="B22:C22"/>
  </mergeCells>
  <conditionalFormatting sqref="C6:C19">
    <cfRule type="cellIs" dxfId="6" priority="19" operator="equal">
      <formula>"NO HÁBIL"</formula>
    </cfRule>
  </conditionalFormatting>
  <conditionalFormatting sqref="C5">
    <cfRule type="cellIs" dxfId="16" priority="18" operator="equal">
      <formula>"NO HÁBIL"</formula>
    </cfRule>
  </conditionalFormatting>
  <conditionalFormatting sqref="C5:C19">
    <cfRule type="cellIs" dxfId="15" priority="17" operator="equal">
      <formula>"NO HÁBIL"</formula>
    </cfRule>
  </conditionalFormatting>
  <conditionalFormatting sqref="C5:C19">
    <cfRule type="cellIs" dxfId="14" priority="16" operator="equal">
      <formula>"NO HÁBIL"</formula>
    </cfRule>
  </conditionalFormatting>
  <conditionalFormatting sqref="C6:C19">
    <cfRule type="cellIs" dxfId="13" priority="15" operator="equal">
      <formula>"NO HÁBIL"</formula>
    </cfRule>
  </conditionalFormatting>
  <conditionalFormatting sqref="C13">
    <cfRule type="cellIs" dxfId="12" priority="14" operator="equal">
      <formula>"NO HÁBIL"</formula>
    </cfRule>
  </conditionalFormatting>
  <conditionalFormatting sqref="C19">
    <cfRule type="cellIs" dxfId="11" priority="13" operator="equal">
      <formula>"NO HÁBIL"</formula>
    </cfRule>
  </conditionalFormatting>
  <conditionalFormatting sqref="C11">
    <cfRule type="cellIs" dxfId="10" priority="9" operator="equal">
      <formula>"NO HÁBIL"</formula>
    </cfRule>
  </conditionalFormatting>
  <conditionalFormatting sqref="C17">
    <cfRule type="cellIs" dxfId="9" priority="8" operator="equal">
      <formula>"NO HÁBIL"</formula>
    </cfRule>
  </conditionalFormatting>
  <conditionalFormatting sqref="C6">
    <cfRule type="cellIs" dxfId="8" priority="7" operator="equal">
      <formula>"NO HÁBIL"</formula>
    </cfRule>
  </conditionalFormatting>
  <conditionalFormatting sqref="C8">
    <cfRule type="cellIs" dxfId="7" priority="6" operator="equal">
      <formula>"NO HÁBIL"</formula>
    </cfRule>
  </conditionalFormatting>
  <conditionalFormatting sqref="C10">
    <cfRule type="cellIs" dxfId="4" priority="5" operator="equal">
      <formula>"NO HÁBIL"</formula>
    </cfRule>
  </conditionalFormatting>
  <conditionalFormatting sqref="C12">
    <cfRule type="cellIs" dxfId="3" priority="4" operator="equal">
      <formula>"NO HÁBIL"</formula>
    </cfRule>
  </conditionalFormatting>
  <conditionalFormatting sqref="C14">
    <cfRule type="cellIs" dxfId="2" priority="3" operator="equal">
      <formula>"NO HÁBIL"</formula>
    </cfRule>
  </conditionalFormatting>
  <conditionalFormatting sqref="C13">
    <cfRule type="cellIs" dxfId="1" priority="2" operator="equal">
      <formula>"NO HÁBIL"</formula>
    </cfRule>
  </conditionalFormatting>
  <conditionalFormatting sqref="C18">
    <cfRule type="cellIs" dxfId="0" priority="1" operator="equal">
      <formula>"NO HÁBIL"</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Experiencia</vt:lpstr>
      <vt:lpstr>RESUMEN  EXPERIENCIA</vt:lpstr>
      <vt:lpstr>Experiencia!Área_de_impresión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Personal</cp:lastModifiedBy>
  <dcterms:created xsi:type="dcterms:W3CDTF">2020-10-07T01:12:59Z</dcterms:created>
  <dcterms:modified xsi:type="dcterms:W3CDTF">2022-01-26T16:53:39Z</dcterms:modified>
</cp:coreProperties>
</file>