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RVICIOS PERSONALES 2022\INSTRUCTORES\FIC\ENUAR ANTONIO\DOCUMENTOS DEL PROCESO\"/>
    </mc:Choice>
  </mc:AlternateContent>
  <xr:revisionPtr revIDLastSave="0" documentId="8_{38ED8430-878F-4FD2-B0D0-3518EDDAF1A7}" xr6:coauthVersionLast="47" xr6:coauthVersionMax="47" xr10:uidLastSave="{00000000-0000-0000-0000-000000000000}"/>
  <bookViews>
    <workbookView xWindow="-120" yWindow="-120" windowWidth="29040" windowHeight="15840" xr2:uid="{52B747AE-C93A-4BDE-9BC9-83D3F66893AF}"/>
  </bookViews>
  <sheets>
    <sheet name="ANEXO 2 FIC" sheetId="1" r:id="rId1"/>
  </sheets>
  <externalReferences>
    <externalReference r:id="rId2"/>
    <externalReference r:id="rId3"/>
  </externalReferences>
  <definedNames>
    <definedName name="A">#REF!</definedName>
    <definedName name="AAAAAA">#REF!</definedName>
    <definedName name="ACTUALIZADO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qw">#REF!</definedName>
    <definedName name="asd">#REF!</definedName>
    <definedName name="ASESORIA">#REF!</definedName>
    <definedName name="ASIS" localSheetId="0">#REF!</definedName>
    <definedName name="ASIS">#REF!</definedName>
    <definedName name="AUDIOVIDEO">#REF!</definedName>
    <definedName name="BASE">[1]BASE!$1:$1048576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OPIA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DF">#REF!</definedName>
    <definedName name="DEP" localSheetId="0">#REF!</definedName>
    <definedName name="DEP">#REF!</definedName>
    <definedName name="EDFGSDFG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FFF">#REF!</definedName>
    <definedName name="FFFFFF">#REF!</definedName>
    <definedName name="FINANCIERA">#REF!</definedName>
    <definedName name="ggggggggggg" localSheetId="0">#REF!</definedName>
    <definedName name="ggggggggggg">#REF!</definedName>
    <definedName name="GHGH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ikiku">#REF!</definedName>
    <definedName name="JJJJ" localSheetId="0">#REF!</definedName>
    <definedName name="JJJJ">#REF!</definedName>
    <definedName name="jjjjjjjgf">#REF!</definedName>
    <definedName name="LINDAA" localSheetId="0">#REF!</definedName>
    <definedName name="LINDAA">#REF!</definedName>
    <definedName name="lindaaaa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nada">#REF!</definedName>
    <definedName name="NOMINA">#REF!</definedName>
    <definedName name="ÑÑÑÑ">#REF!</definedName>
    <definedName name="origen">[2]Hoja1!$D$3:$D$6</definedName>
    <definedName name="PECUATRO" localSheetId="0">#REF!</definedName>
    <definedName name="PECUATRO">#REF!</definedName>
    <definedName name="PERICO">#REF!</definedName>
    <definedName name="QWERT">#REF!</definedName>
    <definedName name="RED" localSheetId="0">#REF!</definedName>
    <definedName name="RED">#REF!</definedName>
    <definedName name="REGIONAL">#REF!</definedName>
    <definedName name="RESIDUOS">#REF!</definedName>
    <definedName name="rubros">[2]Hoja1!$A$3:$A$15</definedName>
    <definedName name="SC">#REF!</definedName>
    <definedName name="sssss">#REF!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vvvvvvvv">#REF!</definedName>
    <definedName name="yuliethhh" localSheetId="0">#REF!</definedName>
    <definedName name="yuliethhh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L11" i="1" s="1"/>
  <c r="G8" i="1"/>
  <c r="G7" i="1"/>
  <c r="G6" i="1"/>
  <c r="G5" i="1"/>
  <c r="G4" i="1"/>
  <c r="G3" i="1"/>
  <c r="L2" i="1"/>
  <c r="G2" i="1"/>
</calcChain>
</file>

<file path=xl/sharedStrings.xml><?xml version="1.0" encoding="utf-8"?>
<sst xmlns="http://schemas.openxmlformats.org/spreadsheetml/2006/main" count="40" uniqueCount="40">
  <si>
    <t>ITEM</t>
  </si>
  <si>
    <t>Nombre del Programa
(TE-TP-TGO)</t>
  </si>
  <si>
    <t>Nombre de la competencia a desarrollar</t>
  </si>
  <si>
    <t>No. De meses a contratar</t>
  </si>
  <si>
    <t>DIAS</t>
  </si>
  <si>
    <t>HORAS POR DIA</t>
  </si>
  <si>
    <t>No. De horas a contratar</t>
  </si>
  <si>
    <t>Jornada</t>
  </si>
  <si>
    <t>Inicio
 (D-M-A)</t>
  </si>
  <si>
    <t>Terminación
(D-M-A)</t>
  </si>
  <si>
    <t>Costo Hora o Costo Honorarios mes (Pesos)</t>
  </si>
  <si>
    <t>Costo Total</t>
  </si>
  <si>
    <t>OBSERVACIONES 
(PERFIL  DEL INSTRUCTOR) Y EXPERIENCIA</t>
  </si>
  <si>
    <t>MUNICIPIO</t>
  </si>
  <si>
    <t>INSTRUCTOR SELLECIONADO</t>
  </si>
  <si>
    <t>MES DE CONTRATO</t>
  </si>
  <si>
    <t>ID VAVANTE</t>
  </si>
  <si>
    <t>ID ASPIRANTE</t>
  </si>
  <si>
    <t>OP INSTALACIONES ELECTRICAS PARA VIVIENDAS</t>
  </si>
  <si>
    <t>CONSTRUCCIÓN DE SISTEMAS DE PUESTA A TIERRA EN INSTALACIONES PARA VIVIENDAS</t>
  </si>
  <si>
    <t>LOS REQUISITOS ACADÉMICOS MÍNIMOS QUE DEBE CUMPLIR EL EQUIPO DE INSTRUCTORES TÉCNICOS DEBEN SER:NIVEL DE ESTUDIO: LICENCIATURA EN ELECTRICIDAD Y ELECTRONICA, INGENIERIA ELECTROMECANICA, INGENIERIA EN DISTRIBUCION Y REDES ELECTRICAS, INGENIERIA ELECTRICA, LICENCIATURA EN ELECTROTECNIA, LICENCIATURA EN ELECTRONICA, LICENCIATURA EN ELECTROMECANICA, INGENIERIA ELECTRONICA.ALTERNATIVA DE ESTUDIO: TECNOLOGIA ELECTRICA, TECNOLOGIA EN ELECTROMECANICA, TECNOLOGIA ELECTROMECANICA, TECNOLOGIA EN GESTION EFICIENTE DE LA ENERGIA ELECTRICA, TECNOLOGIA EN DISTRIBUCION DE LA ENERGIA ELECTRICA, TECNOLOGIA EN ELECTRICIDAD INDUSTRIAL Y DE POTENCIA. Experiencia Laboral;EXPERIENCIA LABORAL: VEINTICUATRO (24) MESES DE EXPERIENCIA RELACIONADA DISTRIBUIDA ASÍ: DOCE (12) MESES DE EXPERIENCIA RELACIONADA CON USO FINAL DE LA ENERGÍA ELÉCTRICA Y DOCE (12) MESES EN DOCENCIA."</t>
  </si>
  <si>
    <t>ARAUQUITA PANAMA, FORTUL</t>
  </si>
  <si>
    <t>ENUAR ANTONIO CRESPO PUENTES</t>
  </si>
  <si>
    <t>FEBRERO</t>
  </si>
  <si>
    <t>FOMENTAR PRÁCTICAS SEGURAS Y SALUDABLES EN LOS AMBIENTES DE TRABAJO</t>
  </si>
  <si>
    <t>INSTALACION DE SISTEMAS ELECTRICOS RESIDENCIALES Y COMERCIALES</t>
  </si>
  <si>
    <t>IMPLEMENTAR REQUISITOS NORMATIVOS DE ACUERDO CON PARÁMETROS
TÉCNICOS</t>
  </si>
  <si>
    <t>INSTALAR ACOMETIDAS ELÉCTRICAS DE ACUERDO CON REGLAMENTO TÉCNICO</t>
  </si>
  <si>
    <t>Montar componentes eléctricos de acuerdo con procedimiento técnico</t>
  </si>
  <si>
    <t>Montar instalaciones eléctricas internas de acuerdo con normativa</t>
  </si>
  <si>
    <t>MONTAR SISTEMAS DE PUESTA A TIERRA DE ACUERDO CON NORMATIVA</t>
  </si>
  <si>
    <t>SOLO FIC</t>
  </si>
  <si>
    <t>PRESUPUESTO 2022</t>
  </si>
  <si>
    <r>
      <rPr>
        <b/>
        <sz val="12"/>
        <color indexed="8"/>
        <rFont val="Arial"/>
        <family val="2"/>
      </rPr>
      <t>NOTA:</t>
    </r>
    <r>
      <rPr>
        <sz val="12"/>
        <color indexed="8"/>
        <rFont val="Arial"/>
        <family val="2"/>
      </rPr>
      <t xml:space="preserve"> Esta Acta debe ser firmada por el Subdirector del Centro, el Coordinador de Formación Profesional, Empleo y Sistema Nacional de Formación para el Trabajo y los Coordinadores Académicos del Centro</t>
    </r>
  </si>
  <si>
    <t>EDDIE YOVANY MILLAN</t>
  </si>
  <si>
    <t>DAVID ALFONSO CAPACHO LOZADA</t>
  </si>
  <si>
    <t>Subdirector de Centro</t>
  </si>
  <si>
    <t xml:space="preserve">         Coordinador de Formación Profesional , </t>
  </si>
  <si>
    <t>Coordinador Académico</t>
  </si>
  <si>
    <t xml:space="preserve">     Empleo y Sistema Nacional de Formación para el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</si>
</sst>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&quot;$&quot;\ * #,##0_-;\-&quot;$&quot;\ * #,##0_-;_-&quot;$&quot;\ * &quot;-&quot;_-;_-@_-"/>
    <numFmt numFmtId="167" formatCode="_(&quot;$&quot;\ * #,##0_);_(&quot;$&quot;\ * \(#,##0\);_(&quot;$&quot;\ * &quot;-&quot;??_);_(@_)"/>
    <numFmt numFmtId="168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8"/>
      <color theme="1"/>
      <name val="Calibri"/>
      <family val="2"/>
      <scheme val="minor"/>
    </font>
    <font>
      <sz val="12"/>
      <color rgb="FF333333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71">
    <xf numFmtId="0" fontId="0" fillId="0" borderId="0" xfId="0"/>
    <xf numFmtId="0" fontId="3" fillId="2" borderId="1" xfId="3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 wrapText="1"/>
    </xf>
    <xf numFmtId="167" fontId="3" fillId="2" borderId="2" xfId="1" applyNumberFormat="1" applyFont="1" applyFill="1" applyBorder="1" applyAlignment="1">
      <alignment horizontal="center" vertical="center" wrapText="1"/>
    </xf>
    <xf numFmtId="168" fontId="5" fillId="2" borderId="2" xfId="4" applyNumberFormat="1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left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0" xfId="3" applyFont="1" applyFill="1" applyAlignment="1">
      <alignment horizontal="center" vertical="center" wrapText="1"/>
    </xf>
    <xf numFmtId="0" fontId="7" fillId="2" borderId="0" xfId="3" applyFont="1" applyFill="1"/>
    <xf numFmtId="0" fontId="3" fillId="4" borderId="2" xfId="3" applyFont="1" applyFill="1" applyBorder="1" applyAlignment="1">
      <alignment horizontal="center" vertical="center" wrapText="1"/>
    </xf>
    <xf numFmtId="1" fontId="8" fillId="4" borderId="2" xfId="1" applyNumberFormat="1" applyFont="1" applyFill="1" applyBorder="1" applyAlignment="1">
      <alignment vertical="center"/>
    </xf>
    <xf numFmtId="0" fontId="4" fillId="4" borderId="2" xfId="3" applyFont="1" applyFill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167" fontId="11" fillId="5" borderId="2" xfId="1" applyNumberFormat="1" applyFont="1" applyFill="1" applyBorder="1" applyAlignment="1">
      <alignment horizontal="center" vertical="center" wrapText="1"/>
    </xf>
    <xf numFmtId="168" fontId="3" fillId="2" borderId="2" xfId="4" applyNumberFormat="1" applyFont="1" applyFill="1" applyBorder="1" applyAlignment="1">
      <alignment horizontal="center" vertical="center" wrapText="1"/>
    </xf>
    <xf numFmtId="0" fontId="12" fillId="2" borderId="0" xfId="3" applyFont="1" applyFill="1" applyAlignment="1">
      <alignment horizontal="left"/>
    </xf>
    <xf numFmtId="0" fontId="3" fillId="2" borderId="0" xfId="3" applyFont="1" applyFill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4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center" vertical="center" wrapText="1"/>
    </xf>
    <xf numFmtId="167" fontId="3" fillId="2" borderId="0" xfId="1" applyNumberFormat="1" applyFont="1" applyFill="1" applyBorder="1" applyAlignment="1">
      <alignment horizontal="center" vertical="center" wrapText="1"/>
    </xf>
    <xf numFmtId="167" fontId="11" fillId="5" borderId="0" xfId="1" applyNumberFormat="1" applyFont="1" applyFill="1" applyBorder="1" applyAlignment="1">
      <alignment horizontal="center" vertical="center" wrapText="1"/>
    </xf>
    <xf numFmtId="168" fontId="3" fillId="2" borderId="0" xfId="4" applyNumberFormat="1" applyFont="1" applyFill="1" applyBorder="1" applyAlignment="1">
      <alignment horizontal="center" vertical="center" wrapText="1"/>
    </xf>
    <xf numFmtId="0" fontId="13" fillId="2" borderId="0" xfId="3" applyFont="1" applyFill="1"/>
    <xf numFmtId="0" fontId="16" fillId="2" borderId="0" xfId="3" applyFont="1" applyFill="1"/>
    <xf numFmtId="167" fontId="11" fillId="2" borderId="0" xfId="1" applyNumberFormat="1" applyFont="1" applyFill="1" applyAlignment="1">
      <alignment horizontal="center"/>
    </xf>
    <xf numFmtId="166" fontId="17" fillId="2" borderId="0" xfId="2" applyFont="1" applyFill="1" applyBorder="1" applyAlignment="1">
      <alignment horizontal="center"/>
    </xf>
    <xf numFmtId="0" fontId="18" fillId="2" borderId="0" xfId="3" applyFont="1" applyFill="1" applyAlignment="1">
      <alignment horizontal="left" vertical="center"/>
    </xf>
    <xf numFmtId="0" fontId="18" fillId="2" borderId="0" xfId="3" applyFont="1" applyFill="1" applyAlignment="1">
      <alignment vertical="center"/>
    </xf>
    <xf numFmtId="0" fontId="18" fillId="2" borderId="0" xfId="3" applyFont="1" applyFill="1" applyAlignment="1">
      <alignment horizontal="left"/>
    </xf>
    <xf numFmtId="0" fontId="19" fillId="2" borderId="0" xfId="3" applyFont="1" applyFill="1" applyAlignment="1">
      <alignment horizontal="center"/>
    </xf>
    <xf numFmtId="0" fontId="18" fillId="2" borderId="0" xfId="3" applyFont="1" applyFill="1" applyAlignment="1">
      <alignment horizontal="center"/>
    </xf>
    <xf numFmtId="167" fontId="20" fillId="2" borderId="0" xfId="1" applyNumberFormat="1" applyFont="1" applyFill="1" applyAlignment="1">
      <alignment horizontal="center"/>
    </xf>
    <xf numFmtId="167" fontId="17" fillId="2" borderId="0" xfId="1" applyNumberFormat="1" applyFont="1" applyFill="1" applyBorder="1" applyAlignment="1">
      <alignment horizontal="center"/>
    </xf>
    <xf numFmtId="0" fontId="19" fillId="2" borderId="0" xfId="3" applyFont="1" applyFill="1"/>
    <xf numFmtId="0" fontId="19" fillId="2" borderId="0" xfId="3" applyFont="1" applyFill="1" applyAlignment="1">
      <alignment horizontal="left"/>
    </xf>
    <xf numFmtId="0" fontId="18" fillId="2" borderId="0" xfId="3" applyFont="1" applyFill="1" applyAlignment="1">
      <alignment horizontal="center" wrapText="1"/>
    </xf>
    <xf numFmtId="0" fontId="21" fillId="2" borderId="0" xfId="3" applyFont="1" applyFill="1" applyAlignment="1">
      <alignment horizontal="center"/>
    </xf>
    <xf numFmtId="0" fontId="18" fillId="2" borderId="0" xfId="3" applyFont="1" applyFill="1"/>
    <xf numFmtId="0" fontId="17" fillId="2" borderId="0" xfId="3" applyFont="1" applyFill="1" applyAlignment="1">
      <alignment horizontal="center"/>
    </xf>
    <xf numFmtId="0" fontId="7" fillId="2" borderId="0" xfId="3" applyFont="1" applyFill="1" applyAlignment="1">
      <alignment horizontal="center" vertical="center"/>
    </xf>
    <xf numFmtId="0" fontId="6" fillId="2" borderId="0" xfId="3" applyFont="1" applyFill="1" applyAlignment="1">
      <alignment horizontal="center"/>
    </xf>
    <xf numFmtId="0" fontId="22" fillId="2" borderId="0" xfId="3" applyFont="1" applyFill="1" applyAlignment="1">
      <alignment horizontal="center" vertical="center"/>
    </xf>
    <xf numFmtId="0" fontId="7" fillId="2" borderId="0" xfId="3" applyFont="1" applyFill="1" applyAlignment="1">
      <alignment horizontal="left" vertical="center" wrapText="1"/>
    </xf>
    <xf numFmtId="0" fontId="18" fillId="2" borderId="0" xfId="3" applyFont="1" applyFill="1" applyAlignment="1">
      <alignment horizontal="center" wrapText="1"/>
    </xf>
    <xf numFmtId="0" fontId="5" fillId="4" borderId="1" xfId="4" applyNumberFormat="1" applyFont="1" applyFill="1" applyBorder="1" applyAlignment="1">
      <alignment horizontal="center" vertical="center" wrapText="1"/>
    </xf>
    <xf numFmtId="0" fontId="5" fillId="4" borderId="3" xfId="4" applyNumberFormat="1" applyFont="1" applyFill="1" applyBorder="1" applyAlignment="1">
      <alignment horizontal="center" vertical="center" wrapText="1"/>
    </xf>
    <xf numFmtId="0" fontId="5" fillId="4" borderId="4" xfId="4" applyNumberFormat="1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3" xfId="3" applyFont="1" applyFill="1" applyBorder="1" applyAlignment="1">
      <alignment horizontal="center" vertical="center" wrapText="1"/>
    </xf>
    <xf numFmtId="0" fontId="6" fillId="4" borderId="4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4" borderId="1" xfId="3" applyFont="1" applyFill="1" applyBorder="1" applyAlignment="1">
      <alignment horizontal="center" vertical="center" wrapText="1"/>
    </xf>
    <xf numFmtId="0" fontId="3" fillId="4" borderId="4" xfId="3" applyFont="1" applyFill="1" applyBorder="1" applyAlignment="1">
      <alignment horizontal="center" vertical="center" wrapText="1"/>
    </xf>
    <xf numFmtId="14" fontId="3" fillId="4" borderId="1" xfId="3" applyNumberFormat="1" applyFont="1" applyFill="1" applyBorder="1" applyAlignment="1">
      <alignment horizontal="center" vertical="center" wrapText="1"/>
    </xf>
    <xf numFmtId="0" fontId="3" fillId="4" borderId="3" xfId="3" applyFont="1" applyFill="1" applyBorder="1" applyAlignment="1">
      <alignment horizontal="center" vertical="center" wrapText="1"/>
    </xf>
    <xf numFmtId="14" fontId="3" fillId="4" borderId="3" xfId="3" applyNumberFormat="1" applyFont="1" applyFill="1" applyBorder="1" applyAlignment="1">
      <alignment horizontal="center" vertical="center" wrapText="1"/>
    </xf>
    <xf numFmtId="14" fontId="3" fillId="4" borderId="4" xfId="3" applyNumberFormat="1" applyFont="1" applyFill="1" applyBorder="1" applyAlignment="1">
      <alignment horizontal="center" vertical="center" wrapText="1"/>
    </xf>
    <xf numFmtId="167" fontId="3" fillId="4" borderId="1" xfId="1" applyNumberFormat="1" applyFont="1" applyFill="1" applyBorder="1" applyAlignment="1">
      <alignment horizontal="center" vertical="center" wrapText="1"/>
    </xf>
    <xf numFmtId="167" fontId="3" fillId="4" borderId="3" xfId="1" applyNumberFormat="1" applyFont="1" applyFill="1" applyBorder="1" applyAlignment="1">
      <alignment horizontal="center" vertical="center" wrapText="1"/>
    </xf>
    <xf numFmtId="167" fontId="3" fillId="4" borderId="4" xfId="1" applyNumberFormat="1" applyFont="1" applyFill="1" applyBorder="1" applyAlignment="1">
      <alignment horizontal="center" vertical="center" wrapText="1"/>
    </xf>
    <xf numFmtId="0" fontId="3" fillId="4" borderId="2" xfId="3" applyFont="1" applyFill="1" applyBorder="1" applyAlignment="1">
      <alignment horizontal="center" vertical="center" wrapText="1"/>
    </xf>
  </cellXfs>
  <cellStyles count="5">
    <cellStyle name="Millares 10" xfId="4" xr:uid="{D26A56C3-82C4-463B-AFE6-72A58E183912}"/>
    <cellStyle name="Moneda" xfId="1" builtinId="4"/>
    <cellStyle name="Moneda [0]" xfId="2" builtinId="7"/>
    <cellStyle name="Normal" xfId="0" builtinId="0"/>
    <cellStyle name="Normal 14" xfId="3" xr:uid="{E327E898-8350-47E3-B64F-9D88B4D83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_(3)"/>
      <sheetName val="Gastos (3)"/>
      <sheetName val="Gastos_(3)3"/>
      <sheetName val="Gastos_(3)1"/>
      <sheetName val="Gastos_(3)2"/>
      <sheetName val="Gastos_(3)4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_DEL_PF"/>
      <sheetName val="Competencias"/>
      <sheetName val="Hoja5"/>
      <sheetName val="PERFIL DEL PF"/>
      <sheetName val="PERFIL_DEL_PF3"/>
      <sheetName val="PERFIL_DEL_PF1"/>
      <sheetName val="PERFIL_DEL_PF2"/>
      <sheetName val="PERFIL_DEL_PF4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FF78A-1F77-46ED-957F-BA5F4EA2C2C4}">
  <sheetPr>
    <tabColor rgb="FF00B0F0"/>
  </sheetPr>
  <dimension ref="A1:R21"/>
  <sheetViews>
    <sheetView tabSelected="1" zoomScale="90" zoomScaleNormal="90" workbookViewId="0">
      <pane ySplit="1" topLeftCell="A2" activePane="bottomLeft" state="frozen"/>
      <selection pane="bottomLeft" activeCell="L9" sqref="L9"/>
    </sheetView>
  </sheetViews>
  <sheetFormatPr baseColWidth="10" defaultColWidth="11.42578125" defaultRowHeight="12.75" x14ac:dyDescent="0.2"/>
  <cols>
    <col min="1" max="1" width="9.28515625" style="42" customWidth="1"/>
    <col min="2" max="3" width="38.85546875" style="43" customWidth="1"/>
    <col min="4" max="4" width="10.5703125" style="10" customWidth="1"/>
    <col min="5" max="5" width="5.42578125" style="10" customWidth="1"/>
    <col min="6" max="6" width="9.7109375" style="10" customWidth="1"/>
    <col min="7" max="7" width="10.140625" style="10" customWidth="1"/>
    <col min="8" max="8" width="10.5703125" style="10" customWidth="1"/>
    <col min="9" max="9" width="11.28515625" style="10" customWidth="1"/>
    <col min="10" max="10" width="11.7109375" style="10" customWidth="1"/>
    <col min="11" max="11" width="15.7109375" style="10" customWidth="1"/>
    <col min="12" max="12" width="23.85546875" style="10" customWidth="1"/>
    <col min="13" max="13" width="57.85546875" style="44" customWidth="1"/>
    <col min="14" max="14" width="12.28515625" style="45" customWidth="1"/>
    <col min="15" max="15" width="18.85546875" style="42" customWidth="1"/>
    <col min="16" max="16384" width="11.42578125" style="10"/>
  </cols>
  <sheetData>
    <row r="1" spans="1:18" ht="32.25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9" t="s">
        <v>16</v>
      </c>
      <c r="R1" s="9" t="s">
        <v>17</v>
      </c>
    </row>
    <row r="2" spans="1:18" ht="32.25" customHeight="1" x14ac:dyDescent="0.2">
      <c r="A2" s="58">
        <v>1</v>
      </c>
      <c r="B2" s="61" t="s">
        <v>18</v>
      </c>
      <c r="C2" s="11" t="s">
        <v>19</v>
      </c>
      <c r="D2" s="11"/>
      <c r="E2" s="12">
        <v>20</v>
      </c>
      <c r="F2" s="13">
        <v>4</v>
      </c>
      <c r="G2" s="11">
        <f t="shared" ref="G2:G8" si="0">E2*F2</f>
        <v>80</v>
      </c>
      <c r="H2" s="11"/>
      <c r="I2" s="63">
        <v>44585</v>
      </c>
      <c r="J2" s="63">
        <v>44794</v>
      </c>
      <c r="K2" s="67">
        <v>38500</v>
      </c>
      <c r="L2" s="67">
        <f>K2*4*132</f>
        <v>20328000</v>
      </c>
      <c r="M2" s="47" t="s">
        <v>20</v>
      </c>
      <c r="N2" s="50" t="s">
        <v>21</v>
      </c>
      <c r="O2" s="53" t="s">
        <v>22</v>
      </c>
      <c r="P2" s="53" t="s">
        <v>23</v>
      </c>
      <c r="Q2" s="56">
        <v>5071</v>
      </c>
      <c r="R2" s="57">
        <v>48197</v>
      </c>
    </row>
    <row r="3" spans="1:18" ht="32.25" customHeight="1" x14ac:dyDescent="0.2">
      <c r="A3" s="59"/>
      <c r="B3" s="62"/>
      <c r="C3" s="11" t="s">
        <v>24</v>
      </c>
      <c r="D3" s="11"/>
      <c r="E3" s="12">
        <v>10</v>
      </c>
      <c r="F3" s="13">
        <v>4</v>
      </c>
      <c r="G3" s="11">
        <f t="shared" si="0"/>
        <v>40</v>
      </c>
      <c r="H3" s="11"/>
      <c r="I3" s="64"/>
      <c r="J3" s="65"/>
      <c r="K3" s="68"/>
      <c r="L3" s="68"/>
      <c r="M3" s="48"/>
      <c r="N3" s="51"/>
      <c r="O3" s="54"/>
      <c r="P3" s="54"/>
      <c r="Q3" s="56"/>
      <c r="R3" s="57"/>
    </row>
    <row r="4" spans="1:18" ht="32.25" customHeight="1" x14ac:dyDescent="0.2">
      <c r="A4" s="59"/>
      <c r="B4" s="70" t="s">
        <v>25</v>
      </c>
      <c r="C4" s="11" t="s">
        <v>26</v>
      </c>
      <c r="D4" s="11"/>
      <c r="E4" s="12">
        <v>10</v>
      </c>
      <c r="F4" s="13">
        <v>4</v>
      </c>
      <c r="G4" s="11">
        <f t="shared" si="0"/>
        <v>40</v>
      </c>
      <c r="H4" s="11"/>
      <c r="I4" s="64"/>
      <c r="J4" s="65"/>
      <c r="K4" s="68"/>
      <c r="L4" s="68"/>
      <c r="M4" s="48"/>
      <c r="N4" s="51"/>
      <c r="O4" s="54"/>
      <c r="P4" s="54"/>
      <c r="Q4" s="56"/>
      <c r="R4" s="57"/>
    </row>
    <row r="5" spans="1:18" ht="32.25" customHeight="1" x14ac:dyDescent="0.2">
      <c r="A5" s="59"/>
      <c r="B5" s="70"/>
      <c r="C5" s="11" t="s">
        <v>27</v>
      </c>
      <c r="D5" s="11"/>
      <c r="E5" s="12">
        <v>18</v>
      </c>
      <c r="F5" s="13">
        <v>4</v>
      </c>
      <c r="G5" s="11">
        <f t="shared" si="0"/>
        <v>72</v>
      </c>
      <c r="H5" s="11"/>
      <c r="I5" s="64"/>
      <c r="J5" s="65"/>
      <c r="K5" s="68"/>
      <c r="L5" s="68"/>
      <c r="M5" s="48"/>
      <c r="N5" s="51"/>
      <c r="O5" s="54"/>
      <c r="P5" s="54"/>
      <c r="Q5" s="56"/>
      <c r="R5" s="57"/>
    </row>
    <row r="6" spans="1:18" ht="32.25" customHeight="1" x14ac:dyDescent="0.2">
      <c r="A6" s="59"/>
      <c r="B6" s="70"/>
      <c r="C6" s="11" t="s">
        <v>28</v>
      </c>
      <c r="D6" s="11"/>
      <c r="E6" s="12">
        <v>40</v>
      </c>
      <c r="F6" s="13">
        <v>4</v>
      </c>
      <c r="G6" s="11">
        <f t="shared" si="0"/>
        <v>160</v>
      </c>
      <c r="H6" s="11"/>
      <c r="I6" s="64"/>
      <c r="J6" s="65"/>
      <c r="K6" s="68"/>
      <c r="L6" s="68"/>
      <c r="M6" s="48"/>
      <c r="N6" s="51"/>
      <c r="O6" s="54"/>
      <c r="P6" s="54"/>
      <c r="Q6" s="56"/>
      <c r="R6" s="57"/>
    </row>
    <row r="7" spans="1:18" ht="32.25" customHeight="1" x14ac:dyDescent="0.2">
      <c r="A7" s="59"/>
      <c r="B7" s="70"/>
      <c r="C7" s="11" t="s">
        <v>29</v>
      </c>
      <c r="D7" s="11"/>
      <c r="E7" s="12">
        <v>50</v>
      </c>
      <c r="F7" s="13">
        <v>4</v>
      </c>
      <c r="G7" s="11">
        <f t="shared" si="0"/>
        <v>200</v>
      </c>
      <c r="H7" s="11"/>
      <c r="I7" s="64"/>
      <c r="J7" s="65"/>
      <c r="K7" s="68"/>
      <c r="L7" s="68"/>
      <c r="M7" s="48"/>
      <c r="N7" s="51"/>
      <c r="O7" s="54"/>
      <c r="P7" s="54"/>
      <c r="Q7" s="56"/>
      <c r="R7" s="57"/>
    </row>
    <row r="8" spans="1:18" ht="32.25" customHeight="1" x14ac:dyDescent="0.2">
      <c r="A8" s="60"/>
      <c r="B8" s="70"/>
      <c r="C8" s="11" t="s">
        <v>30</v>
      </c>
      <c r="D8" s="11"/>
      <c r="E8" s="12">
        <v>10</v>
      </c>
      <c r="F8" s="13">
        <v>4</v>
      </c>
      <c r="G8" s="11">
        <f t="shared" si="0"/>
        <v>40</v>
      </c>
      <c r="H8" s="11"/>
      <c r="I8" s="62"/>
      <c r="J8" s="66"/>
      <c r="K8" s="69"/>
      <c r="L8" s="69"/>
      <c r="M8" s="49"/>
      <c r="N8" s="52"/>
      <c r="O8" s="55"/>
      <c r="P8" s="55"/>
      <c r="Q8" s="56"/>
      <c r="R8" s="57"/>
    </row>
    <row r="9" spans="1:18" s="17" customFormat="1" ht="36" customHeight="1" x14ac:dyDescent="0.2">
      <c r="A9" s="2"/>
      <c r="B9" s="14"/>
      <c r="C9" s="14"/>
      <c r="D9" s="2"/>
      <c r="E9" s="3"/>
      <c r="F9" s="4"/>
      <c r="G9" s="2"/>
      <c r="H9" s="2"/>
      <c r="I9" s="2"/>
      <c r="J9" s="2"/>
      <c r="K9" s="5"/>
      <c r="L9" s="15">
        <f>SUM(L2)</f>
        <v>20328000</v>
      </c>
      <c r="M9" s="16"/>
      <c r="N9" s="4"/>
      <c r="O9" s="8"/>
    </row>
    <row r="10" spans="1:18" s="17" customFormat="1" ht="36" customHeight="1" x14ac:dyDescent="0.2">
      <c r="A10" s="18"/>
      <c r="B10" s="19"/>
      <c r="C10" s="19"/>
      <c r="D10" s="18"/>
      <c r="E10" s="20"/>
      <c r="F10" s="21"/>
      <c r="G10" s="18"/>
      <c r="H10" s="18"/>
      <c r="I10" s="18"/>
      <c r="J10" s="18"/>
      <c r="K10" s="22" t="s">
        <v>31</v>
      </c>
      <c r="L10" s="23">
        <v>20471733</v>
      </c>
      <c r="M10" s="24" t="s">
        <v>32</v>
      </c>
      <c r="N10" s="21">
        <v>18</v>
      </c>
      <c r="O10" s="9"/>
    </row>
    <row r="11" spans="1:18" s="17" customFormat="1" ht="36" customHeight="1" x14ac:dyDescent="0.2">
      <c r="A11" s="18"/>
      <c r="B11" s="19"/>
      <c r="C11" s="19"/>
      <c r="D11" s="18"/>
      <c r="E11" s="20"/>
      <c r="F11" s="21"/>
      <c r="G11" s="18"/>
      <c r="H11" s="18"/>
      <c r="I11" s="18"/>
      <c r="J11" s="18"/>
      <c r="K11" s="22"/>
      <c r="L11" s="23">
        <f>L10-L9</f>
        <v>143733</v>
      </c>
      <c r="M11" s="24"/>
      <c r="N11" s="21"/>
      <c r="O11" s="9"/>
    </row>
    <row r="12" spans="1:18" s="17" customFormat="1" ht="15.75" x14ac:dyDescent="0.25">
      <c r="A12" s="25" t="s">
        <v>33</v>
      </c>
      <c r="B12" s="26"/>
      <c r="C12" s="26"/>
      <c r="D12" s="25"/>
      <c r="E12" s="25"/>
      <c r="F12" s="25"/>
      <c r="G12" s="25"/>
      <c r="H12" s="25"/>
      <c r="I12" s="25"/>
      <c r="J12" s="25"/>
      <c r="K12" s="25"/>
      <c r="L12" s="27"/>
      <c r="M12" s="28"/>
      <c r="N12" s="29"/>
      <c r="O12" s="30"/>
    </row>
    <row r="13" spans="1:18" s="17" customFormat="1" ht="36" customHeight="1" x14ac:dyDescent="0.25">
      <c r="A13" s="31"/>
      <c r="B13" s="32"/>
      <c r="C13" s="32"/>
      <c r="D13" s="33"/>
      <c r="E13" s="33"/>
      <c r="F13" s="33"/>
      <c r="G13" s="33"/>
      <c r="H13" s="33"/>
      <c r="I13" s="33"/>
      <c r="J13" s="33"/>
      <c r="K13" s="34"/>
      <c r="L13" s="34"/>
      <c r="M13" s="35"/>
      <c r="N13" s="29"/>
      <c r="O13" s="30"/>
    </row>
    <row r="14" spans="1:18" s="17" customFormat="1" ht="15.75" x14ac:dyDescent="0.25">
      <c r="A14" s="31"/>
      <c r="B14" s="32"/>
      <c r="C14" s="32"/>
      <c r="D14" s="33"/>
      <c r="E14" s="33"/>
      <c r="F14" s="33"/>
      <c r="G14" s="33"/>
      <c r="H14" s="33"/>
      <c r="I14" s="33"/>
      <c r="J14" s="33"/>
      <c r="K14" s="34"/>
      <c r="L14" s="34"/>
      <c r="M14" s="35"/>
      <c r="N14" s="29"/>
      <c r="O14" s="30"/>
    </row>
    <row r="15" spans="1:18" s="17" customFormat="1" ht="15.75" x14ac:dyDescent="0.25">
      <c r="A15" s="31"/>
      <c r="B15" s="32"/>
      <c r="C15" s="32"/>
      <c r="D15" s="33"/>
      <c r="E15" s="33"/>
      <c r="F15" s="33"/>
      <c r="G15" s="33"/>
      <c r="H15" s="33"/>
      <c r="I15" s="33"/>
      <c r="J15" s="33"/>
      <c r="K15" s="34"/>
      <c r="L15" s="34"/>
      <c r="M15" s="35"/>
      <c r="N15" s="29"/>
      <c r="O15" s="30"/>
    </row>
    <row r="16" spans="1:18" s="17" customFormat="1" ht="15.75" x14ac:dyDescent="0.25">
      <c r="A16" s="31"/>
      <c r="B16" s="32"/>
      <c r="C16" s="32"/>
      <c r="D16" s="33"/>
      <c r="E16" s="33"/>
      <c r="F16" s="33"/>
      <c r="G16" s="33"/>
      <c r="H16" s="33"/>
      <c r="I16" s="33"/>
      <c r="J16" s="33"/>
      <c r="K16" s="34"/>
      <c r="L16" s="34"/>
      <c r="M16" s="35"/>
      <c r="N16" s="29"/>
      <c r="O16" s="30"/>
    </row>
    <row r="17" spans="1:15" s="17" customFormat="1" ht="60" customHeight="1" x14ac:dyDescent="0.25">
      <c r="A17" s="31"/>
      <c r="B17" s="32"/>
      <c r="C17" s="32"/>
      <c r="D17" s="33"/>
      <c r="E17" s="33"/>
      <c r="F17" s="33"/>
      <c r="G17" s="33"/>
      <c r="H17" s="33"/>
      <c r="I17" s="33"/>
      <c r="J17" s="33"/>
      <c r="K17" s="34"/>
      <c r="L17" s="34"/>
      <c r="M17" s="35"/>
      <c r="N17" s="29"/>
      <c r="O17" s="30"/>
    </row>
    <row r="18" spans="1:15" s="17" customFormat="1" ht="15.75" x14ac:dyDescent="0.25">
      <c r="A18" s="31"/>
      <c r="B18" s="32" t="s">
        <v>34</v>
      </c>
      <c r="C18" s="32"/>
      <c r="D18" s="36"/>
      <c r="E18" s="36"/>
      <c r="F18" s="36"/>
      <c r="G18" s="36"/>
      <c r="H18" s="32"/>
      <c r="M18" s="32" t="s">
        <v>35</v>
      </c>
      <c r="N18" s="37"/>
    </row>
    <row r="19" spans="1:15" s="17" customFormat="1" ht="15.75" customHeight="1" x14ac:dyDescent="0.25">
      <c r="A19" s="31"/>
      <c r="B19" s="32" t="s">
        <v>36</v>
      </c>
      <c r="C19" s="32"/>
      <c r="D19" s="46" t="s">
        <v>37</v>
      </c>
      <c r="E19" s="46"/>
      <c r="F19" s="46"/>
      <c r="G19" s="46"/>
      <c r="H19" s="46"/>
      <c r="K19" s="38"/>
      <c r="M19" s="33" t="s">
        <v>38</v>
      </c>
    </row>
    <row r="20" spans="1:15" s="17" customFormat="1" ht="15.75" customHeight="1" x14ac:dyDescent="0.2">
      <c r="A20" s="31"/>
      <c r="B20" s="39"/>
      <c r="C20" s="39"/>
      <c r="D20" s="40" t="s">
        <v>39</v>
      </c>
      <c r="E20" s="40"/>
      <c r="F20" s="40"/>
      <c r="G20" s="40"/>
      <c r="H20" s="40"/>
      <c r="K20" s="33"/>
      <c r="M20" s="35"/>
      <c r="N20" s="29"/>
      <c r="O20" s="30"/>
    </row>
    <row r="21" spans="1:15" s="17" customFormat="1" ht="15.75" x14ac:dyDescent="0.25">
      <c r="A21" s="31"/>
      <c r="B21" s="32"/>
      <c r="C21" s="32"/>
      <c r="D21" s="33"/>
      <c r="E21" s="33"/>
      <c r="F21" s="33"/>
      <c r="G21" s="33"/>
      <c r="H21" s="33"/>
      <c r="I21" s="33"/>
      <c r="J21" s="33"/>
      <c r="K21" s="34"/>
      <c r="L21" s="34"/>
      <c r="M21" s="41"/>
      <c r="N21" s="29"/>
      <c r="O21" s="30"/>
    </row>
  </sheetData>
  <mergeCells count="14">
    <mergeCell ref="Q2:Q8"/>
    <mergeCell ref="R2:R8"/>
    <mergeCell ref="A2:A8"/>
    <mergeCell ref="B2:B3"/>
    <mergeCell ref="I2:I8"/>
    <mergeCell ref="J2:J8"/>
    <mergeCell ref="K2:K8"/>
    <mergeCell ref="L2:L8"/>
    <mergeCell ref="B4:B8"/>
    <mergeCell ref="D19:H19"/>
    <mergeCell ref="M2:M8"/>
    <mergeCell ref="N2:N8"/>
    <mergeCell ref="O2:O8"/>
    <mergeCell ref="P2:P8"/>
  </mergeCells>
  <pageMargins left="0.7" right="0.7" top="0.75" bottom="0.75" header="0.3" footer="0.3"/>
  <pageSetup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FIC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Alfonso Capacho Lozada</dc:creator>
  <cp:keywords/>
  <dc:description/>
  <cp:lastModifiedBy>Luz Deisy Gallego</cp:lastModifiedBy>
  <cp:revision/>
  <dcterms:created xsi:type="dcterms:W3CDTF">2022-01-18T23:20:36Z</dcterms:created>
  <dcterms:modified xsi:type="dcterms:W3CDTF">2022-01-28T14:11:06Z</dcterms:modified>
  <cp:category/>
  <cp:contentStatus/>
</cp:coreProperties>
</file>