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defaultThemeVersion="166925"/>
  <mc:AlternateContent xmlns:mc="http://schemas.openxmlformats.org/markup-compatibility/2006">
    <mc:Choice Requires="x15">
      <x15ac:absPath xmlns:x15ac="http://schemas.microsoft.com/office/spreadsheetml/2010/11/ac" url="C:\Users\Usuario\Documents\Procesos Amparo García Paredes\Procesos 2022\Selección Abreviada\EP 33495 Suministros Mantenimiento\Documentos proceso unificado\"/>
    </mc:Choice>
  </mc:AlternateContent>
  <xr:revisionPtr revIDLastSave="0" documentId="13_ncr:1_{858148CC-B902-4AD6-921C-A7D8E86DBCD9}" xr6:coauthVersionLast="47" xr6:coauthVersionMax="47" xr10:uidLastSave="{00000000-0000-0000-0000-000000000000}"/>
  <bookViews>
    <workbookView xWindow="600" yWindow="600" windowWidth="19890" windowHeight="1092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7" i="1" l="1"/>
  <c r="J17" i="1"/>
  <c r="I18" i="1"/>
  <c r="J18" i="1"/>
  <c r="I19" i="1"/>
  <c r="J19" i="1"/>
  <c r="I20" i="1"/>
  <c r="J20" i="1"/>
  <c r="I21" i="1"/>
  <c r="J21" i="1"/>
  <c r="I12" i="1"/>
  <c r="J12" i="1"/>
  <c r="I13" i="1"/>
  <c r="J13" i="1"/>
  <c r="I10" i="1"/>
  <c r="J10" i="1"/>
  <c r="I11" i="1"/>
  <c r="J11" i="1"/>
  <c r="J9" i="1"/>
  <c r="I9" i="1"/>
  <c r="J15" i="1"/>
  <c r="J16" i="1"/>
  <c r="J14" i="1"/>
  <c r="I15" i="1"/>
  <c r="I16" i="1"/>
  <c r="I14" i="1"/>
  <c r="H22" i="1" l="1"/>
  <c r="G22" i="1"/>
  <c r="F22" i="1"/>
  <c r="E22" i="1"/>
  <c r="J22" i="1"/>
  <c r="I22" i="1"/>
</calcChain>
</file>

<file path=xl/sharedStrings.xml><?xml version="1.0" encoding="utf-8"?>
<sst xmlns="http://schemas.openxmlformats.org/spreadsheetml/2006/main" count="57" uniqueCount="42">
  <si>
    <t>NOMBRE</t>
  </si>
  <si>
    <t>ESPECIFICACIONES-DETALLES GENERALES</t>
  </si>
  <si>
    <t>REQUERIMIENTO</t>
  </si>
  <si>
    <t>UNIDAD (Aprox.)</t>
  </si>
  <si>
    <t xml:space="preserve">Cámara de Video </t>
  </si>
  <si>
    <t>Dispositivo portátil para registrar la imagen y el sonido en el mismo soporte.  A color; Grabadora; Marcas: Sony, Handycam, etc.</t>
  </si>
  <si>
    <t>Mantenimiento general preventivo y correctivo.   Incluye mano de obra, valor servicio de inspección, revisión, mantenimiento preventivo y puesta a punto de cada uno de los elementos o partes que la integran</t>
  </si>
  <si>
    <t xml:space="preserve">Cámara </t>
  </si>
  <si>
    <t>Dispositivo tecnológico que tiene como objetivo o función principal el tomar imágenes quietas de situaciones, personas, paisajes o eventos para mantener memorias visuales de los mismos</t>
  </si>
  <si>
    <t>DVD</t>
  </si>
  <si>
    <t>Dispositivo que hace referencia a la multitud de maneras en las que se almacenan los datos.  RDR-HX780; 2.0; 5.1; P170; AVH 8550BT, 5650BT; S35; K325 MP3; PROFESIONAL V5000; 5,1 HDMI K-DVD300</t>
  </si>
  <si>
    <t>Filmadora</t>
  </si>
  <si>
    <t>Dispositivo de gran formato de soporte del ordenador con ultra-alta resolución.  Variedad de marcas como Samsung, Sony, etc.  DCR HC 38, DCR HC 68, TRV 351, NVRJ 56P</t>
  </si>
  <si>
    <t>Pantalla/Telón</t>
  </si>
  <si>
    <t>Instalación compuesta de una superficie lisa para mostrar el resultado de la proyección de una imagen para una audiencia.  Marco;</t>
  </si>
  <si>
    <t>Reproductor</t>
  </si>
  <si>
    <t>Video</t>
  </si>
  <si>
    <t>BLU RAY S6200/BME32</t>
  </si>
  <si>
    <t>Tablero</t>
  </si>
  <si>
    <t>Digital; Eléctrico; Interactivo; Electrónico</t>
  </si>
  <si>
    <t>Teatro en casa</t>
  </si>
  <si>
    <r>
      <t>Los teatros en </t>
    </r>
    <r>
      <rPr>
        <b/>
        <sz val="8"/>
        <color rgb="FF333333"/>
        <rFont val="Arial"/>
        <family val="2"/>
      </rPr>
      <t>casa</t>
    </r>
    <r>
      <rPr>
        <sz val="8"/>
        <color rgb="FF333333"/>
        <rFont val="Arial"/>
        <family val="2"/>
      </rPr>
      <t> se componen de un reproductor de DVD o Bluray y los respectivos bafles, que son, en ambos casos, los que al final hacen que el sonido sea diferente. Un </t>
    </r>
    <r>
      <rPr>
        <b/>
        <sz val="8"/>
        <color rgb="FF333333"/>
        <rFont val="Arial"/>
        <family val="2"/>
      </rPr>
      <t>teatro en casa</t>
    </r>
    <r>
      <rPr>
        <sz val="8"/>
        <color rgb="FF333333"/>
        <rFont val="Arial"/>
        <family val="2"/>
      </rPr>
      <t> es un conjunto de parlantes y bocinas que optimizan y distribuyen el sonido en diferentes frecuencias.</t>
    </r>
  </si>
  <si>
    <t>Videograbadora</t>
  </si>
  <si>
    <t>Equipo para grabar audio.  Variedad de marcas (Sony, Panasonic,); DVD, DMR</t>
  </si>
  <si>
    <t>Videocámara</t>
  </si>
  <si>
    <t>Equipo para grabar imágenes y sonido.  HD 27X, handycan, TRV 140, NV-GS 320PL, F80 HD52X</t>
  </si>
  <si>
    <t>Video Proyector</t>
  </si>
  <si>
    <t>Equipo para proyección de videos</t>
  </si>
  <si>
    <t>COTIZACIÓN 1</t>
  </si>
  <si>
    <t>COTIZACIÓN 2</t>
  </si>
  <si>
    <t>VALOR UNITARIO PREVENTIVO SIN IVA</t>
  </si>
  <si>
    <t>VALOR UNITARIO CORRECTIVO SIN IVA</t>
  </si>
  <si>
    <t>PROMEDIO + IPC (5,62%)</t>
  </si>
  <si>
    <t>TOTAL</t>
  </si>
  <si>
    <t>SECRETARÍA DE SUMINISTROS Y SERVICIOS</t>
  </si>
  <si>
    <t>Estudio Previo 33495</t>
  </si>
  <si>
    <t>ESTUDIO DE MERCADO - LOTE 3 SISTEMAS AUDIOVISUALES</t>
  </si>
  <si>
    <t>Análisis:
No se toma los valores históricos dado el comportamiento que se ha tenido en las subastas donde se han registrado bajas notorias, por lo que el historico de los valores de los ultimos tres (3) años presenta variaciones que no permiten tener un valor acorde al mercado.</t>
  </si>
  <si>
    <t>El valor presentado por los proponentes en la plataforma SECOP II no deberá superar el total de valores unitarios antes IVA. La oferta no se podrá presentar con decimales.</t>
  </si>
  <si>
    <t>La Administración Municipal procederá a distribuir el precio final de la oferta del proponente ganador, proporcionalmente en cada uno de los ítems, con base en el descuento total obtenido respecto del presupuesto oficial.</t>
  </si>
  <si>
    <t>Liliana María Duque Henao</t>
  </si>
  <si>
    <t>Técnica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</si>
</sst>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8" formatCode="&quot;$&quot;\ #,##0.00;[Red]\-&quot;$&quot;\ #,##0.00"/>
  </numFmts>
  <fonts count="7" x14ac:knownFonts="1">
    <font>
      <sz val="11"/>
      <color theme="1"/>
      <name val="Calibri"/>
      <family val="2"/>
      <scheme val="minor"/>
    </font>
    <font>
      <b/>
      <sz val="8"/>
      <color rgb="FF000000"/>
      <name val="Arial"/>
      <family val="2"/>
    </font>
    <font>
      <sz val="8"/>
      <color rgb="FF000000"/>
      <name val="Arial"/>
      <family val="2"/>
    </font>
    <font>
      <b/>
      <sz val="8"/>
      <color rgb="FF333333"/>
      <name val="Arial"/>
      <family val="2"/>
    </font>
    <font>
      <sz val="8"/>
      <color rgb="FF333333"/>
      <name val="Arial"/>
      <family val="2"/>
    </font>
    <font>
      <b/>
      <sz val="11"/>
      <color theme="1"/>
      <name val="Calibri"/>
      <family val="2"/>
      <scheme val="minor"/>
    </font>
    <font>
      <b/>
      <sz val="11"/>
      <name val="Arial"/>
      <family val="2"/>
    </font>
  </fonts>
  <fills count="6">
    <fill>
      <patternFill patternType="none"/>
    </fill>
    <fill>
      <patternFill patternType="gray125"/>
    </fill>
    <fill>
      <patternFill patternType="solid">
        <fgColor rgb="FFE7E6E6"/>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7">
    <xf numFmtId="0" fontId="0" fillId="0" borderId="0" xfId="0"/>
    <xf numFmtId="0" fontId="2" fillId="0" borderId="1" xfId="0" applyFont="1" applyBorder="1" applyAlignment="1">
      <alignment horizontal="center" vertical="center" wrapText="1"/>
    </xf>
    <xf numFmtId="6" fontId="2" fillId="0" borderId="1" xfId="0" applyNumberFormat="1" applyFont="1" applyBorder="1" applyAlignment="1">
      <alignment horizontal="center" vertical="center" wrapText="1"/>
    </xf>
    <xf numFmtId="0" fontId="2" fillId="3" borderId="1" xfId="0" applyFont="1" applyFill="1" applyBorder="1" applyAlignment="1">
      <alignment horizontal="justify" vertical="center" wrapText="1"/>
    </xf>
    <xf numFmtId="0" fontId="2" fillId="0" borderId="1" xfId="0" applyFont="1" applyBorder="1" applyAlignment="1">
      <alignment horizontal="justify" vertical="center" wrapText="1"/>
    </xf>
    <xf numFmtId="0" fontId="1" fillId="0" borderId="1" xfId="0" applyFont="1" applyBorder="1" applyAlignment="1">
      <alignment horizontal="center" vertical="center" wrapText="1"/>
    </xf>
    <xf numFmtId="6" fontId="2" fillId="0" borderId="2"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1" fillId="2" borderId="2" xfId="0" applyFont="1" applyFill="1" applyBorder="1" applyAlignment="1">
      <alignment horizontal="center" vertical="center" wrapText="1"/>
    </xf>
    <xf numFmtId="0" fontId="2" fillId="0" borderId="1" xfId="0" applyFont="1" applyBorder="1" applyAlignment="1">
      <alignment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center"/>
    </xf>
    <xf numFmtId="0" fontId="2" fillId="0" borderId="2" xfId="0" applyFont="1" applyBorder="1" applyAlignment="1">
      <alignment horizontal="center" vertical="center" wrapText="1"/>
    </xf>
    <xf numFmtId="8" fontId="2" fillId="0" borderId="2" xfId="0" applyNumberFormat="1" applyFont="1" applyBorder="1" applyAlignment="1">
      <alignment horizontal="center" vertical="center" wrapText="1"/>
    </xf>
    <xf numFmtId="8" fontId="2" fillId="4" borderId="2" xfId="0" applyNumberFormat="1" applyFont="1" applyFill="1" applyBorder="1" applyAlignment="1">
      <alignment horizontal="center" vertical="center" wrapText="1"/>
    </xf>
    <xf numFmtId="0" fontId="1" fillId="0" borderId="2" xfId="0" applyFont="1" applyBorder="1" applyAlignment="1">
      <alignment horizontal="center" vertical="center" wrapText="1"/>
    </xf>
    <xf numFmtId="0" fontId="2" fillId="0" borderId="2" xfId="0" applyFont="1" applyBorder="1" applyAlignment="1">
      <alignment horizontal="justify" vertical="center" wrapText="1"/>
    </xf>
    <xf numFmtId="6" fontId="0" fillId="0" borderId="1" xfId="0" applyNumberFormat="1" applyBorder="1"/>
    <xf numFmtId="8" fontId="0" fillId="0" borderId="1" xfId="0" applyNumberFormat="1" applyBorder="1"/>
    <xf numFmtId="8" fontId="5" fillId="4" borderId="1" xfId="0" applyNumberFormat="1" applyFont="1" applyFill="1" applyBorder="1"/>
    <xf numFmtId="0" fontId="1"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 xfId="0" applyFont="1" applyBorder="1" applyAlignment="1">
      <alignment horizontal="center" vertical="center" wrapText="1"/>
    </xf>
    <xf numFmtId="0" fontId="0" fillId="0" borderId="1" xfId="0" applyBorder="1" applyAlignment="1">
      <alignment horizontal="center"/>
    </xf>
    <xf numFmtId="2" fontId="6" fillId="5" borderId="1" xfId="0" applyNumberFormat="1" applyFont="1" applyFill="1" applyBorder="1" applyAlignment="1" applyProtection="1">
      <alignment horizontal="center" vertical="center" wrapText="1"/>
      <protection locked="0"/>
    </xf>
    <xf numFmtId="2" fontId="6" fillId="5" borderId="1" xfId="0" applyNumberFormat="1" applyFont="1" applyFill="1" applyBorder="1" applyAlignment="1" applyProtection="1">
      <alignment horizontal="center" wrapText="1"/>
      <protection locked="0"/>
    </xf>
    <xf numFmtId="0" fontId="6" fillId="5" borderId="1" xfId="0" applyFont="1" applyFill="1" applyBorder="1" applyAlignment="1" applyProtection="1">
      <alignment horizontal="center" vertical="center"/>
      <protection locked="0"/>
    </xf>
    <xf numFmtId="0" fontId="5" fillId="0" borderId="5" xfId="0" applyFont="1" applyBorder="1" applyAlignment="1">
      <alignment horizontal="center"/>
    </xf>
    <xf numFmtId="0" fontId="5" fillId="0" borderId="4" xfId="0" applyFont="1" applyBorder="1" applyAlignment="1">
      <alignment horizontal="center"/>
    </xf>
    <xf numFmtId="0" fontId="5" fillId="4" borderId="6" xfId="0" applyFont="1"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0" xfId="0" applyAlignment="1">
      <alignment wrapText="1"/>
    </xf>
    <xf numFmtId="0" fontId="0" fillId="0" borderId="0" xfId="0" applyFont="1" applyAlignment="1">
      <alignment horizontal="left" vertical="top" wrapText="1"/>
    </xf>
    <xf numFmtId="0" fontId="0"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161925</xdr:colOff>
      <xdr:row>0</xdr:row>
      <xdr:rowOff>95249</xdr:rowOff>
    </xdr:from>
    <xdr:to>
      <xdr:col>1</xdr:col>
      <xdr:colOff>504825</xdr:colOff>
      <xdr:row>3</xdr:row>
      <xdr:rowOff>142874</xdr:rowOff>
    </xdr:to>
    <xdr:pic>
      <xdr:nvPicPr>
        <xdr:cNvPr id="3" name="1 Imagen" descr="Descripción: ESCUDO A COLOR RETOCADO">
          <a:extLst>
            <a:ext uri="{FF2B5EF4-FFF2-40B4-BE49-F238E27FC236}">
              <a16:creationId xmlns:a16="http://schemas.microsoft.com/office/drawing/2014/main" id="{E0A65237-8375-415D-9CE4-1C4A87DCD0A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1925" y="95249"/>
          <a:ext cx="1257300" cy="619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8"/>
  <sheetViews>
    <sheetView tabSelected="1" topLeftCell="A25" zoomScaleNormal="100" workbookViewId="0">
      <selection activeCell="F38" sqref="F38"/>
    </sheetView>
  </sheetViews>
  <sheetFormatPr baseColWidth="10" defaultRowHeight="15" x14ac:dyDescent="0.25"/>
  <cols>
    <col min="1" max="1" width="13.7109375" customWidth="1"/>
    <col min="2" max="2" width="26.42578125" customWidth="1"/>
    <col min="3" max="3" width="25.42578125" customWidth="1"/>
    <col min="4" max="4" width="8.42578125" customWidth="1"/>
    <col min="7" max="10" width="13.140625" bestFit="1" customWidth="1"/>
  </cols>
  <sheetData>
    <row r="1" spans="1:10" x14ac:dyDescent="0.25">
      <c r="A1" s="28" t="s">
        <v>34</v>
      </c>
      <c r="B1" s="28"/>
      <c r="C1" s="28"/>
      <c r="D1" s="28"/>
      <c r="E1" s="28"/>
      <c r="F1" s="28"/>
      <c r="G1" s="28"/>
      <c r="H1" s="28"/>
      <c r="I1" s="28"/>
      <c r="J1" s="28"/>
    </row>
    <row r="2" spans="1:10" x14ac:dyDescent="0.25">
      <c r="A2" s="28"/>
      <c r="B2" s="28"/>
      <c r="C2" s="28"/>
      <c r="D2" s="28"/>
      <c r="E2" s="28"/>
      <c r="F2" s="28"/>
      <c r="G2" s="28"/>
      <c r="H2" s="28"/>
      <c r="I2" s="28"/>
      <c r="J2" s="28"/>
    </row>
    <row r="3" spans="1:10" x14ac:dyDescent="0.25">
      <c r="A3" s="28"/>
      <c r="B3" s="28"/>
      <c r="C3" s="28"/>
      <c r="D3" s="28"/>
      <c r="E3" s="28"/>
      <c r="F3" s="28"/>
      <c r="G3" s="28"/>
      <c r="H3" s="28"/>
      <c r="I3" s="28"/>
      <c r="J3" s="28"/>
    </row>
    <row r="4" spans="1:10" x14ac:dyDescent="0.25">
      <c r="A4" s="28"/>
      <c r="B4" s="28"/>
      <c r="C4" s="28"/>
      <c r="D4" s="28"/>
      <c r="E4" s="28"/>
      <c r="F4" s="28"/>
      <c r="G4" s="28"/>
      <c r="H4" s="28"/>
      <c r="I4" s="28"/>
      <c r="J4" s="28"/>
    </row>
    <row r="5" spans="1:10" ht="15" customHeight="1" x14ac:dyDescent="0.25">
      <c r="A5" s="26" t="s">
        <v>35</v>
      </c>
      <c r="B5" s="26"/>
      <c r="C5" s="26"/>
      <c r="D5" s="26"/>
      <c r="E5" s="26"/>
      <c r="F5" s="26"/>
      <c r="G5" s="26"/>
      <c r="H5" s="26"/>
      <c r="I5" s="26"/>
      <c r="J5" s="26"/>
    </row>
    <row r="6" spans="1:10" ht="18.75" customHeight="1" x14ac:dyDescent="0.25">
      <c r="A6" s="27" t="s">
        <v>36</v>
      </c>
      <c r="B6" s="27"/>
      <c r="C6" s="27"/>
      <c r="D6" s="27"/>
      <c r="E6" s="27"/>
      <c r="F6" s="27"/>
      <c r="G6" s="27"/>
      <c r="H6" s="27"/>
      <c r="I6" s="27"/>
      <c r="J6" s="27"/>
    </row>
    <row r="7" spans="1:10" x14ac:dyDescent="0.25">
      <c r="A7" s="32"/>
      <c r="B7" s="32"/>
      <c r="C7" s="32"/>
      <c r="D7" s="33"/>
      <c r="E7" s="29" t="s">
        <v>28</v>
      </c>
      <c r="F7" s="30"/>
      <c r="G7" s="29" t="s">
        <v>29</v>
      </c>
      <c r="H7" s="30"/>
      <c r="I7" s="31" t="s">
        <v>32</v>
      </c>
      <c r="J7" s="31"/>
    </row>
    <row r="8" spans="1:10" ht="56.25" customHeight="1" x14ac:dyDescent="0.25">
      <c r="A8" s="12" t="s">
        <v>0</v>
      </c>
      <c r="B8" s="12" t="s">
        <v>1</v>
      </c>
      <c r="C8" s="12" t="s">
        <v>2</v>
      </c>
      <c r="D8" s="12" t="s">
        <v>3</v>
      </c>
      <c r="E8" s="10" t="s">
        <v>30</v>
      </c>
      <c r="F8" s="10" t="s">
        <v>31</v>
      </c>
      <c r="G8" s="10" t="s">
        <v>30</v>
      </c>
      <c r="H8" s="10" t="s">
        <v>31</v>
      </c>
      <c r="I8" s="10" t="s">
        <v>30</v>
      </c>
      <c r="J8" s="10" t="s">
        <v>31</v>
      </c>
    </row>
    <row r="9" spans="1:10" ht="87" customHeight="1" x14ac:dyDescent="0.25">
      <c r="A9" s="7" t="s">
        <v>4</v>
      </c>
      <c r="B9" s="13" t="s">
        <v>5</v>
      </c>
      <c r="C9" s="14" t="s">
        <v>6</v>
      </c>
      <c r="D9" s="9">
        <v>105</v>
      </c>
      <c r="E9" s="6">
        <v>139000</v>
      </c>
      <c r="F9" s="6">
        <v>139000</v>
      </c>
      <c r="G9" s="15">
        <v>161198.1</v>
      </c>
      <c r="H9" s="15">
        <v>161198.1</v>
      </c>
      <c r="I9" s="16">
        <f>ROUND((E9+G9)/2*5.62/100+(E9+G9)/2,0)</f>
        <v>158535</v>
      </c>
      <c r="J9" s="16">
        <f>ROUND((F9+H9)/2*5.62/100+(F9+H9)/2,0)</f>
        <v>158535</v>
      </c>
    </row>
    <row r="10" spans="1:10" ht="84" customHeight="1" x14ac:dyDescent="0.25">
      <c r="A10" s="7" t="s">
        <v>7</v>
      </c>
      <c r="B10" s="8" t="s">
        <v>8</v>
      </c>
      <c r="C10" s="11" t="s">
        <v>6</v>
      </c>
      <c r="D10" s="9">
        <v>285</v>
      </c>
      <c r="E10" s="6">
        <v>211000</v>
      </c>
      <c r="F10" s="6">
        <v>211000</v>
      </c>
      <c r="G10" s="15">
        <v>257917.5</v>
      </c>
      <c r="H10" s="15">
        <v>257917.5</v>
      </c>
      <c r="I10" s="16">
        <f t="shared" ref="I10:I11" si="0">ROUND((E10+G10)/2*5.62/100+(E10+G10)/2,0)</f>
        <v>247635</v>
      </c>
      <c r="J10" s="16">
        <f t="shared" ref="J10:J11" si="1">ROUND((F10+H10)/2*5.62/100+(F10+H10)/2,0)</f>
        <v>247635</v>
      </c>
    </row>
    <row r="11" spans="1:10" ht="80.25" customHeight="1" x14ac:dyDescent="0.25">
      <c r="A11" s="7" t="s">
        <v>9</v>
      </c>
      <c r="B11" s="8" t="s">
        <v>10</v>
      </c>
      <c r="C11" s="11" t="s">
        <v>6</v>
      </c>
      <c r="D11" s="9">
        <v>213</v>
      </c>
      <c r="E11" s="6">
        <v>75000</v>
      </c>
      <c r="F11" s="6">
        <v>75000</v>
      </c>
      <c r="G11" s="15">
        <v>75226.05</v>
      </c>
      <c r="H11" s="15">
        <v>75226.05</v>
      </c>
      <c r="I11" s="16">
        <f t="shared" si="0"/>
        <v>79334</v>
      </c>
      <c r="J11" s="16">
        <f t="shared" si="1"/>
        <v>79334</v>
      </c>
    </row>
    <row r="12" spans="1:10" ht="89.25" customHeight="1" x14ac:dyDescent="0.25">
      <c r="A12" s="7" t="s">
        <v>11</v>
      </c>
      <c r="B12" s="8" t="s">
        <v>12</v>
      </c>
      <c r="C12" s="8" t="s">
        <v>6</v>
      </c>
      <c r="D12" s="9">
        <v>12</v>
      </c>
      <c r="E12" s="6">
        <v>131000</v>
      </c>
      <c r="F12" s="6">
        <v>131000</v>
      </c>
      <c r="G12" s="15">
        <v>150452.1</v>
      </c>
      <c r="H12" s="15">
        <v>150452.1</v>
      </c>
      <c r="I12" s="16">
        <f>ROUND((E12+G12)/2*5.62/100+(E12+G12)/2,0)</f>
        <v>148635</v>
      </c>
      <c r="J12" s="16">
        <f>ROUND((F12+H12)/2*5.62/100+(F12+H12)/2,0)</f>
        <v>148635</v>
      </c>
    </row>
    <row r="13" spans="1:10" ht="89.25" customHeight="1" x14ac:dyDescent="0.25">
      <c r="A13" s="7" t="s">
        <v>13</v>
      </c>
      <c r="B13" s="8" t="s">
        <v>14</v>
      </c>
      <c r="C13" s="11" t="s">
        <v>6</v>
      </c>
      <c r="D13" s="9">
        <v>146</v>
      </c>
      <c r="E13" s="6">
        <v>163000</v>
      </c>
      <c r="F13" s="6">
        <v>163000</v>
      </c>
      <c r="G13" s="15">
        <v>193438.8</v>
      </c>
      <c r="H13" s="15">
        <v>193438.8</v>
      </c>
      <c r="I13" s="16">
        <f t="shared" ref="I13" si="2">ROUND((E13+G13)/2*5.62/100+(E13+G13)/2,0)</f>
        <v>188235</v>
      </c>
      <c r="J13" s="16">
        <f t="shared" ref="J13" si="3">ROUND((F13+H13)/2*5.62/100+(F13+H13)/2,0)</f>
        <v>188235</v>
      </c>
    </row>
    <row r="14" spans="1:10" ht="30.75" customHeight="1" x14ac:dyDescent="0.25">
      <c r="A14" s="22" t="s">
        <v>15</v>
      </c>
      <c r="B14" s="3" t="s">
        <v>16</v>
      </c>
      <c r="C14" s="23" t="s">
        <v>6</v>
      </c>
      <c r="D14" s="24">
        <v>84</v>
      </c>
      <c r="E14" s="2">
        <v>830000</v>
      </c>
      <c r="F14" s="2">
        <v>830000</v>
      </c>
      <c r="G14" s="15">
        <v>85972.05</v>
      </c>
      <c r="H14" s="15">
        <v>85972.05</v>
      </c>
      <c r="I14" s="16">
        <f>ROUND((E14+G14)/2*5.62/100+(E14+G14)/2,0)</f>
        <v>483725</v>
      </c>
      <c r="J14" s="16">
        <f>ROUND((F14+H14)/2*5.62/100+(F14+H14)/2,0)</f>
        <v>483725</v>
      </c>
    </row>
    <row r="15" spans="1:10" ht="22.5" customHeight="1" x14ac:dyDescent="0.25">
      <c r="A15" s="22"/>
      <c r="B15" s="3" t="s">
        <v>17</v>
      </c>
      <c r="C15" s="23"/>
      <c r="D15" s="24"/>
      <c r="E15" s="2">
        <v>830000</v>
      </c>
      <c r="F15" s="2">
        <v>830000</v>
      </c>
      <c r="G15" s="15">
        <v>85972.05</v>
      </c>
      <c r="H15" s="15">
        <v>85972.05</v>
      </c>
      <c r="I15" s="16">
        <f t="shared" ref="I15:I16" si="4">ROUND((E15+G15)/2*5.62/100+(E15+G15)/2,0)</f>
        <v>483725</v>
      </c>
      <c r="J15" s="16">
        <f t="shared" ref="J15:J16" si="5">ROUND((F15+H15)/2*5.62/100+(F15+H15)/2,0)</f>
        <v>483725</v>
      </c>
    </row>
    <row r="16" spans="1:10" ht="23.25" customHeight="1" x14ac:dyDescent="0.25">
      <c r="A16" s="22"/>
      <c r="B16" s="3" t="s">
        <v>9</v>
      </c>
      <c r="C16" s="23"/>
      <c r="D16" s="24"/>
      <c r="E16" s="2">
        <v>830000</v>
      </c>
      <c r="F16" s="2">
        <v>830000</v>
      </c>
      <c r="G16" s="15">
        <v>85972.05</v>
      </c>
      <c r="H16" s="15">
        <v>85972.05</v>
      </c>
      <c r="I16" s="16">
        <f t="shared" si="4"/>
        <v>483725</v>
      </c>
      <c r="J16" s="16">
        <f t="shared" si="5"/>
        <v>483725</v>
      </c>
    </row>
    <row r="17" spans="1:10" ht="94.5" customHeight="1" x14ac:dyDescent="0.25">
      <c r="A17" s="7" t="s">
        <v>18</v>
      </c>
      <c r="B17" s="8" t="s">
        <v>19</v>
      </c>
      <c r="C17" s="8" t="s">
        <v>6</v>
      </c>
      <c r="D17" s="9">
        <v>21</v>
      </c>
      <c r="E17" s="6">
        <v>115000</v>
      </c>
      <c r="F17" s="6">
        <v>115000</v>
      </c>
      <c r="G17" s="15">
        <v>128958.75</v>
      </c>
      <c r="H17" s="15">
        <v>128958.75</v>
      </c>
      <c r="I17" s="16">
        <f t="shared" ref="I17:I21" si="6">ROUND((E17+G17)/2*5.62/100+(E17+G17)/2,0)</f>
        <v>128835</v>
      </c>
      <c r="J17" s="16">
        <f t="shared" ref="J17:J21" si="7">ROUND((F17+H17)/2*5.62/100+(F17+H17)/2,0)</f>
        <v>128835</v>
      </c>
    </row>
    <row r="18" spans="1:10" ht="105.75" customHeight="1" x14ac:dyDescent="0.25">
      <c r="A18" s="7" t="s">
        <v>20</v>
      </c>
      <c r="B18" s="8" t="s">
        <v>21</v>
      </c>
      <c r="C18" s="8" t="s">
        <v>6</v>
      </c>
      <c r="D18" s="9">
        <v>15</v>
      </c>
      <c r="E18" s="6">
        <v>131000</v>
      </c>
      <c r="F18" s="6">
        <v>131000</v>
      </c>
      <c r="G18" s="15">
        <v>150452.1</v>
      </c>
      <c r="H18" s="15">
        <v>150452.1</v>
      </c>
      <c r="I18" s="16">
        <f t="shared" si="6"/>
        <v>148635</v>
      </c>
      <c r="J18" s="16">
        <f t="shared" si="7"/>
        <v>148635</v>
      </c>
    </row>
    <row r="19" spans="1:10" ht="78.75" x14ac:dyDescent="0.25">
      <c r="A19" s="5" t="s">
        <v>22</v>
      </c>
      <c r="B19" s="4" t="s">
        <v>23</v>
      </c>
      <c r="C19" s="4" t="s">
        <v>6</v>
      </c>
      <c r="D19" s="1">
        <v>8</v>
      </c>
      <c r="E19" s="2">
        <v>226000</v>
      </c>
      <c r="F19" s="2">
        <v>226000</v>
      </c>
      <c r="G19" s="15">
        <v>279410.84999999998</v>
      </c>
      <c r="H19" s="15">
        <v>279410.84999999998</v>
      </c>
      <c r="I19" s="16">
        <f t="shared" si="6"/>
        <v>266907</v>
      </c>
      <c r="J19" s="16">
        <f t="shared" si="7"/>
        <v>266907</v>
      </c>
    </row>
    <row r="20" spans="1:10" ht="82.5" customHeight="1" x14ac:dyDescent="0.25">
      <c r="A20" s="7" t="s">
        <v>24</v>
      </c>
      <c r="B20" s="8" t="s">
        <v>25</v>
      </c>
      <c r="C20" s="8" t="s">
        <v>6</v>
      </c>
      <c r="D20" s="9">
        <v>17</v>
      </c>
      <c r="E20" s="6">
        <v>115000</v>
      </c>
      <c r="F20" s="6">
        <v>115000</v>
      </c>
      <c r="G20" s="15">
        <v>128958.75</v>
      </c>
      <c r="H20" s="15">
        <v>128958.75</v>
      </c>
      <c r="I20" s="16">
        <f t="shared" si="6"/>
        <v>128835</v>
      </c>
      <c r="J20" s="16">
        <f t="shared" si="7"/>
        <v>128835</v>
      </c>
    </row>
    <row r="21" spans="1:10" ht="89.25" customHeight="1" x14ac:dyDescent="0.25">
      <c r="A21" s="17" t="s">
        <v>26</v>
      </c>
      <c r="B21" s="18" t="s">
        <v>27</v>
      </c>
      <c r="C21" s="18" t="s">
        <v>6</v>
      </c>
      <c r="D21" s="14">
        <v>91</v>
      </c>
      <c r="E21" s="6">
        <v>91000</v>
      </c>
      <c r="F21" s="6">
        <v>91000</v>
      </c>
      <c r="G21" s="15">
        <v>96719.4</v>
      </c>
      <c r="H21" s="15">
        <v>96719.4</v>
      </c>
      <c r="I21" s="16">
        <f t="shared" si="6"/>
        <v>99135</v>
      </c>
      <c r="J21" s="16">
        <f t="shared" si="7"/>
        <v>99135</v>
      </c>
    </row>
    <row r="22" spans="1:10" x14ac:dyDescent="0.25">
      <c r="A22" s="25" t="s">
        <v>33</v>
      </c>
      <c r="B22" s="25"/>
      <c r="C22" s="25"/>
      <c r="D22" s="25"/>
      <c r="E22" s="19">
        <f t="shared" ref="E22:J22" si="8">SUM(E9:E21)</f>
        <v>3887000</v>
      </c>
      <c r="F22" s="19">
        <f t="shared" si="8"/>
        <v>3887000</v>
      </c>
      <c r="G22" s="20">
        <f t="shared" si="8"/>
        <v>1880648.5500000003</v>
      </c>
      <c r="H22" s="20">
        <f t="shared" si="8"/>
        <v>1880648.5500000003</v>
      </c>
      <c r="I22" s="21">
        <f t="shared" si="8"/>
        <v>3045896</v>
      </c>
      <c r="J22" s="21">
        <f t="shared" si="8"/>
        <v>3045896</v>
      </c>
    </row>
    <row r="25" spans="1:10" ht="15" customHeight="1" x14ac:dyDescent="0.25">
      <c r="B25" s="35" t="s">
        <v>37</v>
      </c>
      <c r="C25" s="35"/>
      <c r="D25" s="35"/>
      <c r="E25" s="35"/>
      <c r="F25" s="35"/>
      <c r="G25" s="35"/>
      <c r="H25" s="35"/>
      <c r="I25" s="35"/>
      <c r="J25" s="35"/>
    </row>
    <row r="26" spans="1:10" x14ac:dyDescent="0.25">
      <c r="B26" s="35"/>
      <c r="C26" s="35"/>
      <c r="D26" s="35"/>
      <c r="E26" s="35"/>
      <c r="F26" s="35"/>
      <c r="G26" s="35"/>
      <c r="H26" s="35"/>
      <c r="I26" s="35"/>
      <c r="J26" s="35"/>
    </row>
    <row r="27" spans="1:10" x14ac:dyDescent="0.25">
      <c r="B27" s="35"/>
      <c r="C27" s="35"/>
      <c r="D27" s="35"/>
      <c r="E27" s="35"/>
      <c r="F27" s="35"/>
      <c r="G27" s="35"/>
      <c r="H27" s="35"/>
      <c r="I27" s="35"/>
      <c r="J27" s="35"/>
    </row>
    <row r="28" spans="1:10" x14ac:dyDescent="0.25">
      <c r="B28" s="36"/>
      <c r="C28" s="36"/>
      <c r="D28" s="36"/>
      <c r="E28" s="36"/>
      <c r="F28" s="36"/>
      <c r="G28" s="36"/>
      <c r="H28" s="36"/>
      <c r="I28" s="36"/>
      <c r="J28" s="36"/>
    </row>
    <row r="29" spans="1:10" x14ac:dyDescent="0.25">
      <c r="B29" s="34" t="s">
        <v>38</v>
      </c>
      <c r="C29" s="34"/>
      <c r="D29" s="34"/>
      <c r="E29" s="34"/>
      <c r="F29" s="34"/>
      <c r="G29" s="34"/>
      <c r="H29" s="34"/>
      <c r="I29" s="34"/>
      <c r="J29" s="34"/>
    </row>
    <row r="30" spans="1:10" x14ac:dyDescent="0.25">
      <c r="B30" s="34"/>
      <c r="C30" s="34"/>
      <c r="D30" s="34"/>
      <c r="E30" s="34"/>
      <c r="F30" s="34"/>
      <c r="G30" s="34"/>
      <c r="H30" s="34"/>
      <c r="I30" s="34"/>
      <c r="J30" s="34"/>
    </row>
    <row r="32" spans="1:10" ht="1.5" customHeight="1" x14ac:dyDescent="0.25">
      <c r="B32" s="34" t="s">
        <v>39</v>
      </c>
      <c r="C32" s="34"/>
      <c r="D32" s="34"/>
      <c r="E32" s="34"/>
      <c r="F32" s="34"/>
      <c r="G32" s="34"/>
      <c r="H32" s="34"/>
      <c r="I32" s="34"/>
      <c r="J32" s="34"/>
    </row>
    <row r="33" spans="2:10" x14ac:dyDescent="0.25">
      <c r="B33" s="34"/>
      <c r="C33" s="34"/>
      <c r="D33" s="34"/>
      <c r="E33" s="34"/>
      <c r="F33" s="34"/>
      <c r="G33" s="34"/>
      <c r="H33" s="34"/>
      <c r="I33" s="34"/>
      <c r="J33" s="34"/>
    </row>
    <row r="34" spans="2:10" x14ac:dyDescent="0.25">
      <c r="B34" s="34"/>
      <c r="C34" s="34"/>
      <c r="D34" s="34"/>
      <c r="E34" s="34"/>
      <c r="F34" s="34"/>
      <c r="G34" s="34"/>
      <c r="H34" s="34"/>
      <c r="I34" s="34"/>
      <c r="J34" s="34"/>
    </row>
    <row r="37" spans="2:10" x14ac:dyDescent="0.25">
      <c r="B37" t="s">
        <v>40</v>
      </c>
    </row>
    <row r="38" spans="2:10" x14ac:dyDescent="0.25">
      <c r="B38" t="s">
        <v>41</v>
      </c>
    </row>
  </sheetData>
  <mergeCells count="14">
    <mergeCell ref="B29:J30"/>
    <mergeCell ref="B32:J34"/>
    <mergeCell ref="A5:J5"/>
    <mergeCell ref="A6:J6"/>
    <mergeCell ref="A1:J4"/>
    <mergeCell ref="E7:F7"/>
    <mergeCell ref="G7:H7"/>
    <mergeCell ref="I7:J7"/>
    <mergeCell ref="A7:D7"/>
    <mergeCell ref="A14:A16"/>
    <mergeCell ref="C14:C16"/>
    <mergeCell ref="D14:D16"/>
    <mergeCell ref="A22:D22"/>
    <mergeCell ref="B25:J2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MADALY</dc:creator>
  <cp:lastModifiedBy>Usuario</cp:lastModifiedBy>
  <dcterms:created xsi:type="dcterms:W3CDTF">2021-11-02T14:03:57Z</dcterms:created>
  <dcterms:modified xsi:type="dcterms:W3CDTF">2022-01-31T20:06:02Z</dcterms:modified>
</cp:coreProperties>
</file>