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001"/>
  <workbookPr defaultThemeVersion="124226"/>
  <mc:AlternateContent xmlns:mc="http://schemas.openxmlformats.org/markup-compatibility/2006">
    <mc:Choice Requires="x15">
      <x15ac:absPath xmlns:x15ac="http://schemas.microsoft.com/office/spreadsheetml/2010/11/ac" url="C:\Users\jquinones\Desktop\PLANTILLAS IP AMV Y MANT RUTINARIO DT NAR DIC 26 2018\IP-DT-NAR-023-2018 AMV G3\"/>
    </mc:Choice>
  </mc:AlternateContent>
  <xr:revisionPtr revIDLastSave="0" documentId="13_ncr:1_{9906DEA1-3CF0-4FC8-A2CE-E683DB80C8BF}" xr6:coauthVersionLast="38" xr6:coauthVersionMax="38" xr10:uidLastSave="{00000000-0000-0000-0000-000000000000}"/>
  <bookViews>
    <workbookView xWindow="0" yWindow="0" windowWidth="19200" windowHeight="10995" xr2:uid="{00000000-000D-0000-FFFF-FFFF00000000}"/>
  </bookViews>
  <sheets>
    <sheet name="LONG &gt;126 Km y &lt; o = 190 Km" sheetId="3" r:id="rId1"/>
    <sheet name="PTO MOD 3 DIC 2018 1.5 MESES" sheetId="4" r:id="rId2"/>
  </sheets>
  <definedNames>
    <definedName name="_A17000" localSheetId="0">#REF!</definedName>
    <definedName name="_A17000" localSheetId="1">#REF!</definedName>
    <definedName name="_A17000">#REF!</definedName>
    <definedName name="_A20000" localSheetId="0">#REF!</definedName>
    <definedName name="_A20000" localSheetId="1">#REF!</definedName>
    <definedName name="_A20000">#REF!</definedName>
    <definedName name="_A30000" localSheetId="0">#REF!</definedName>
    <definedName name="_A30000" localSheetId="1">#REF!</definedName>
    <definedName name="_A30000">#REF!</definedName>
    <definedName name="_xlnm.Print_Area" localSheetId="0">'LONG &gt;126 Km y &lt; o = 190 Km'!$A$1:$F$70</definedName>
    <definedName name="_xlnm.Print_Area" localSheetId="1">'PTO MOD 3 DIC 2018 1.5 MESES'!$A$1:$L$17</definedName>
    <definedName name="Criticos" localSheetId="0">#REF!</definedName>
    <definedName name="Criticos" localSheetId="1">#REF!</definedName>
    <definedName name="Criticos">#REF!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15" i="4" l="1"/>
  <c r="G15" i="4"/>
  <c r="I14" i="4"/>
  <c r="I13" i="4"/>
  <c r="I12" i="4"/>
  <c r="I11" i="4"/>
  <c r="I15" i="4"/>
  <c r="F50" i="3"/>
  <c r="F49" i="3"/>
  <c r="F48" i="3"/>
  <c r="F47" i="3"/>
  <c r="F40" i="3"/>
  <c r="F39" i="3"/>
  <c r="F38" i="3"/>
  <c r="F37" i="3"/>
  <c r="F36" i="3"/>
  <c r="F35" i="3"/>
  <c r="F34" i="3"/>
  <c r="F33" i="3"/>
  <c r="F30" i="3"/>
  <c r="F28" i="3"/>
  <c r="F18" i="3"/>
  <c r="F17" i="3"/>
  <c r="F15" i="3"/>
  <c r="F14" i="3"/>
  <c r="F51" i="3"/>
  <c r="F41" i="3"/>
  <c r="F19" i="3"/>
  <c r="F21" i="3"/>
  <c r="F52" i="3"/>
  <c r="F53" i="3"/>
  <c r="F54" i="3"/>
</calcChain>
</file>

<file path=xl/sharedStrings.xml><?xml version="1.0" encoding="utf-8"?>
<sst xmlns="http://schemas.openxmlformats.org/spreadsheetml/2006/main" count="137" uniqueCount="115">
  <si>
    <t>MINISTERIO DE TRANSPORTE</t>
  </si>
  <si>
    <t>INSTITUTO NACIONAL DE VÍAS</t>
  </si>
  <si>
    <t xml:space="preserve">FORMULARIO 1 </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</si>
  <si>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</si>
  <si>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</si>
  <si>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</si>
  <si>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</si>
  <si>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</si>
  <si>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</si>
  <si>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</si>
  <si>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</si>
  <si>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</si>
  <si>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</si>
  <si>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</si>
  <si>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</si>
  <si>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</si>
  <si>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</si>
  <si>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</si>
  <si>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</si>
  <si>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</si>
  <si>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</si>
  <si>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t>
  </si>
  <si>
    <t>PERSONAL AUXILIAR</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</si>
  <si>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</si>
  <si>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</si>
  <si>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</si>
  <si>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</si>
  <si>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</si>
  <si>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</si>
  <si>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</si>
  <si>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</si>
  <si>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</si>
  <si>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</si>
  <si>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</si>
  <si>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</si>
  <si>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</si>
  <si>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</si>
  <si>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</si>
  <si>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</si>
  <si>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</si>
  <si>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</si>
  <si>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</si>
  <si>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1500 cc y modelo no inferior a 10 años</t>
  </si>
  <si>
    <t>mes</t>
  </si>
  <si>
    <t>OTROS COSTOS</t>
  </si>
  <si>
    <t xml:space="preserve">Insumos como pintura, cemento, concreto, malla para gaviones, materiales para postes de referencia. etc., para la realización de obras menores con mano de obra de los trabajadores de mantenimiento rutinario. </t>
  </si>
  <si>
    <t>Transportes aéreos y terrestres</t>
  </si>
  <si>
    <t>Global S/comprobante</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</si>
  <si>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</si>
  <si>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</si>
  <si>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</si>
  <si>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</si>
  <si>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</si>
  <si>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</si>
  <si>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</si>
  <si>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</si>
  <si>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</si>
  <si>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</si>
  <si>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</si>
  <si>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</si>
  <si>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</si>
  <si>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</si>
  <si>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Señales temporales incluyendo cinta marcada, vallas</t>
  </si>
  <si>
    <t>Plegables (1000 semestrales)</t>
  </si>
  <si>
    <t>unidad</t>
  </si>
  <si>
    <t>Videos</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</si>
  <si>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</si>
  <si>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</si>
  <si>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COSTO TOTAL = (D) + (E) = </t>
    </r>
    <r>
      <rPr>
        <b/>
        <sz val="10"/>
        <color indexed="12"/>
        <rFont val="Arial"/>
        <family val="2"/>
      </rPr>
      <t>(F)</t>
    </r>
  </si>
  <si>
    <t>NOTAS:</t>
  </si>
  <si>
    <r>
      <t xml:space="preserve">1.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</si>
  <si>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2.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</si>
  <si>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3. Los Transportes Aéreos y terrestres corresponden a los gastos de pasajes cuando son citados a capacitación ó reuniones de   evaluación fuera de  la sede de trabajo.</t>
  </si>
  <si>
    <t>4. Los valores que aparecen fijos e inmodificables, no podran alterarse,  de lo contrario será causal de rechazo.</t>
  </si>
  <si>
    <t>5. Para el caso del reembolso de los costos globales, es responsabilidad de la Administración Vial el gasto racional de estos recursos, de acuerdo con las necesidades del proyecto dentro del plazo contractual.</t>
  </si>
  <si>
    <t>7. Los gastos de peajes solo se reconocerán aquellos que se originen por el desplazamiento del personal en la zona del proyecto.</t>
  </si>
  <si>
    <t xml:space="preserve">8. La oficina (incluye servicios públicos), transportes aéreos y/o terrstres, peajes, edición de informes, papelería, reproducción de documentos, planos, fotografías, comunicaciones (telefonía fija y/o celular, fax, correo, internet, etc, se reembolsarán según su costo real contra presentación de facturas soportes. </t>
  </si>
  <si>
    <t>INSTITUTO NACIONAL DE VIAS</t>
  </si>
  <si>
    <t>SUBDIRECCION RED NACIONAL DE CARRETERAS</t>
  </si>
  <si>
    <t>TERRITORIAL</t>
  </si>
  <si>
    <t>Consecutivo</t>
  </si>
  <si>
    <t>GRUPO</t>
  </si>
  <si>
    <t xml:space="preserve">CODIGO </t>
  </si>
  <si>
    <t>VIA</t>
  </si>
  <si>
    <t xml:space="preserve">SECTOR </t>
  </si>
  <si>
    <t>LONGITUD (Kms)</t>
  </si>
  <si>
    <t>No.</t>
  </si>
  <si>
    <t>P</t>
  </si>
  <si>
    <t>A</t>
  </si>
  <si>
    <t>TOTAL</t>
  </si>
  <si>
    <t>BASICO</t>
  </si>
  <si>
    <t>IVA</t>
  </si>
  <si>
    <t>Subtotal</t>
  </si>
  <si>
    <t>NARIÑO</t>
  </si>
  <si>
    <t>Junín - Pedregal</t>
  </si>
  <si>
    <r>
      <t xml:space="preserve">IVA = 19% * (D) = </t>
    </r>
    <r>
      <rPr>
        <b/>
        <sz val="10"/>
        <color indexed="12"/>
        <rFont val="Arial"/>
        <family val="2"/>
      </rPr>
      <t>(E)</t>
    </r>
  </si>
  <si>
    <t>DIRECCION TERRITORIAl NARIÑO</t>
  </si>
  <si>
    <t>PROPUESTA ECONOMICA</t>
  </si>
  <si>
    <t>PROPONENTE</t>
  </si>
  <si>
    <t>FIRMA</t>
  </si>
  <si>
    <t>Global (NO MODIFICABLE en la propuesta y se pagará según comprobantes)</t>
  </si>
  <si>
    <t>Global  (NO MODIFICABLE  en la propuesta) S/comprobante</t>
  </si>
  <si>
    <t>Global</t>
  </si>
  <si>
    <t>INVITACION PUBLICA No. IP-DT-NAR-023-2018</t>
  </si>
  <si>
    <t>6.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</si>
  <si>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2501B</t>
  </si>
  <si>
    <t>Túquerres - Samaniego</t>
  </si>
  <si>
    <t>Cebadal - Sandoná - Pasto</t>
  </si>
  <si>
    <t>PR 95+0000 (Túquerres) - PR 127+0600 (Pedregal)</t>
  </si>
  <si>
    <t>Túquerres - Samaniego, PR0+0000 - PR 44+0000</t>
  </si>
  <si>
    <t>PR0+0000 (Cebadal) - PR 32+0000 (Consacá)</t>
  </si>
  <si>
    <t>PR32+0000 (Consacá)  - PR60+0000 (Santa Bárbara)</t>
  </si>
  <si>
    <t>PRESUPUESTO  ADMINISTRADORES VIALES</t>
  </si>
  <si>
    <t>PRESUPUESTO OFICIAL (1.5 mes)</t>
  </si>
  <si>
    <t>OBJETO: ADMINISTRACIÓN VIAL DE LAS CARRETERAS NACIONALES A CARGO DE  LA DIRECCIÓN TERRITORIAL  NARIÑO, VIAS:  CÓDIGO 1002 JUNÍN - PEDREGAL SECTOR TÚQUERRES - PEDREGAL, PR95+0000- PR127+0600; CÓDIGO 1702 TÚQUERRES - SAMANIEGO SECTOR TÚQUERRES - SAMANIEGO, PR 0+0000 - PR 44+0000; CÓDIGO 2501B CEBADAL - SANDONÁ - PASTO SECTOR CEBADAL - SANDONÁ - SANTA BARBARA, PR0+0000 - PR60+0000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</si>
</sst>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_(* #,##0.00_);_(* \(#,##0.00\);_(* &quot;-&quot;??_);_(@_)"/>
    <numFmt numFmtId="165" formatCode="_(* #,##0_);_(* \(#,##0\);_(* &quot;-&quot;??_);_(@_)"/>
    <numFmt numFmtId="166" formatCode="[$$-500A]#,##0.00"/>
  </numFmts>
  <fonts count="25" x14ac:knownFonts="1">
    <font>
      <sz val="10"/>
      <name val="Arial"/>
    </font>
    <font>
      <sz val="10"/>
      <name val="Arial"/>
      <family val="2"/>
    </font>
    <font>
      <b/>
      <sz val="10"/>
      <name val="Arial"/>
      <family val="2"/>
    </font>
    <font>
      <b/>
      <sz val="14"/>
      <name val="Arial"/>
      <family val="2"/>
    </font>
    <font>
      <sz val="12"/>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sz val="10"/>
      <name val="Arial"/>
      <family val="2"/>
    </font>
  </fonts>
  <fills count="11">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theme="6" tint="0.39997558519241921"/>
        <bgColor indexed="64"/>
      </patternFill>
    </fill>
    <fill>
      <patternFill patternType="solid">
        <fgColor rgb="FFFFFF00"/>
        <bgColor indexed="64"/>
      </patternFill>
    </fill>
    <fill>
      <patternFill patternType="solid">
        <fgColor rgb="FF92D050"/>
        <bgColor indexed="64"/>
      </patternFill>
    </fill>
    <fill>
      <patternFill patternType="solid">
        <fgColor indexed="42"/>
        <bgColor indexed="64"/>
      </patternFill>
    </fill>
    <fill>
      <patternFill patternType="solid">
        <fgColor indexed="41"/>
        <bgColor indexed="64"/>
      </patternFill>
    </fill>
    <fill>
      <patternFill patternType="solid">
        <fgColor indexed="47"/>
        <bgColor indexed="64"/>
      </patternFill>
    </fill>
    <fill>
      <patternFill patternType="solid">
        <fgColor rgb="FFFF0000"/>
        <bgColor indexed="64"/>
      </patternFill>
    </fill>
  </fills>
  <borders count="82">
    <border>
      <left/>
      <right/>
      <top/>
      <bottom/>
      <diagonal/>
    </border>
    <border>
      <left/>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ashed">
        <color indexed="64"/>
      </bottom>
      <diagonal/>
    </border>
    <border>
      <left/>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medium">
        <color indexed="64"/>
      </left>
      <right style="medium">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ashed">
        <color indexed="64"/>
      </top>
      <bottom style="thin">
        <color indexed="64"/>
      </bottom>
      <diagonal/>
    </border>
    <border>
      <left/>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dotted">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style="dashed">
        <color indexed="64"/>
      </top>
      <bottom style="dashed">
        <color indexed="64"/>
      </bottom>
      <diagonal/>
    </border>
    <border>
      <left style="thin">
        <color indexed="64"/>
      </left>
      <right style="medium">
        <color indexed="64"/>
      </right>
      <top/>
      <bottom style="hair">
        <color indexed="64"/>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top style="double">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thin">
        <color indexed="64"/>
      </top>
      <bottom style="hair">
        <color indexed="64"/>
      </bottom>
      <diagonal/>
    </border>
    <border>
      <left style="thin">
        <color indexed="64"/>
      </left>
      <right/>
      <top style="thin">
        <color indexed="64"/>
      </top>
      <bottom/>
      <diagonal/>
    </border>
  </borders>
  <cellStyleXfs count="12">
    <xf numFmtId="0" fontId="0"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1" fontId="24" fillId="0" borderId="0" applyFont="0" applyFill="0" applyBorder="0" applyAlignment="0" applyProtection="0"/>
  </cellStyleXfs>
  <cellXfs count="271">
    <xf numFmtId="0" fontId="0" fillId="0" borderId="0" xfId="0"/>
    <xf numFmtId="0" fontId="2" fillId="0" borderId="0" xfId="2" applyFont="1" applyAlignment="1">
      <alignment horizontal="centerContinuous" vertical="center"/>
    </xf>
    <xf numFmtId="0" fontId="1" fillId="0" borderId="0" xfId="2" applyAlignment="1">
      <alignment horizontal="centerContinuous"/>
    </xf>
    <xf numFmtId="0" fontId="1" fillId="0" borderId="0" xfId="2"/>
    <xf numFmtId="0" fontId="3" fillId="0" borderId="0" xfId="2" applyFont="1" applyAlignment="1">
      <alignment horizontal="centerContinuous" vertical="center"/>
    </xf>
    <xf numFmtId="0" fontId="4" fillId="0" borderId="0" xfId="2" applyFont="1" applyAlignment="1">
      <alignment horizontal="centerContinuous" vertical="center"/>
    </xf>
    <xf numFmtId="0" fontId="5" fillId="0" borderId="0" xfId="2" applyFont="1" applyAlignment="1">
      <alignment horizontal="centerContinuous" vertical="center"/>
    </xf>
    <xf numFmtId="0" fontId="1" fillId="2" borderId="0" xfId="2" applyFill="1" applyAlignment="1">
      <alignment horizontal="centerContinuous"/>
    </xf>
    <xf numFmtId="0" fontId="7" fillId="2" borderId="2" xfId="2" applyFont="1" applyFill="1" applyBorder="1" applyAlignment="1">
      <alignment horizontal="center"/>
    </xf>
    <xf numFmtId="0" fontId="7" fillId="2" borderId="3" xfId="2" applyFont="1" applyFill="1" applyBorder="1" applyAlignment="1">
      <alignment horizontal="center"/>
    </xf>
    <xf numFmtId="0" fontId="7" fillId="2" borderId="4" xfId="2" applyFont="1" applyFill="1" applyBorder="1" applyAlignment="1">
      <alignment horizontal="center"/>
    </xf>
    <xf numFmtId="0" fontId="7" fillId="2" borderId="5" xfId="2" applyFont="1" applyFill="1" applyBorder="1" applyAlignment="1">
      <alignment horizontal="center"/>
    </xf>
    <xf numFmtId="0" fontId="7" fillId="2" borderId="6" xfId="2" applyFont="1" applyFill="1" applyBorder="1" applyAlignment="1">
      <alignment horizontal="center"/>
    </xf>
    <xf numFmtId="0" fontId="7" fillId="2" borderId="7" xfId="2" applyFont="1" applyFill="1" applyBorder="1" applyAlignment="1">
      <alignment horizontal="center"/>
    </xf>
    <xf numFmtId="0" fontId="7" fillId="2" borderId="8" xfId="2" applyFont="1" applyFill="1" applyBorder="1" applyAlignment="1">
      <alignment horizontal="center"/>
    </xf>
    <xf numFmtId="0" fontId="7" fillId="2" borderId="9" xfId="2" applyFont="1" applyFill="1" applyBorder="1" applyAlignment="1">
      <alignment horizontal="center"/>
    </xf>
    <xf numFmtId="0" fontId="8" fillId="2" borderId="10" xfId="2" quotePrefix="1" applyFont="1" applyFill="1" applyBorder="1" applyAlignment="1">
      <alignment horizontal="center"/>
    </xf>
    <xf numFmtId="0" fontId="7" fillId="2" borderId="11" xfId="2" applyFont="1" applyFill="1" applyBorder="1" applyAlignment="1">
      <alignment horizontal="center"/>
    </xf>
    <xf numFmtId="0" fontId="8" fillId="2" borderId="12" xfId="2" quotePrefix="1" applyFont="1" applyFill="1" applyBorder="1" applyAlignment="1">
      <alignment horizontal="center"/>
    </xf>
    <xf numFmtId="0" fontId="7" fillId="2" borderId="13" xfId="2" applyFont="1" applyFill="1" applyBorder="1" applyAlignment="1">
      <alignment horizontal="center"/>
    </xf>
    <xf numFmtId="0" fontId="10" fillId="3" borderId="6" xfId="2" applyFont="1" applyFill="1" applyBorder="1" applyAlignment="1"/>
    <xf numFmtId="0" fontId="2" fillId="3" borderId="0" xfId="2" applyFont="1" applyFill="1" applyBorder="1" applyAlignment="1"/>
    <xf numFmtId="165" fontId="11" fillId="3" borderId="0" xfId="1" applyNumberFormat="1" applyFont="1" applyFill="1" applyBorder="1" applyAlignment="1">
      <alignment horizontal="center"/>
    </xf>
    <xf numFmtId="164" fontId="11" fillId="3" borderId="0" xfId="1" applyNumberFormat="1" applyFont="1" applyFill="1" applyBorder="1" applyAlignment="1">
      <alignment horizontal="center"/>
    </xf>
    <xf numFmtId="165" fontId="11" fillId="3" borderId="14" xfId="1" applyNumberFormat="1" applyFont="1" applyFill="1" applyBorder="1" applyAlignment="1">
      <alignment horizontal="center"/>
    </xf>
    <xf numFmtId="0" fontId="1" fillId="2" borderId="15" xfId="2" applyFill="1" applyBorder="1"/>
    <xf numFmtId="0" fontId="12" fillId="2" borderId="16" xfId="2" applyFont="1" applyFill="1" applyBorder="1"/>
    <xf numFmtId="165" fontId="1" fillId="2" borderId="16" xfId="1" applyNumberFormat="1" applyFill="1" applyBorder="1"/>
    <xf numFmtId="164" fontId="1" fillId="2" borderId="16" xfId="1" applyNumberFormat="1" applyFill="1" applyBorder="1"/>
    <xf numFmtId="165" fontId="1" fillId="2" borderId="17" xfId="1" applyNumberFormat="1" applyFill="1" applyBorder="1"/>
    <xf numFmtId="0" fontId="13" fillId="2" borderId="18" xfId="2" applyFont="1" applyFill="1" applyBorder="1" applyAlignment="1">
      <alignment horizontal="center"/>
    </xf>
    <xf numFmtId="4" fontId="14" fillId="0" borderId="19" xfId="2" applyNumberFormat="1" applyFont="1" applyBorder="1"/>
    <xf numFmtId="4" fontId="15" fillId="0" borderId="20" xfId="2" applyNumberFormat="1" applyFont="1" applyBorder="1"/>
    <xf numFmtId="2" fontId="15" fillId="0" borderId="21" xfId="2" applyNumberFormat="1" applyFont="1" applyBorder="1"/>
    <xf numFmtId="164" fontId="15" fillId="0" borderId="22" xfId="1" applyFont="1" applyBorder="1"/>
    <xf numFmtId="0" fontId="13" fillId="2" borderId="23" xfId="2" applyFont="1" applyFill="1" applyBorder="1" applyAlignment="1">
      <alignment horizontal="center"/>
    </xf>
    <xf numFmtId="4" fontId="14" fillId="0" borderId="24" xfId="2" applyNumberFormat="1" applyFont="1" applyBorder="1"/>
    <xf numFmtId="4" fontId="15" fillId="0" borderId="25" xfId="2" applyNumberFormat="1" applyFont="1" applyBorder="1"/>
    <xf numFmtId="2" fontId="15" fillId="0" borderId="26" xfId="2" applyNumberFormat="1" applyFont="1" applyBorder="1"/>
    <xf numFmtId="164" fontId="15" fillId="0" borderId="27" xfId="1" applyFont="1" applyBorder="1"/>
    <xf numFmtId="0" fontId="13" fillId="2" borderId="6" xfId="2" applyFont="1" applyFill="1" applyBorder="1" applyAlignment="1">
      <alignment horizontal="right"/>
    </xf>
    <xf numFmtId="0" fontId="15" fillId="2" borderId="28" xfId="2" applyFont="1" applyFill="1" applyBorder="1"/>
    <xf numFmtId="4" fontId="15" fillId="0" borderId="8" xfId="2" applyNumberFormat="1" applyFont="1" applyBorder="1"/>
    <xf numFmtId="2" fontId="15" fillId="0" borderId="0" xfId="2" applyNumberFormat="1" applyFont="1" applyBorder="1"/>
    <xf numFmtId="164" fontId="15" fillId="0" borderId="9" xfId="1" applyFont="1" applyBorder="1"/>
    <xf numFmtId="0" fontId="13" fillId="2" borderId="29" xfId="2" applyFont="1" applyFill="1" applyBorder="1" applyAlignment="1">
      <alignment horizontal="center"/>
    </xf>
    <xf numFmtId="0" fontId="14" fillId="2" borderId="30" xfId="2" applyFont="1" applyFill="1" applyBorder="1"/>
    <xf numFmtId="4" fontId="15" fillId="0" borderId="31" xfId="2" applyNumberFormat="1" applyFont="1" applyBorder="1"/>
    <xf numFmtId="2" fontId="15" fillId="0" borderId="32" xfId="2" applyNumberFormat="1" applyFont="1" applyBorder="1"/>
    <xf numFmtId="0" fontId="14" fillId="2" borderId="33" xfId="2" applyFont="1" applyFill="1" applyBorder="1"/>
    <xf numFmtId="4" fontId="15" fillId="0" borderId="24" xfId="2" applyNumberFormat="1" applyFont="1" applyBorder="1"/>
    <xf numFmtId="0" fontId="1" fillId="2" borderId="29" xfId="2" applyFill="1" applyBorder="1"/>
    <xf numFmtId="0" fontId="10" fillId="2" borderId="16" xfId="2" applyFont="1" applyFill="1" applyBorder="1"/>
    <xf numFmtId="4" fontId="12" fillId="0" borderId="16" xfId="2" applyNumberFormat="1" applyFont="1" applyBorder="1"/>
    <xf numFmtId="0" fontId="12" fillId="0" borderId="16" xfId="2" applyFont="1" applyBorder="1"/>
    <xf numFmtId="2" fontId="12" fillId="0" borderId="16" xfId="2" applyNumberFormat="1" applyFont="1" applyBorder="1"/>
    <xf numFmtId="164" fontId="12" fillId="0" borderId="34" xfId="1" applyFont="1" applyBorder="1"/>
    <xf numFmtId="0" fontId="1" fillId="2" borderId="0" xfId="2" applyFill="1"/>
    <xf numFmtId="0" fontId="1" fillId="2" borderId="6" xfId="2" applyFill="1" applyBorder="1"/>
    <xf numFmtId="0" fontId="10" fillId="2" borderId="32" xfId="2" applyFont="1" applyFill="1" applyBorder="1"/>
    <xf numFmtId="0" fontId="12" fillId="0" borderId="32" xfId="2" applyFont="1" applyBorder="1"/>
    <xf numFmtId="2" fontId="12" fillId="0" borderId="35" xfId="2" applyNumberFormat="1" applyFont="1" applyBorder="1"/>
    <xf numFmtId="0" fontId="1" fillId="2" borderId="10" xfId="2" applyFill="1" applyBorder="1"/>
    <xf numFmtId="0" fontId="2" fillId="2" borderId="36" xfId="2" applyFont="1" applyFill="1" applyBorder="1"/>
    <xf numFmtId="0" fontId="12" fillId="2" borderId="36" xfId="2" applyFont="1" applyFill="1" applyBorder="1"/>
    <xf numFmtId="166" fontId="10" fillId="2" borderId="37" xfId="2" applyNumberFormat="1" applyFont="1" applyFill="1" applyBorder="1"/>
    <xf numFmtId="0" fontId="11" fillId="2" borderId="0" xfId="2" applyFont="1" applyFill="1" applyAlignment="1"/>
    <xf numFmtId="0" fontId="1" fillId="2" borderId="0" xfId="2" applyFill="1" applyAlignment="1"/>
    <xf numFmtId="0" fontId="11" fillId="2" borderId="2" xfId="2" applyFont="1" applyFill="1" applyBorder="1" applyAlignment="1">
      <alignment horizontal="center"/>
    </xf>
    <xf numFmtId="0" fontId="11" fillId="2" borderId="38" xfId="2" applyFont="1" applyFill="1" applyBorder="1" applyAlignment="1">
      <alignment horizontal="center"/>
    </xf>
    <xf numFmtId="0" fontId="11" fillId="2" borderId="4" xfId="2" applyFont="1" applyFill="1" applyBorder="1" applyAlignment="1">
      <alignment horizontal="center"/>
    </xf>
    <xf numFmtId="164" fontId="7" fillId="2" borderId="4" xfId="2" applyNumberFormat="1" applyFont="1" applyFill="1" applyBorder="1" applyAlignment="1">
      <alignment horizontal="center"/>
    </xf>
    <xf numFmtId="0" fontId="7" fillId="2" borderId="0" xfId="2" applyFont="1" applyFill="1" applyBorder="1" applyAlignment="1">
      <alignment horizontal="center"/>
    </xf>
    <xf numFmtId="164" fontId="7" fillId="2" borderId="8" xfId="2" applyNumberFormat="1" applyFont="1" applyFill="1" applyBorder="1" applyAlignment="1">
      <alignment horizontal="center"/>
    </xf>
    <xf numFmtId="0" fontId="11" fillId="2" borderId="1" xfId="2" applyFont="1" applyFill="1" applyBorder="1" applyAlignment="1">
      <alignment horizontal="center"/>
    </xf>
    <xf numFmtId="0" fontId="11" fillId="2" borderId="12" xfId="2" applyFont="1" applyFill="1" applyBorder="1" applyAlignment="1">
      <alignment horizontal="center"/>
    </xf>
    <xf numFmtId="0" fontId="7" fillId="2" borderId="12" xfId="2" applyFont="1" applyFill="1" applyBorder="1" applyAlignment="1">
      <alignment horizontal="center"/>
    </xf>
    <xf numFmtId="0" fontId="7" fillId="2" borderId="39" xfId="2" applyFont="1" applyFill="1" applyBorder="1" applyAlignment="1">
      <alignment horizontal="center"/>
    </xf>
    <xf numFmtId="0" fontId="1" fillId="3" borderId="6" xfId="2" applyFill="1" applyBorder="1"/>
    <xf numFmtId="0" fontId="2" fillId="3" borderId="0" xfId="2" applyFont="1" applyFill="1" applyBorder="1"/>
    <xf numFmtId="0" fontId="1" fillId="3" borderId="0" xfId="2" applyFill="1" applyBorder="1"/>
    <xf numFmtId="165" fontId="1" fillId="3" borderId="0" xfId="1" applyNumberFormat="1" applyFill="1" applyBorder="1"/>
    <xf numFmtId="164" fontId="1" fillId="3" borderId="0" xfId="1" applyNumberFormat="1" applyFill="1" applyBorder="1"/>
    <xf numFmtId="165" fontId="1" fillId="3" borderId="14" xfId="1" applyNumberFormat="1" applyFill="1" applyBorder="1"/>
    <xf numFmtId="0" fontId="11" fillId="2" borderId="16" xfId="2" applyFont="1" applyFill="1" applyBorder="1" applyAlignment="1">
      <alignment horizontal="center"/>
    </xf>
    <xf numFmtId="4" fontId="12" fillId="2" borderId="16" xfId="2" applyNumberFormat="1" applyFont="1" applyFill="1" applyBorder="1"/>
    <xf numFmtId="2" fontId="12" fillId="2" borderId="16" xfId="2" applyNumberFormat="1" applyFont="1" applyFill="1" applyBorder="1"/>
    <xf numFmtId="164" fontId="12" fillId="2" borderId="17" xfId="1" applyFont="1" applyFill="1" applyBorder="1"/>
    <xf numFmtId="0" fontId="13" fillId="2" borderId="40" xfId="2" applyFont="1" applyFill="1" applyBorder="1" applyAlignment="1">
      <alignment horizontal="center"/>
    </xf>
    <xf numFmtId="0" fontId="14" fillId="2" borderId="41" xfId="2" applyFont="1" applyFill="1" applyBorder="1"/>
    <xf numFmtId="0" fontId="15" fillId="0" borderId="42" xfId="2" applyFont="1" applyBorder="1" applyAlignment="1">
      <alignment horizontal="center"/>
    </xf>
    <xf numFmtId="164" fontId="15" fillId="0" borderId="42" xfId="1" applyNumberFormat="1" applyFont="1" applyBorder="1"/>
    <xf numFmtId="164" fontId="15" fillId="0" borderId="43" xfId="1" applyFont="1" applyBorder="1" applyAlignment="1">
      <alignment horizontal="right"/>
    </xf>
    <xf numFmtId="0" fontId="13" fillId="2" borderId="15" xfId="2" applyFont="1" applyFill="1" applyBorder="1"/>
    <xf numFmtId="0" fontId="18" fillId="2" borderId="16" xfId="2" applyFont="1" applyFill="1" applyBorder="1"/>
    <xf numFmtId="0" fontId="13" fillId="0" borderId="16" xfId="2" applyFont="1" applyBorder="1"/>
    <xf numFmtId="165" fontId="15" fillId="0" borderId="16" xfId="1" applyNumberFormat="1" applyFont="1" applyBorder="1"/>
    <xf numFmtId="164" fontId="15" fillId="0" borderId="16" xfId="1" applyNumberFormat="1" applyFont="1" applyBorder="1"/>
    <xf numFmtId="165" fontId="15" fillId="0" borderId="17" xfId="1" applyNumberFormat="1" applyFont="1" applyBorder="1" applyAlignment="1">
      <alignment horizontal="right"/>
    </xf>
    <xf numFmtId="0" fontId="13" fillId="2" borderId="40" xfId="2" applyFont="1" applyFill="1" applyBorder="1" applyAlignment="1">
      <alignment horizontal="center" vertical="center" wrapText="1"/>
    </xf>
    <xf numFmtId="0" fontId="14" fillId="0" borderId="44" xfId="0" applyFont="1" applyFill="1" applyBorder="1" applyAlignment="1">
      <alignment wrapText="1"/>
    </xf>
    <xf numFmtId="0" fontId="15" fillId="0" borderId="44" xfId="2" applyFont="1" applyBorder="1" applyAlignment="1">
      <alignment horizontal="center" vertical="center" wrapText="1"/>
    </xf>
    <xf numFmtId="4" fontId="15" fillId="0" borderId="44" xfId="2" applyNumberFormat="1" applyFont="1" applyBorder="1" applyAlignment="1">
      <alignment vertical="center"/>
    </xf>
    <xf numFmtId="2" fontId="15" fillId="0" borderId="44" xfId="2" applyNumberFormat="1" applyFont="1" applyBorder="1" applyAlignment="1">
      <alignment vertical="center" wrapText="1"/>
    </xf>
    <xf numFmtId="164" fontId="15" fillId="0" borderId="43" xfId="1" applyFont="1" applyBorder="1" applyAlignment="1">
      <alignment horizontal="right" vertical="center"/>
    </xf>
    <xf numFmtId="0" fontId="13" fillId="0" borderId="29" xfId="2" applyFont="1" applyFill="1" applyBorder="1" applyAlignment="1">
      <alignment horizontal="center"/>
    </xf>
    <xf numFmtId="0" fontId="14" fillId="2" borderId="32" xfId="2" applyFont="1" applyFill="1" applyBorder="1"/>
    <xf numFmtId="0" fontId="15" fillId="0" borderId="32" xfId="2" applyFont="1" applyBorder="1" applyAlignment="1">
      <alignment horizontal="center"/>
    </xf>
    <xf numFmtId="4" fontId="15" fillId="0" borderId="32" xfId="2" applyNumberFormat="1" applyFont="1" applyBorder="1"/>
    <xf numFmtId="164" fontId="15" fillId="0" borderId="45" xfId="1" applyFont="1" applyBorder="1" applyAlignment="1">
      <alignment horizontal="right"/>
    </xf>
    <xf numFmtId="0" fontId="19" fillId="2" borderId="16" xfId="2" applyFont="1" applyFill="1" applyBorder="1"/>
    <xf numFmtId="0" fontId="13" fillId="2" borderId="6" xfId="2" applyFont="1" applyFill="1" applyBorder="1" applyAlignment="1">
      <alignment horizontal="center" vertical="center" wrapText="1"/>
    </xf>
    <xf numFmtId="0" fontId="15" fillId="4" borderId="46" xfId="0" applyFont="1" applyFill="1" applyBorder="1" applyAlignment="1">
      <alignment vertical="center" wrapText="1"/>
    </xf>
    <xf numFmtId="4" fontId="20" fillId="0" borderId="19" xfId="1" applyNumberFormat="1" applyFont="1" applyBorder="1" applyAlignment="1">
      <alignment vertical="center"/>
    </xf>
    <xf numFmtId="2" fontId="15" fillId="0" borderId="47" xfId="2" applyNumberFormat="1" applyFont="1" applyBorder="1" applyAlignment="1">
      <alignment vertical="center"/>
    </xf>
    <xf numFmtId="164" fontId="20" fillId="0" borderId="48" xfId="1" applyFont="1" applyBorder="1" applyAlignment="1">
      <alignment horizontal="right" vertical="center"/>
    </xf>
    <xf numFmtId="0" fontId="21" fillId="5" borderId="0" xfId="2" applyFont="1" applyFill="1" applyAlignment="1">
      <alignment vertical="center" wrapText="1"/>
    </xf>
    <xf numFmtId="0" fontId="13" fillId="2" borderId="49" xfId="2" applyFont="1" applyFill="1" applyBorder="1" applyAlignment="1">
      <alignment horizontal="center" vertical="center"/>
    </xf>
    <xf numFmtId="0" fontId="15" fillId="2" borderId="47" xfId="2" applyFont="1" applyFill="1" applyBorder="1" applyAlignment="1">
      <alignment vertical="center"/>
    </xf>
    <xf numFmtId="0" fontId="15" fillId="0" borderId="50" xfId="2" applyFont="1" applyBorder="1" applyAlignment="1">
      <alignment horizontal="center" vertical="center" wrapText="1"/>
    </xf>
    <xf numFmtId="164" fontId="15" fillId="0" borderId="50" xfId="1" applyFont="1" applyBorder="1" applyAlignment="1">
      <alignment horizontal="right" vertical="center"/>
    </xf>
    <xf numFmtId="164" fontId="15" fillId="0" borderId="51" xfId="1" applyFont="1" applyBorder="1" applyAlignment="1">
      <alignment horizontal="right" vertical="center"/>
    </xf>
    <xf numFmtId="0" fontId="13" fillId="2" borderId="49" xfId="2" applyFont="1" applyFill="1" applyBorder="1" applyAlignment="1">
      <alignment horizontal="center"/>
    </xf>
    <xf numFmtId="0" fontId="15" fillId="2" borderId="47" xfId="2" applyFont="1" applyFill="1" applyBorder="1" applyAlignment="1">
      <alignment wrapText="1"/>
    </xf>
    <xf numFmtId="0" fontId="18" fillId="0" borderId="50" xfId="2" applyFont="1" applyBorder="1" applyAlignment="1">
      <alignment horizontal="center"/>
    </xf>
    <xf numFmtId="4" fontId="15" fillId="0" borderId="50" xfId="2" applyNumberFormat="1" applyFont="1" applyBorder="1"/>
    <xf numFmtId="2" fontId="15" fillId="0" borderId="50" xfId="2" applyNumberFormat="1" applyFont="1" applyBorder="1"/>
    <xf numFmtId="164" fontId="15" fillId="0" borderId="48" xfId="1" applyFont="1" applyBorder="1" applyAlignment="1">
      <alignment horizontal="right"/>
    </xf>
    <xf numFmtId="4" fontId="15" fillId="2" borderId="50" xfId="2" applyNumberFormat="1" applyFont="1" applyFill="1" applyBorder="1"/>
    <xf numFmtId="2" fontId="15" fillId="2" borderId="50" xfId="2" applyNumberFormat="1" applyFont="1" applyFill="1" applyBorder="1"/>
    <xf numFmtId="0" fontId="18" fillId="0" borderId="50" xfId="2" applyFont="1" applyBorder="1" applyAlignment="1">
      <alignment horizontal="center" vertical="center" wrapText="1"/>
    </xf>
    <xf numFmtId="4" fontId="15" fillId="0" borderId="50" xfId="2" applyNumberFormat="1" applyFont="1" applyBorder="1" applyAlignment="1">
      <alignment vertical="center"/>
    </xf>
    <xf numFmtId="2" fontId="15" fillId="0" borderId="50" xfId="2" applyNumberFormat="1" applyFont="1" applyBorder="1" applyAlignment="1">
      <alignment vertical="center" wrapText="1"/>
    </xf>
    <xf numFmtId="164" fontId="15" fillId="0" borderId="48" xfId="1" applyFont="1" applyBorder="1" applyAlignment="1">
      <alignment horizontal="right" vertical="center"/>
    </xf>
    <xf numFmtId="0" fontId="13" fillId="2" borderId="52" xfId="2" applyFont="1" applyFill="1" applyBorder="1" applyAlignment="1">
      <alignment horizontal="center"/>
    </xf>
    <xf numFmtId="0" fontId="15" fillId="2" borderId="53" xfId="2" applyFont="1" applyFill="1" applyBorder="1" applyAlignment="1">
      <alignment wrapText="1"/>
    </xf>
    <xf numFmtId="0" fontId="18" fillId="0" borderId="25" xfId="2" applyFont="1" applyBorder="1" applyAlignment="1">
      <alignment horizontal="center"/>
    </xf>
    <xf numFmtId="4" fontId="15" fillId="0" borderId="25" xfId="2" applyNumberFormat="1" applyFont="1" applyBorder="1" applyAlignment="1">
      <alignment horizontal="right"/>
    </xf>
    <xf numFmtId="2" fontId="15" fillId="0" borderId="25" xfId="2" applyNumberFormat="1" applyFont="1" applyBorder="1"/>
    <xf numFmtId="0" fontId="13" fillId="2" borderId="54" xfId="2" applyFont="1" applyFill="1" applyBorder="1"/>
    <xf numFmtId="0" fontId="22" fillId="2" borderId="55" xfId="2" applyFont="1" applyFill="1" applyBorder="1"/>
    <xf numFmtId="0" fontId="13" fillId="2" borderId="55" xfId="2" applyFont="1" applyFill="1" applyBorder="1"/>
    <xf numFmtId="166" fontId="10" fillId="2" borderId="56" xfId="2" applyNumberFormat="1" applyFont="1" applyFill="1" applyBorder="1"/>
    <xf numFmtId="0" fontId="22" fillId="2" borderId="0" xfId="2" applyFont="1" applyFill="1" applyBorder="1"/>
    <xf numFmtId="0" fontId="13" fillId="2" borderId="0" xfId="2" applyFont="1" applyFill="1" applyBorder="1"/>
    <xf numFmtId="0" fontId="1" fillId="3" borderId="57" xfId="2" applyFill="1" applyBorder="1"/>
    <xf numFmtId="165" fontId="1" fillId="3" borderId="0" xfId="3" applyNumberFormat="1" applyFill="1" applyBorder="1"/>
    <xf numFmtId="164" fontId="1" fillId="3" borderId="0" xfId="3" applyNumberFormat="1" applyFill="1" applyBorder="1"/>
    <xf numFmtId="165" fontId="1" fillId="3" borderId="14" xfId="3" applyNumberFormat="1" applyFill="1" applyBorder="1"/>
    <xf numFmtId="0" fontId="13" fillId="0" borderId="29" xfId="2" applyFont="1" applyBorder="1" applyAlignment="1">
      <alignment horizontal="center" vertical="center" wrapText="1"/>
    </xf>
    <xf numFmtId="0" fontId="15" fillId="0" borderId="46" xfId="0" applyFont="1" applyBorder="1" applyAlignment="1">
      <alignment vertical="center" wrapText="1"/>
    </xf>
    <xf numFmtId="164" fontId="20" fillId="0" borderId="31" xfId="1" applyNumberFormat="1" applyFont="1" applyBorder="1" applyAlignment="1">
      <alignment vertical="center" wrapText="1"/>
    </xf>
    <xf numFmtId="2" fontId="15" fillId="0" borderId="50" xfId="2" applyNumberFormat="1" applyFont="1" applyBorder="1" applyAlignment="1">
      <alignment vertical="center"/>
    </xf>
    <xf numFmtId="164" fontId="20" fillId="0" borderId="58" xfId="1" applyFont="1" applyBorder="1" applyAlignment="1">
      <alignment horizontal="right" vertical="center"/>
    </xf>
    <xf numFmtId="0" fontId="13" fillId="0" borderId="59" xfId="2" applyFont="1" applyBorder="1" applyAlignment="1">
      <alignment horizontal="center" vertical="center" wrapText="1"/>
    </xf>
    <xf numFmtId="0" fontId="15" fillId="0" borderId="60" xfId="2" applyFont="1" applyBorder="1" applyAlignment="1">
      <alignment vertical="center" wrapText="1"/>
    </xf>
    <xf numFmtId="0" fontId="13" fillId="0" borderId="49" xfId="2" applyFont="1" applyBorder="1" applyAlignment="1">
      <alignment horizontal="center"/>
    </xf>
    <xf numFmtId="0" fontId="15" fillId="0" borderId="60" xfId="2" applyFont="1" applyBorder="1" applyAlignment="1">
      <alignment wrapText="1"/>
    </xf>
    <xf numFmtId="0" fontId="15" fillId="0" borderId="50" xfId="2" applyFont="1" applyBorder="1" applyAlignment="1">
      <alignment horizontal="center"/>
    </xf>
    <xf numFmtId="164" fontId="15" fillId="0" borderId="51" xfId="1" applyFont="1" applyBorder="1" applyAlignment="1">
      <alignment horizontal="right"/>
    </xf>
    <xf numFmtId="0" fontId="13" fillId="0" borderId="52" xfId="2" applyFont="1" applyBorder="1" applyAlignment="1">
      <alignment horizontal="center"/>
    </xf>
    <xf numFmtId="0" fontId="15" fillId="0" borderId="61" xfId="2" applyFont="1" applyBorder="1" applyAlignment="1">
      <alignment wrapText="1"/>
    </xf>
    <xf numFmtId="0" fontId="15" fillId="0" borderId="25" xfId="2" applyFont="1" applyBorder="1" applyAlignment="1">
      <alignment horizontal="center"/>
    </xf>
    <xf numFmtId="164" fontId="15" fillId="0" borderId="62" xfId="1" applyFont="1" applyBorder="1" applyAlignment="1">
      <alignment horizontal="right"/>
    </xf>
    <xf numFmtId="0" fontId="13" fillId="0" borderId="29" xfId="2" applyFont="1" applyBorder="1"/>
    <xf numFmtId="0" fontId="14" fillId="2" borderId="55" xfId="2" applyFont="1" applyFill="1" applyBorder="1"/>
    <xf numFmtId="0" fontId="15" fillId="0" borderId="0" xfId="2" applyFont="1" applyBorder="1" applyAlignment="1">
      <alignment horizontal="center"/>
    </xf>
    <xf numFmtId="4" fontId="15" fillId="0" borderId="0" xfId="2" applyNumberFormat="1" applyFont="1" applyBorder="1"/>
    <xf numFmtId="164" fontId="14" fillId="0" borderId="9" xfId="1" applyFont="1" applyBorder="1" applyAlignment="1">
      <alignment horizontal="right"/>
    </xf>
    <xf numFmtId="0" fontId="13" fillId="0" borderId="2" xfId="2" applyFont="1" applyBorder="1"/>
    <xf numFmtId="0" fontId="22" fillId="0" borderId="38" xfId="2" applyFont="1" applyBorder="1"/>
    <xf numFmtId="0" fontId="13" fillId="0" borderId="38" xfId="2" applyFont="1" applyBorder="1"/>
    <xf numFmtId="166" fontId="10" fillId="2" borderId="63" xfId="2" applyNumberFormat="1" applyFont="1" applyFill="1" applyBorder="1"/>
    <xf numFmtId="0" fontId="13" fillId="0" borderId="6" xfId="2" applyFont="1" applyBorder="1"/>
    <xf numFmtId="0" fontId="22" fillId="0" borderId="16" xfId="2" applyFont="1" applyBorder="1"/>
    <xf numFmtId="166" fontId="10" fillId="2" borderId="34" xfId="2" applyNumberFormat="1" applyFont="1" applyFill="1" applyBorder="1"/>
    <xf numFmtId="0" fontId="13" fillId="0" borderId="10" xfId="2" applyFont="1" applyBorder="1"/>
    <xf numFmtId="0" fontId="22" fillId="0" borderId="1" xfId="2" applyFont="1" applyBorder="1"/>
    <xf numFmtId="0" fontId="13" fillId="0" borderId="1" xfId="2" applyFont="1" applyBorder="1"/>
    <xf numFmtId="166" fontId="10" fillId="6" borderId="56" xfId="2" applyNumberFormat="1" applyFont="1" applyFill="1" applyBorder="1"/>
    <xf numFmtId="0" fontId="19" fillId="0" borderId="0" xfId="2" applyFont="1"/>
    <xf numFmtId="0" fontId="18" fillId="0" borderId="0" xfId="2" applyFont="1" applyAlignment="1">
      <alignment horizontal="left"/>
    </xf>
    <xf numFmtId="0" fontId="13" fillId="0" borderId="0" xfId="2" applyFont="1"/>
    <xf numFmtId="166" fontId="13" fillId="0" borderId="0" xfId="2" applyNumberFormat="1" applyFont="1"/>
    <xf numFmtId="0" fontId="1" fillId="2" borderId="64" xfId="2" applyFill="1" applyBorder="1"/>
    <xf numFmtId="165" fontId="15" fillId="0" borderId="42" xfId="1" applyNumberFormat="1" applyFont="1" applyBorder="1"/>
    <xf numFmtId="0" fontId="13" fillId="2" borderId="6" xfId="2" applyFont="1" applyFill="1" applyBorder="1"/>
    <xf numFmtId="166" fontId="10" fillId="2" borderId="9" xfId="2" applyNumberFormat="1" applyFont="1" applyFill="1" applyBorder="1"/>
    <xf numFmtId="164" fontId="1" fillId="2" borderId="0" xfId="1" applyFill="1"/>
    <xf numFmtId="0" fontId="1" fillId="0" borderId="0" xfId="0" applyFont="1"/>
    <xf numFmtId="0" fontId="3" fillId="0" borderId="0" xfId="0" applyFont="1" applyFill="1" applyAlignment="1">
      <alignment horizontal="center" vertical="center"/>
    </xf>
    <xf numFmtId="0" fontId="1" fillId="0" borderId="0" xfId="0" applyFont="1" applyBorder="1"/>
    <xf numFmtId="0" fontId="2" fillId="0" borderId="0" xfId="0" applyFont="1" applyAlignment="1">
      <alignment horizontal="center" vertical="center"/>
    </xf>
    <xf numFmtId="4" fontId="3" fillId="0" borderId="0" xfId="0" applyNumberFormat="1" applyFont="1" applyFill="1" applyAlignment="1">
      <alignment horizontal="center"/>
    </xf>
    <xf numFmtId="0" fontId="5" fillId="0" borderId="0" xfId="0" applyFont="1" applyFill="1" applyAlignment="1">
      <alignment horizontal="center"/>
    </xf>
    <xf numFmtId="4" fontId="5" fillId="0" borderId="0" xfId="0" applyNumberFormat="1" applyFont="1" applyFill="1" applyAlignment="1">
      <alignment horizontal="center"/>
    </xf>
    <xf numFmtId="0" fontId="5" fillId="0" borderId="0" xfId="0" applyFont="1" applyFill="1" applyBorder="1" applyAlignment="1">
      <alignment horizontal="left"/>
    </xf>
    <xf numFmtId="14" fontId="2" fillId="0" borderId="0" xfId="0" applyNumberFormat="1" applyFont="1" applyFill="1" applyAlignment="1">
      <alignment horizontal="centerContinuous"/>
    </xf>
    <xf numFmtId="4" fontId="2" fillId="0" borderId="0" xfId="0" applyNumberFormat="1" applyFont="1" applyBorder="1" applyAlignment="1">
      <alignment horizontal="center" vertical="center"/>
    </xf>
    <xf numFmtId="0" fontId="1" fillId="0" borderId="0" xfId="0" applyFont="1" applyFill="1" applyAlignment="1">
      <alignment horizontal="centerContinuous" vertical="top"/>
    </xf>
    <xf numFmtId="0" fontId="1" fillId="0" borderId="0" xfId="0" applyFont="1" applyFill="1" applyAlignment="1">
      <alignment horizontal="left"/>
    </xf>
    <xf numFmtId="4" fontId="1" fillId="0" borderId="0" xfId="0" applyNumberFormat="1" applyFont="1" applyFill="1" applyAlignment="1">
      <alignment horizontal="centerContinuous"/>
    </xf>
    <xf numFmtId="0" fontId="1" fillId="2" borderId="0" xfId="0" applyFont="1" applyFill="1" applyBorder="1"/>
    <xf numFmtId="0" fontId="2" fillId="2" borderId="3" xfId="0" applyFont="1" applyFill="1" applyBorder="1" applyAlignment="1">
      <alignment horizontal="center"/>
    </xf>
    <xf numFmtId="0" fontId="2" fillId="2" borderId="66" xfId="0" applyFont="1" applyFill="1" applyBorder="1" applyAlignment="1">
      <alignment horizontal="centerContinuous"/>
    </xf>
    <xf numFmtId="0" fontId="2" fillId="2" borderId="67" xfId="0" applyFont="1" applyFill="1" applyBorder="1" applyAlignment="1">
      <alignment horizontal="centerContinuous"/>
    </xf>
    <xf numFmtId="0" fontId="2" fillId="2" borderId="68" xfId="0" applyFont="1" applyFill="1" applyBorder="1" applyAlignment="1">
      <alignment horizontal="centerContinuous"/>
    </xf>
    <xf numFmtId="0" fontId="2" fillId="2" borderId="11" xfId="0" applyFont="1" applyFill="1" applyBorder="1" applyAlignment="1">
      <alignment horizontal="center"/>
    </xf>
    <xf numFmtId="0" fontId="2" fillId="2" borderId="39" xfId="0" applyFont="1" applyFill="1" applyBorder="1"/>
    <xf numFmtId="0" fontId="2" fillId="0" borderId="71" xfId="0" applyFont="1" applyBorder="1" applyAlignment="1">
      <alignment horizontal="center"/>
    </xf>
    <xf numFmtId="0" fontId="2" fillId="0" borderId="72" xfId="0" applyFont="1" applyBorder="1" applyAlignment="1">
      <alignment horizontal="center"/>
    </xf>
    <xf numFmtId="0" fontId="2" fillId="0" borderId="73" xfId="0" applyFont="1" applyBorder="1" applyAlignment="1">
      <alignment horizontal="center"/>
    </xf>
    <xf numFmtId="0" fontId="1" fillId="0" borderId="76" xfId="0" applyFont="1" applyBorder="1" applyAlignment="1">
      <alignment horizontal="center" vertical="top"/>
    </xf>
    <xf numFmtId="0" fontId="2" fillId="0" borderId="76" xfId="0" applyFont="1" applyBorder="1" applyAlignment="1">
      <alignment horizontal="justify" vertical="top"/>
    </xf>
    <xf numFmtId="0" fontId="1" fillId="0" borderId="8" xfId="0" applyFont="1" applyBorder="1" applyAlignment="1">
      <alignment horizontal="center" vertical="top"/>
    </xf>
    <xf numFmtId="0" fontId="1" fillId="0" borderId="8" xfId="0" applyFont="1" applyBorder="1" applyAlignment="1">
      <alignment horizontal="justify" vertical="top"/>
    </xf>
    <xf numFmtId="0" fontId="2" fillId="7" borderId="31" xfId="0" applyFont="1" applyFill="1" applyBorder="1" applyAlignment="1">
      <alignment horizontal="center" vertical="top"/>
    </xf>
    <xf numFmtId="0" fontId="1" fillId="0" borderId="0" xfId="0" applyFont="1" applyFill="1"/>
    <xf numFmtId="0" fontId="1" fillId="8" borderId="8" xfId="0" applyFont="1" applyFill="1" applyBorder="1" applyAlignment="1">
      <alignment horizontal="center" vertical="top"/>
    </xf>
    <xf numFmtId="0" fontId="1" fillId="0" borderId="74" xfId="0" applyFont="1" applyFill="1" applyBorder="1"/>
    <xf numFmtId="0" fontId="1" fillId="0" borderId="0" xfId="0" applyFont="1" applyFill="1" applyBorder="1"/>
    <xf numFmtId="0" fontId="1" fillId="0" borderId="75" xfId="0" applyFont="1" applyBorder="1" applyAlignment="1">
      <alignment horizontal="center" vertical="top"/>
    </xf>
    <xf numFmtId="0" fontId="2" fillId="0" borderId="8" xfId="0" applyFont="1" applyBorder="1" applyAlignment="1">
      <alignment horizontal="justify" vertical="top"/>
    </xf>
    <xf numFmtId="0" fontId="1" fillId="0" borderId="76" xfId="0" applyFont="1" applyBorder="1" applyAlignment="1">
      <alignment horizontal="justify" vertical="top"/>
    </xf>
    <xf numFmtId="4" fontId="1" fillId="0" borderId="78" xfId="0" applyNumberFormat="1" applyFont="1" applyBorder="1" applyAlignment="1">
      <alignment horizontal="center" vertical="center"/>
    </xf>
    <xf numFmtId="4" fontId="1" fillId="0" borderId="79" xfId="0" applyNumberFormat="1" applyFont="1" applyBorder="1" applyAlignment="1">
      <alignment horizontal="center" vertical="center"/>
    </xf>
    <xf numFmtId="0" fontId="1" fillId="0" borderId="78" xfId="0" applyFont="1" applyBorder="1" applyAlignment="1">
      <alignment horizontal="justify" vertical="top"/>
    </xf>
    <xf numFmtId="0" fontId="1" fillId="2" borderId="78" xfId="0" applyFont="1" applyFill="1" applyBorder="1" applyAlignment="1">
      <alignment horizontal="justify" vertical="top"/>
    </xf>
    <xf numFmtId="0" fontId="1" fillId="7" borderId="8" xfId="0" quotePrefix="1" applyFont="1" applyFill="1" applyBorder="1" applyAlignment="1">
      <alignment horizontal="center" vertical="top"/>
    </xf>
    <xf numFmtId="0" fontId="1" fillId="2" borderId="78" xfId="0" applyFont="1" applyFill="1" applyBorder="1" applyAlignment="1">
      <alignment horizontal="justify" vertical="center"/>
    </xf>
    <xf numFmtId="4" fontId="22" fillId="0" borderId="76" xfId="0" applyNumberFormat="1" applyFont="1" applyBorder="1" applyAlignment="1">
      <alignment horizontal="center" vertical="top"/>
    </xf>
    <xf numFmtId="4" fontId="22" fillId="9" borderId="77" xfId="0" applyNumberFormat="1" applyFont="1" applyFill="1" applyBorder="1" applyAlignment="1">
      <alignment horizontal="center" vertical="top"/>
    </xf>
    <xf numFmtId="164" fontId="2" fillId="0" borderId="0" xfId="1" applyFont="1" applyFill="1"/>
    <xf numFmtId="14" fontId="2" fillId="0" borderId="0" xfId="1" applyNumberFormat="1" applyFont="1" applyFill="1" applyAlignment="1">
      <alignment horizontal="left"/>
    </xf>
    <xf numFmtId="4" fontId="1" fillId="0" borderId="0" xfId="0" applyNumberFormat="1" applyFont="1" applyFill="1" applyBorder="1"/>
    <xf numFmtId="37" fontId="1" fillId="0" borderId="76" xfId="0" applyNumberFormat="1" applyFont="1" applyBorder="1"/>
    <xf numFmtId="0" fontId="1" fillId="0" borderId="32" xfId="0" applyFont="1" applyFill="1" applyBorder="1"/>
    <xf numFmtId="0" fontId="1" fillId="2" borderId="44" xfId="0" applyFont="1" applyFill="1" applyBorder="1" applyAlignment="1">
      <alignment horizontal="justify" vertical="top"/>
    </xf>
    <xf numFmtId="4" fontId="1" fillId="0" borderId="44" xfId="0" applyNumberFormat="1" applyFont="1" applyBorder="1" applyAlignment="1">
      <alignment horizontal="center" vertical="center"/>
    </xf>
    <xf numFmtId="4" fontId="1" fillId="0" borderId="80" xfId="0" applyNumberFormat="1" applyFont="1" applyBorder="1" applyAlignment="1">
      <alignment horizontal="center" vertical="center"/>
    </xf>
    <xf numFmtId="0" fontId="1" fillId="0" borderId="81" xfId="0" applyFont="1" applyFill="1" applyBorder="1"/>
    <xf numFmtId="41" fontId="1" fillId="2" borderId="0" xfId="11" applyFont="1" applyFill="1"/>
    <xf numFmtId="0" fontId="2" fillId="0" borderId="31" xfId="0" applyFont="1" applyBorder="1" applyAlignment="1">
      <alignment horizontal="center" vertical="top"/>
    </xf>
    <xf numFmtId="164" fontId="1" fillId="2" borderId="0" xfId="2" applyNumberFormat="1" applyFill="1"/>
    <xf numFmtId="39" fontId="1" fillId="0" borderId="0" xfId="0" applyNumberFormat="1" applyFont="1" applyFill="1"/>
    <xf numFmtId="0" fontId="3" fillId="0" borderId="0" xfId="0" applyFont="1" applyFill="1" applyAlignment="1">
      <alignment horizontal="center"/>
    </xf>
    <xf numFmtId="166" fontId="1" fillId="2" borderId="0" xfId="2" applyNumberFormat="1" applyFill="1"/>
    <xf numFmtId="0" fontId="1" fillId="2" borderId="0" xfId="2" applyFill="1" applyAlignment="1">
      <alignment wrapText="1"/>
    </xf>
    <xf numFmtId="0" fontId="2" fillId="0" borderId="0" xfId="0" applyFont="1" applyAlignment="1">
      <alignment horizontal="centerContinuous" vertical="center"/>
    </xf>
    <xf numFmtId="0" fontId="11" fillId="0" borderId="0" xfId="2" applyFont="1" applyFill="1" applyAlignment="1">
      <alignment horizontal="left" vertical="justify"/>
    </xf>
    <xf numFmtId="0" fontId="11" fillId="0" borderId="28" xfId="2" applyFont="1" applyFill="1" applyBorder="1" applyAlignment="1">
      <alignment horizontal="left" vertical="justify"/>
    </xf>
    <xf numFmtId="0" fontId="11" fillId="0" borderId="0" xfId="2" applyFont="1" applyFill="1" applyAlignment="1">
      <alignment horizontal="center" vertical="justify"/>
    </xf>
    <xf numFmtId="165" fontId="14" fillId="0" borderId="31" xfId="1" applyNumberFormat="1" applyFont="1" applyBorder="1" applyAlignment="1">
      <alignment horizontal="center" vertical="center" wrapText="1"/>
    </xf>
    <xf numFmtId="0" fontId="14" fillId="0" borderId="31" xfId="2" applyFont="1" applyBorder="1" applyAlignment="1">
      <alignment horizontal="center" vertical="center" wrapText="1"/>
    </xf>
    <xf numFmtId="4" fontId="12" fillId="0" borderId="50" xfId="2" applyNumberFormat="1" applyFont="1" applyBorder="1" applyAlignment="1">
      <alignment vertical="center"/>
    </xf>
    <xf numFmtId="164" fontId="12" fillId="0" borderId="51" xfId="1" applyFont="1" applyBorder="1" applyAlignment="1">
      <alignment horizontal="right" vertical="center"/>
    </xf>
    <xf numFmtId="0" fontId="1" fillId="7" borderId="8" xfId="0" applyFont="1" applyFill="1" applyBorder="1" applyAlignment="1">
      <alignment horizontal="center" vertical="top"/>
    </xf>
    <xf numFmtId="0" fontId="1" fillId="0" borderId="42" xfId="0" applyFont="1" applyBorder="1" applyAlignment="1">
      <alignment horizontal="justify" vertical="top"/>
    </xf>
    <xf numFmtId="0" fontId="11" fillId="0" borderId="0" xfId="2" applyFont="1" applyAlignment="1">
      <alignment horizontal="center" vertical="center" wrapText="1"/>
    </xf>
    <xf numFmtId="0" fontId="6" fillId="0" borderId="1" xfId="2" applyFont="1" applyBorder="1" applyAlignment="1">
      <alignment horizontal="center" vertical="center"/>
    </xf>
    <xf numFmtId="0" fontId="11" fillId="0" borderId="0" xfId="2" applyFont="1" applyFill="1" applyAlignment="1">
      <alignment horizontal="left" vertical="justify"/>
    </xf>
    <xf numFmtId="0" fontId="2" fillId="0" borderId="69" xfId="0" applyFont="1" applyBorder="1" applyAlignment="1">
      <alignment horizontal="center"/>
    </xf>
    <xf numFmtId="0" fontId="0" fillId="0" borderId="38" xfId="0" applyBorder="1"/>
    <xf numFmtId="0" fontId="1" fillId="10" borderId="31" xfId="0" applyFont="1" applyFill="1" applyBorder="1" applyAlignment="1">
      <alignment horizontal="center" vertical="center"/>
    </xf>
    <xf numFmtId="0" fontId="1" fillId="10" borderId="8" xfId="0" applyFont="1" applyFill="1" applyBorder="1" applyAlignment="1">
      <alignment horizontal="center" vertical="center"/>
    </xf>
    <xf numFmtId="0" fontId="1" fillId="10" borderId="75" xfId="0" applyFont="1" applyFill="1" applyBorder="1" applyAlignment="1">
      <alignment horizontal="center" vertical="center"/>
    </xf>
    <xf numFmtId="0" fontId="3" fillId="0" borderId="0" xfId="0" applyFont="1" applyFill="1" applyAlignment="1">
      <alignment horizontal="center"/>
    </xf>
    <xf numFmtId="0" fontId="2" fillId="2" borderId="65" xfId="0" applyFont="1" applyFill="1" applyBorder="1" applyAlignment="1">
      <alignment horizontal="center" vertical="center" wrapText="1"/>
    </xf>
    <xf numFmtId="0" fontId="2" fillId="2" borderId="70"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2" xfId="0" applyFont="1" applyFill="1" applyBorder="1" applyAlignment="1">
      <alignment horizontal="center" vertical="center" wrapText="1"/>
    </xf>
  </cellXfs>
  <cellStyles count="12">
    <cellStyle name="Euro" xfId="4" xr:uid="{00000000-0005-0000-0000-000000000000}"/>
    <cellStyle name="Millares" xfId="1" builtinId="3"/>
    <cellStyle name="Millares [0]" xfId="11" builtinId="6"/>
    <cellStyle name="Millares 2" xfId="3" xr:uid="{00000000-0005-0000-0000-000003000000}"/>
    <cellStyle name="Normal" xfId="0" builtinId="0"/>
    <cellStyle name="Normal 10" xfId="2" xr:uid="{00000000-0005-0000-0000-000005000000}"/>
    <cellStyle name="Normal 10 2" xfId="5" xr:uid="{00000000-0005-0000-0000-000006000000}"/>
    <cellStyle name="Normal 2" xfId="6" xr:uid="{00000000-0005-0000-0000-000007000000}"/>
    <cellStyle name="Normal 3" xfId="7" xr:uid="{00000000-0005-0000-0000-000008000000}"/>
    <cellStyle name="Porcentual 2" xfId="8" xr:uid="{00000000-0005-0000-0000-000009000000}"/>
    <cellStyle name="Porcentual 2 2" xfId="9" xr:uid="{00000000-0005-0000-0000-00000A000000}"/>
    <cellStyle name="Porcentual 2 3" xfId="10"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C99"/>
    <pageSetUpPr fitToPage="1"/>
  </sheetPr>
  <dimension ref="A1:H713"/>
  <sheetViews>
    <sheetView tabSelected="1" view="pageBreakPreview" zoomScale="110" zoomScaleNormal="110" zoomScaleSheetLayoutView="110" workbookViewId="0">
      <selection activeCell="A7" sqref="A7"/>
    </sheetView>
  </sheetViews>
  <sheetFormatPr baseColWidth="10" defaultRowHeight="12.75" x14ac:dyDescent="0.2"/>
  <cols>
    <col min="1" max="1" width="7" style="3" customWidth="1"/>
    <col min="2" max="2" width="35.7109375" style="57" customWidth="1"/>
    <col min="3" max="3" width="16.5703125" style="57" customWidth="1"/>
    <col min="4" max="4" width="12.85546875" style="57" customWidth="1"/>
    <col min="5" max="5" width="14.7109375" style="57" customWidth="1"/>
    <col min="6" max="6" width="16.85546875" style="57" customWidth="1"/>
    <col min="7" max="7" width="14.85546875" style="3" bestFit="1" customWidth="1"/>
    <col min="8" max="16384" width="11.42578125" style="3"/>
  </cols>
  <sheetData>
    <row r="1" spans="1:6" s="57" customFormat="1" ht="13.5" thickTop="1" x14ac:dyDescent="0.2">
      <c r="A1" s="184"/>
      <c r="B1" s="184"/>
      <c r="C1" s="184"/>
      <c r="D1" s="184"/>
      <c r="E1" s="184"/>
      <c r="F1" s="184"/>
    </row>
    <row r="2" spans="1:6" s="57" customFormat="1" x14ac:dyDescent="0.2">
      <c r="A2" s="1" t="s">
        <v>0</v>
      </c>
      <c r="B2" s="2"/>
      <c r="C2" s="2"/>
      <c r="D2" s="2"/>
      <c r="E2" s="2"/>
      <c r="F2" s="2"/>
    </row>
    <row r="3" spans="1:6" s="57" customFormat="1" ht="23.25" customHeight="1" x14ac:dyDescent="0.2">
      <c r="A3" s="4" t="s">
        <v>1</v>
      </c>
      <c r="B3" s="2"/>
      <c r="C3" s="2"/>
      <c r="D3" s="2"/>
      <c r="E3" s="2"/>
      <c r="F3" s="2"/>
    </row>
    <row r="4" spans="1:6" s="57" customFormat="1" ht="19.5" customHeight="1" x14ac:dyDescent="0.2">
      <c r="A4" s="5" t="s">
        <v>96</v>
      </c>
      <c r="B4" s="2"/>
      <c r="C4" s="2"/>
      <c r="D4" s="2"/>
      <c r="E4" s="2"/>
      <c r="F4" s="2"/>
    </row>
    <row r="5" spans="1:6" s="57" customFormat="1" ht="17.25" customHeight="1" x14ac:dyDescent="0.2">
      <c r="A5" s="248" t="s">
        <v>103</v>
      </c>
      <c r="B5" s="2"/>
      <c r="C5" s="2"/>
      <c r="D5" s="2"/>
      <c r="E5" s="2"/>
      <c r="F5" s="2"/>
    </row>
    <row r="6" spans="1:6" s="247" customFormat="1" ht="51.75" customHeight="1" x14ac:dyDescent="0.2">
      <c r="A6" s="258" t="s">
        <v>114</v>
      </c>
      <c r="B6" s="258"/>
      <c r="C6" s="258"/>
      <c r="D6" s="258"/>
      <c r="E6" s="258"/>
      <c r="F6" s="258"/>
    </row>
    <row r="7" spans="1:6" s="57" customFormat="1" ht="23.25" customHeight="1" x14ac:dyDescent="0.2">
      <c r="A7" s="6" t="s">
        <v>2</v>
      </c>
      <c r="B7" s="7"/>
      <c r="C7" s="7"/>
      <c r="D7" s="7"/>
      <c r="E7" s="7"/>
      <c r="F7" s="7"/>
    </row>
    <row r="8" spans="1:6" s="57" customFormat="1" ht="23.25" customHeight="1" thickBot="1" x14ac:dyDescent="0.25">
      <c r="A8" s="259" t="s">
        <v>97</v>
      </c>
      <c r="B8" s="259"/>
      <c r="C8" s="259"/>
      <c r="D8" s="259"/>
      <c r="E8" s="259"/>
      <c r="F8" s="259"/>
    </row>
    <row r="9" spans="1:6" s="57" customFormat="1" x14ac:dyDescent="0.2">
      <c r="A9" s="8"/>
      <c r="B9" s="9"/>
      <c r="C9" s="10" t="s">
        <v>3</v>
      </c>
      <c r="D9" s="10" t="s">
        <v>4</v>
      </c>
      <c r="E9" s="10" t="s">
        <v>5</v>
      </c>
      <c r="F9" s="11" t="s">
        <v>6</v>
      </c>
    </row>
    <row r="10" spans="1:6" s="57" customFormat="1" x14ac:dyDescent="0.2">
      <c r="A10" s="12" t="s">
        <v>7</v>
      </c>
      <c r="B10" s="13" t="s">
        <v>8</v>
      </c>
      <c r="C10" s="14" t="s">
        <v>9</v>
      </c>
      <c r="D10" s="14" t="s">
        <v>10</v>
      </c>
      <c r="E10" s="14" t="s">
        <v>11</v>
      </c>
      <c r="F10" s="15" t="s">
        <v>12</v>
      </c>
    </row>
    <row r="11" spans="1:6" s="57" customFormat="1" ht="13.5" thickBot="1" x14ac:dyDescent="0.25">
      <c r="A11" s="16" t="s">
        <v>13</v>
      </c>
      <c r="B11" s="17"/>
      <c r="C11" s="18" t="s">
        <v>14</v>
      </c>
      <c r="D11" s="18" t="s">
        <v>15</v>
      </c>
      <c r="E11" s="18" t="s">
        <v>16</v>
      </c>
      <c r="F11" s="19" t="s">
        <v>17</v>
      </c>
    </row>
    <row r="12" spans="1:6" s="57" customFormat="1" x14ac:dyDescent="0.2">
      <c r="A12" s="20"/>
      <c r="B12" s="21" t="s">
        <v>18</v>
      </c>
      <c r="C12" s="22"/>
      <c r="D12" s="22"/>
      <c r="E12" s="23"/>
      <c r="F12" s="24"/>
    </row>
    <row r="13" spans="1:6" s="57" customFormat="1" x14ac:dyDescent="0.2">
      <c r="A13" s="25"/>
      <c r="B13" s="26" t="s">
        <v>19</v>
      </c>
      <c r="C13" s="27"/>
      <c r="D13" s="27"/>
      <c r="E13" s="28"/>
      <c r="F13" s="29"/>
    </row>
    <row r="14" spans="1:6" s="57" customFormat="1" x14ac:dyDescent="0.2">
      <c r="A14" s="30">
        <v>1</v>
      </c>
      <c r="B14" s="31" t="s">
        <v>20</v>
      </c>
      <c r="C14" s="32"/>
      <c r="D14" s="32"/>
      <c r="E14" s="33">
        <v>1.5</v>
      </c>
      <c r="F14" s="34">
        <f>+A14*(C14+D14)*E14</f>
        <v>0</v>
      </c>
    </row>
    <row r="15" spans="1:6" s="57" customFormat="1" x14ac:dyDescent="0.2">
      <c r="A15" s="35">
        <v>1</v>
      </c>
      <c r="B15" s="36" t="s">
        <v>21</v>
      </c>
      <c r="C15" s="37"/>
      <c r="D15" s="37"/>
      <c r="E15" s="38">
        <v>1.5</v>
      </c>
      <c r="F15" s="39">
        <f>+A15*(C15+D15)*E15</f>
        <v>0</v>
      </c>
    </row>
    <row r="16" spans="1:6" s="57" customFormat="1" x14ac:dyDescent="0.2">
      <c r="A16" s="40"/>
      <c r="B16" s="41" t="s">
        <v>22</v>
      </c>
      <c r="C16" s="42"/>
      <c r="D16" s="42"/>
      <c r="E16" s="43"/>
      <c r="F16" s="44"/>
    </row>
    <row r="17" spans="1:7" s="57" customFormat="1" x14ac:dyDescent="0.2">
      <c r="A17" s="45">
        <v>1</v>
      </c>
      <c r="B17" s="46" t="s">
        <v>23</v>
      </c>
      <c r="C17" s="32"/>
      <c r="D17" s="47"/>
      <c r="E17" s="48">
        <v>1.5</v>
      </c>
      <c r="F17" s="34">
        <f>+A17*(C17+D17)*E17</f>
        <v>0</v>
      </c>
    </row>
    <row r="18" spans="1:7" s="57" customFormat="1" x14ac:dyDescent="0.2">
      <c r="A18" s="35">
        <v>1</v>
      </c>
      <c r="B18" s="49" t="s">
        <v>24</v>
      </c>
      <c r="C18" s="37"/>
      <c r="D18" s="50"/>
      <c r="E18" s="38">
        <v>1.5</v>
      </c>
      <c r="F18" s="39">
        <f>+A18*(C18+D18)*E18</f>
        <v>0</v>
      </c>
    </row>
    <row r="19" spans="1:7" s="57" customFormat="1" x14ac:dyDescent="0.2">
      <c r="A19" s="51"/>
      <c r="B19" s="52" t="s">
        <v>25</v>
      </c>
      <c r="C19" s="53"/>
      <c r="D19" s="54"/>
      <c r="E19" s="55"/>
      <c r="F19" s="56">
        <f>SUM(F14:F18)</f>
        <v>0</v>
      </c>
    </row>
    <row r="20" spans="1:7" s="57" customFormat="1" ht="13.5" thickBot="1" x14ac:dyDescent="0.25">
      <c r="A20" s="58"/>
      <c r="B20" s="59" t="s">
        <v>26</v>
      </c>
      <c r="C20" s="60"/>
      <c r="D20" s="60"/>
      <c r="E20" s="60"/>
      <c r="F20" s="61">
        <v>2.4</v>
      </c>
    </row>
    <row r="21" spans="1:7" s="57" customFormat="1" ht="13.5" thickBot="1" x14ac:dyDescent="0.25">
      <c r="A21" s="62"/>
      <c r="B21" s="63" t="s">
        <v>27</v>
      </c>
      <c r="C21" s="64"/>
      <c r="D21" s="64"/>
      <c r="E21" s="64"/>
      <c r="F21" s="65">
        <f>F19*F20</f>
        <v>0</v>
      </c>
    </row>
    <row r="22" spans="1:7" s="57" customFormat="1" ht="13.5" thickBot="1" x14ac:dyDescent="0.25">
      <c r="A22" s="66"/>
      <c r="B22" s="67"/>
      <c r="C22" s="67"/>
      <c r="D22" s="67"/>
      <c r="E22" s="67"/>
      <c r="F22" s="67"/>
    </row>
    <row r="23" spans="1:7" s="57" customFormat="1" x14ac:dyDescent="0.2">
      <c r="A23" s="68"/>
      <c r="B23" s="69"/>
      <c r="C23" s="70"/>
      <c r="D23" s="10" t="s">
        <v>28</v>
      </c>
      <c r="E23" s="71" t="s">
        <v>29</v>
      </c>
      <c r="F23" s="11" t="s">
        <v>6</v>
      </c>
    </row>
    <row r="24" spans="1:7" s="57" customFormat="1" x14ac:dyDescent="0.2">
      <c r="A24" s="12" t="s">
        <v>7</v>
      </c>
      <c r="B24" s="72" t="s">
        <v>30</v>
      </c>
      <c r="C24" s="14" t="s">
        <v>31</v>
      </c>
      <c r="D24" s="14" t="s">
        <v>32</v>
      </c>
      <c r="E24" s="73" t="s">
        <v>33</v>
      </c>
      <c r="F24" s="15" t="s">
        <v>12</v>
      </c>
    </row>
    <row r="25" spans="1:7" s="57" customFormat="1" ht="13.5" thickBot="1" x14ac:dyDescent="0.25">
      <c r="A25" s="16" t="s">
        <v>34</v>
      </c>
      <c r="B25" s="74"/>
      <c r="C25" s="75"/>
      <c r="D25" s="18" t="s">
        <v>35</v>
      </c>
      <c r="E25" s="76" t="s">
        <v>36</v>
      </c>
      <c r="F25" s="77" t="s">
        <v>37</v>
      </c>
    </row>
    <row r="26" spans="1:7" s="57" customFormat="1" x14ac:dyDescent="0.2">
      <c r="A26" s="78"/>
      <c r="B26" s="79" t="s">
        <v>38</v>
      </c>
      <c r="C26" s="80"/>
      <c r="D26" s="81"/>
      <c r="E26" s="82"/>
      <c r="F26" s="83"/>
    </row>
    <row r="27" spans="1:7" s="57" customFormat="1" x14ac:dyDescent="0.2">
      <c r="A27" s="25"/>
      <c r="B27" s="26" t="s">
        <v>39</v>
      </c>
      <c r="C27" s="84"/>
      <c r="D27" s="85"/>
      <c r="E27" s="86"/>
      <c r="F27" s="87"/>
    </row>
    <row r="28" spans="1:7" s="57" customFormat="1" x14ac:dyDescent="0.2">
      <c r="A28" s="88">
        <v>1</v>
      </c>
      <c r="B28" s="89" t="s">
        <v>20</v>
      </c>
      <c r="C28" s="90" t="s">
        <v>40</v>
      </c>
      <c r="D28" s="185"/>
      <c r="E28" s="91">
        <v>0</v>
      </c>
      <c r="F28" s="92">
        <f>+A28*D28*E28</f>
        <v>0</v>
      </c>
      <c r="G28" s="243"/>
    </row>
    <row r="29" spans="1:7" s="57" customFormat="1" x14ac:dyDescent="0.2">
      <c r="A29" s="93"/>
      <c r="B29" s="94" t="s">
        <v>41</v>
      </c>
      <c r="C29" s="95"/>
      <c r="D29" s="96"/>
      <c r="E29" s="97"/>
      <c r="F29" s="98"/>
    </row>
    <row r="30" spans="1:7" s="57" customFormat="1" ht="24" x14ac:dyDescent="0.2">
      <c r="A30" s="99">
        <v>2</v>
      </c>
      <c r="B30" s="100" t="s">
        <v>42</v>
      </c>
      <c r="C30" s="101" t="s">
        <v>43</v>
      </c>
      <c r="D30" s="102"/>
      <c r="E30" s="103">
        <v>1.5</v>
      </c>
      <c r="F30" s="104">
        <f>+A30*D30*E30</f>
        <v>0</v>
      </c>
    </row>
    <row r="31" spans="1:7" s="57" customFormat="1" x14ac:dyDescent="0.2">
      <c r="A31" s="105"/>
      <c r="B31" s="106"/>
      <c r="C31" s="107"/>
      <c r="D31" s="108"/>
      <c r="E31" s="48"/>
      <c r="F31" s="109"/>
    </row>
    <row r="32" spans="1:7" s="57" customFormat="1" x14ac:dyDescent="0.2">
      <c r="A32" s="93"/>
      <c r="B32" s="110" t="s">
        <v>44</v>
      </c>
      <c r="C32" s="95"/>
      <c r="D32" s="96"/>
      <c r="E32" s="97"/>
      <c r="F32" s="98"/>
    </row>
    <row r="33" spans="1:8" s="57" customFormat="1" ht="72" x14ac:dyDescent="0.2">
      <c r="A33" s="111">
        <v>1</v>
      </c>
      <c r="B33" s="112" t="s">
        <v>45</v>
      </c>
      <c r="C33" s="252" t="s">
        <v>101</v>
      </c>
      <c r="D33" s="113">
        <v>4350000</v>
      </c>
      <c r="E33" s="114">
        <v>1</v>
      </c>
      <c r="F33" s="115">
        <f t="shared" ref="F33:F40" si="0">+A33*D33*E33</f>
        <v>4350000</v>
      </c>
      <c r="G33" s="116"/>
      <c r="H33" s="241"/>
    </row>
    <row r="34" spans="1:8" s="57" customFormat="1" ht="24" x14ac:dyDescent="0.2">
      <c r="A34" s="117">
        <v>1</v>
      </c>
      <c r="B34" s="118" t="s">
        <v>46</v>
      </c>
      <c r="C34" s="119" t="s">
        <v>47</v>
      </c>
      <c r="D34" s="120"/>
      <c r="E34" s="114">
        <v>0</v>
      </c>
      <c r="F34" s="121">
        <f t="shared" si="0"/>
        <v>0</v>
      </c>
    </row>
    <row r="35" spans="1:8" s="57" customFormat="1" x14ac:dyDescent="0.2">
      <c r="A35" s="122">
        <v>1</v>
      </c>
      <c r="B35" s="123" t="s">
        <v>48</v>
      </c>
      <c r="C35" s="124" t="s">
        <v>49</v>
      </c>
      <c r="D35" s="125"/>
      <c r="E35" s="126">
        <v>1.5</v>
      </c>
      <c r="F35" s="127">
        <f t="shared" si="0"/>
        <v>0</v>
      </c>
    </row>
    <row r="36" spans="1:8" s="57" customFormat="1" x14ac:dyDescent="0.2">
      <c r="A36" s="122">
        <v>1</v>
      </c>
      <c r="B36" s="123" t="s">
        <v>50</v>
      </c>
      <c r="C36" s="124" t="s">
        <v>49</v>
      </c>
      <c r="D36" s="128"/>
      <c r="E36" s="129">
        <v>1.5</v>
      </c>
      <c r="F36" s="127">
        <f t="shared" si="0"/>
        <v>0</v>
      </c>
    </row>
    <row r="37" spans="1:8" s="57" customFormat="1" ht="24" x14ac:dyDescent="0.2">
      <c r="A37" s="117">
        <v>1</v>
      </c>
      <c r="B37" s="123" t="s">
        <v>51</v>
      </c>
      <c r="C37" s="130" t="s">
        <v>49</v>
      </c>
      <c r="D37" s="131"/>
      <c r="E37" s="132">
        <v>1.5</v>
      </c>
      <c r="F37" s="133">
        <f t="shared" si="0"/>
        <v>0</v>
      </c>
    </row>
    <row r="38" spans="1:8" s="57" customFormat="1" x14ac:dyDescent="0.2">
      <c r="A38" s="122">
        <v>1</v>
      </c>
      <c r="B38" s="123" t="s">
        <v>52</v>
      </c>
      <c r="C38" s="124" t="s">
        <v>49</v>
      </c>
      <c r="D38" s="125"/>
      <c r="E38" s="126">
        <v>1.5</v>
      </c>
      <c r="F38" s="127">
        <f t="shared" si="0"/>
        <v>0</v>
      </c>
    </row>
    <row r="39" spans="1:8" s="57" customFormat="1" x14ac:dyDescent="0.2">
      <c r="A39" s="122">
        <v>1</v>
      </c>
      <c r="B39" s="123" t="s">
        <v>53</v>
      </c>
      <c r="C39" s="124" t="s">
        <v>49</v>
      </c>
      <c r="D39" s="125"/>
      <c r="E39" s="126">
        <v>1.5</v>
      </c>
      <c r="F39" s="127">
        <f t="shared" si="0"/>
        <v>0</v>
      </c>
    </row>
    <row r="40" spans="1:8" s="57" customFormat="1" x14ac:dyDescent="0.2">
      <c r="A40" s="134">
        <v>1</v>
      </c>
      <c r="B40" s="135" t="s">
        <v>54</v>
      </c>
      <c r="C40" s="136" t="s">
        <v>49</v>
      </c>
      <c r="D40" s="137"/>
      <c r="E40" s="138">
        <v>1.5</v>
      </c>
      <c r="F40" s="127">
        <f t="shared" si="0"/>
        <v>0</v>
      </c>
    </row>
    <row r="41" spans="1:8" s="57" customFormat="1" ht="13.5" thickBot="1" x14ac:dyDescent="0.25">
      <c r="A41" s="139"/>
      <c r="B41" s="140" t="s">
        <v>55</v>
      </c>
      <c r="C41" s="141"/>
      <c r="D41" s="141"/>
      <c r="E41" s="141"/>
      <c r="F41" s="142">
        <f>SUM(F28:F40)</f>
        <v>4350000</v>
      </c>
    </row>
    <row r="42" spans="1:8" s="57" customFormat="1" ht="13.5" thickBot="1" x14ac:dyDescent="0.25">
      <c r="A42" s="186"/>
      <c r="B42" s="143"/>
      <c r="C42" s="144"/>
      <c r="D42" s="144"/>
      <c r="E42" s="144"/>
      <c r="F42" s="187"/>
    </row>
    <row r="43" spans="1:8" s="57" customFormat="1" x14ac:dyDescent="0.2">
      <c r="A43" s="68"/>
      <c r="B43" s="69"/>
      <c r="C43" s="70"/>
      <c r="D43" s="10" t="s">
        <v>28</v>
      </c>
      <c r="E43" s="71" t="s">
        <v>29</v>
      </c>
      <c r="F43" s="11" t="s">
        <v>6</v>
      </c>
    </row>
    <row r="44" spans="1:8" s="57" customFormat="1" x14ac:dyDescent="0.2">
      <c r="A44" s="12" t="s">
        <v>7</v>
      </c>
      <c r="B44" s="72" t="s">
        <v>30</v>
      </c>
      <c r="C44" s="14" t="s">
        <v>31</v>
      </c>
      <c r="D44" s="14" t="s">
        <v>32</v>
      </c>
      <c r="E44" s="73" t="s">
        <v>33</v>
      </c>
      <c r="F44" s="15" t="s">
        <v>12</v>
      </c>
    </row>
    <row r="45" spans="1:8" s="57" customFormat="1" ht="13.5" thickBot="1" x14ac:dyDescent="0.25">
      <c r="A45" s="16" t="s">
        <v>56</v>
      </c>
      <c r="B45" s="74"/>
      <c r="C45" s="75"/>
      <c r="D45" s="18" t="s">
        <v>57</v>
      </c>
      <c r="E45" s="76" t="s">
        <v>58</v>
      </c>
      <c r="F45" s="77" t="s">
        <v>59</v>
      </c>
    </row>
    <row r="46" spans="1:8" s="57" customFormat="1" x14ac:dyDescent="0.2">
      <c r="A46" s="145"/>
      <c r="B46" s="79" t="s">
        <v>60</v>
      </c>
      <c r="C46" s="80"/>
      <c r="D46" s="146"/>
      <c r="E46" s="147"/>
      <c r="F46" s="148"/>
    </row>
    <row r="47" spans="1:8" s="57" customFormat="1" ht="60" x14ac:dyDescent="0.2">
      <c r="A47" s="149">
        <v>1</v>
      </c>
      <c r="B47" s="150" t="s">
        <v>61</v>
      </c>
      <c r="C47" s="253" t="s">
        <v>100</v>
      </c>
      <c r="D47" s="151">
        <v>937500</v>
      </c>
      <c r="E47" s="152">
        <v>1</v>
      </c>
      <c r="F47" s="153">
        <f>+A47*D47*E47</f>
        <v>937500</v>
      </c>
      <c r="G47" s="116"/>
      <c r="H47" s="241"/>
    </row>
    <row r="48" spans="1:8" s="57" customFormat="1" ht="24" x14ac:dyDescent="0.2">
      <c r="A48" s="154">
        <v>1</v>
      </c>
      <c r="B48" s="155" t="s">
        <v>62</v>
      </c>
      <c r="C48" s="119" t="s">
        <v>102</v>
      </c>
      <c r="D48" s="254"/>
      <c r="E48" s="152">
        <v>1</v>
      </c>
      <c r="F48" s="255">
        <f>+A48*D48*E48</f>
        <v>0</v>
      </c>
      <c r="H48" s="241"/>
    </row>
    <row r="49" spans="1:7" s="57" customFormat="1" x14ac:dyDescent="0.2">
      <c r="A49" s="156"/>
      <c r="B49" s="157" t="s">
        <v>63</v>
      </c>
      <c r="C49" s="158" t="s">
        <v>64</v>
      </c>
      <c r="D49" s="125"/>
      <c r="E49" s="126"/>
      <c r="F49" s="159">
        <f>+A49*D49*E49</f>
        <v>0</v>
      </c>
    </row>
    <row r="50" spans="1:7" s="57" customFormat="1" x14ac:dyDescent="0.2">
      <c r="A50" s="160"/>
      <c r="B50" s="161" t="s">
        <v>65</v>
      </c>
      <c r="C50" s="162" t="s">
        <v>64</v>
      </c>
      <c r="D50" s="37"/>
      <c r="E50" s="138"/>
      <c r="F50" s="163">
        <f>+A50*D50*E50</f>
        <v>0</v>
      </c>
    </row>
    <row r="51" spans="1:7" s="57" customFormat="1" ht="13.5" thickBot="1" x14ac:dyDescent="0.25">
      <c r="A51" s="164"/>
      <c r="B51" s="165" t="s">
        <v>66</v>
      </c>
      <c r="C51" s="166"/>
      <c r="D51" s="167"/>
      <c r="E51" s="43"/>
      <c r="F51" s="168">
        <f>SUM(F47:F50)</f>
        <v>937500</v>
      </c>
    </row>
    <row r="52" spans="1:7" s="57" customFormat="1" x14ac:dyDescent="0.2">
      <c r="A52" s="169"/>
      <c r="B52" s="170" t="s">
        <v>67</v>
      </c>
      <c r="C52" s="171"/>
      <c r="D52" s="171"/>
      <c r="E52" s="171"/>
      <c r="F52" s="172">
        <f>+F21+F41+F51</f>
        <v>5287500</v>
      </c>
    </row>
    <row r="53" spans="1:7" s="57" customFormat="1" x14ac:dyDescent="0.2">
      <c r="A53" s="173"/>
      <c r="B53" s="174" t="s">
        <v>95</v>
      </c>
      <c r="C53" s="95"/>
      <c r="D53" s="95"/>
      <c r="E53" s="95"/>
      <c r="F53" s="175">
        <f>+ROUND(F52*0.19,0)</f>
        <v>1004625</v>
      </c>
    </row>
    <row r="54" spans="1:7" s="57" customFormat="1" ht="13.5" thickBot="1" x14ac:dyDescent="0.25">
      <c r="A54" s="176"/>
      <c r="B54" s="177" t="s">
        <v>68</v>
      </c>
      <c r="C54" s="178"/>
      <c r="D54" s="178"/>
      <c r="E54" s="178"/>
      <c r="F54" s="179">
        <f>+F52+F53</f>
        <v>6292125</v>
      </c>
      <c r="G54" s="188"/>
    </row>
    <row r="55" spans="1:7" s="57" customFormat="1" x14ac:dyDescent="0.2">
      <c r="A55" s="180" t="s">
        <v>69</v>
      </c>
      <c r="B55" s="181"/>
      <c r="C55" s="182"/>
      <c r="D55" s="182"/>
      <c r="E55" s="182"/>
      <c r="F55" s="183"/>
      <c r="G55" s="246"/>
    </row>
    <row r="56" spans="1:7" s="57" customFormat="1" ht="25.5" customHeight="1" x14ac:dyDescent="0.2">
      <c r="A56" s="260" t="s">
        <v>70</v>
      </c>
      <c r="B56" s="260"/>
      <c r="C56" s="260"/>
      <c r="D56" s="260"/>
      <c r="E56" s="260"/>
      <c r="F56" s="260"/>
    </row>
    <row r="57" spans="1:7" s="57" customFormat="1" ht="24.75" customHeight="1" x14ac:dyDescent="0.2">
      <c r="A57" s="260" t="s">
        <v>71</v>
      </c>
      <c r="B57" s="260"/>
      <c r="C57" s="260"/>
      <c r="D57" s="260"/>
      <c r="E57" s="260"/>
      <c r="F57" s="260"/>
    </row>
    <row r="58" spans="1:7" s="57" customFormat="1" ht="25.5" customHeight="1" x14ac:dyDescent="0.2">
      <c r="A58" s="260" t="s">
        <v>72</v>
      </c>
      <c r="B58" s="260"/>
      <c r="C58" s="260"/>
      <c r="D58" s="260"/>
      <c r="E58" s="260"/>
      <c r="F58" s="260"/>
    </row>
    <row r="59" spans="1:7" s="57" customFormat="1" x14ac:dyDescent="0.2">
      <c r="A59" s="260" t="s">
        <v>73</v>
      </c>
      <c r="B59" s="260"/>
      <c r="C59" s="260"/>
      <c r="D59" s="260"/>
      <c r="E59" s="260"/>
      <c r="F59" s="260"/>
    </row>
    <row r="60" spans="1:7" s="57" customFormat="1" ht="24" customHeight="1" x14ac:dyDescent="0.2">
      <c r="A60" s="260" t="s">
        <v>74</v>
      </c>
      <c r="B60" s="260"/>
      <c r="C60" s="260"/>
      <c r="D60" s="260"/>
      <c r="E60" s="260"/>
      <c r="F60" s="260"/>
    </row>
    <row r="61" spans="1:7" s="57" customFormat="1" ht="39.75" customHeight="1" x14ac:dyDescent="0.2">
      <c r="A61" s="260" t="s">
        <v>104</v>
      </c>
      <c r="B61" s="260"/>
      <c r="C61" s="260"/>
      <c r="D61" s="260"/>
      <c r="E61" s="260"/>
      <c r="F61" s="260"/>
    </row>
    <row r="62" spans="1:7" s="57" customFormat="1" x14ac:dyDescent="0.2">
      <c r="A62" s="260" t="s">
        <v>75</v>
      </c>
      <c r="B62" s="260"/>
      <c r="C62" s="260"/>
      <c r="D62" s="260"/>
      <c r="E62" s="260"/>
      <c r="F62" s="260"/>
    </row>
    <row r="63" spans="1:7" s="57" customFormat="1" ht="39.75" customHeight="1" x14ac:dyDescent="0.2">
      <c r="A63" s="260" t="s">
        <v>76</v>
      </c>
      <c r="B63" s="260"/>
      <c r="C63" s="260"/>
      <c r="D63" s="260"/>
      <c r="E63" s="260"/>
      <c r="F63" s="260"/>
    </row>
    <row r="64" spans="1:7" s="57" customFormat="1" ht="15" customHeight="1" x14ac:dyDescent="0.2">
      <c r="A64" s="249"/>
      <c r="B64" s="249"/>
      <c r="C64" s="249"/>
      <c r="D64" s="249"/>
      <c r="E64" s="249"/>
      <c r="F64" s="249"/>
    </row>
    <row r="65" spans="1:6" s="57" customFormat="1" ht="15" customHeight="1" x14ac:dyDescent="0.2">
      <c r="A65" s="249"/>
      <c r="B65" s="249"/>
      <c r="C65" s="249"/>
      <c r="D65" s="249"/>
      <c r="E65" s="249"/>
      <c r="F65" s="249"/>
    </row>
    <row r="66" spans="1:6" s="57" customFormat="1" ht="15" customHeight="1" x14ac:dyDescent="0.2">
      <c r="A66" s="249"/>
      <c r="B66" s="249"/>
      <c r="C66" s="249"/>
      <c r="D66" s="249"/>
      <c r="E66" s="249"/>
      <c r="F66" s="249"/>
    </row>
    <row r="67" spans="1:6" s="57" customFormat="1" ht="15" customHeight="1" x14ac:dyDescent="0.2">
      <c r="A67" s="249"/>
      <c r="B67" s="250"/>
      <c r="C67" s="249"/>
      <c r="D67" s="249"/>
      <c r="E67" s="250"/>
      <c r="F67" s="249"/>
    </row>
    <row r="68" spans="1:6" s="57" customFormat="1" ht="15" customHeight="1" x14ac:dyDescent="0.2">
      <c r="A68" s="249"/>
      <c r="B68" s="251" t="s">
        <v>98</v>
      </c>
      <c r="C68" s="249"/>
      <c r="D68" s="249"/>
      <c r="E68" s="251" t="s">
        <v>99</v>
      </c>
      <c r="F68" s="249"/>
    </row>
    <row r="69" spans="1:6" s="57" customFormat="1" ht="15" customHeight="1" x14ac:dyDescent="0.2">
      <c r="A69" s="249"/>
      <c r="B69" s="249"/>
      <c r="C69" s="249"/>
      <c r="D69" s="249"/>
      <c r="E69" s="249"/>
      <c r="F69" s="249"/>
    </row>
    <row r="70" spans="1:6" s="57" customFormat="1" ht="15" customHeight="1" x14ac:dyDescent="0.2"/>
    <row r="71" spans="1:6" s="57" customFormat="1" x14ac:dyDescent="0.2"/>
    <row r="72" spans="1:6" s="57" customFormat="1" x14ac:dyDescent="0.2"/>
    <row r="73" spans="1:6" s="57" customFormat="1" x14ac:dyDescent="0.2"/>
    <row r="74" spans="1:6" s="57" customFormat="1" x14ac:dyDescent="0.2"/>
    <row r="75" spans="1:6" s="57" customFormat="1" x14ac:dyDescent="0.2"/>
    <row r="76" spans="1:6" s="57" customFormat="1" x14ac:dyDescent="0.2"/>
    <row r="77" spans="1:6" s="57" customFormat="1" x14ac:dyDescent="0.2"/>
    <row r="78" spans="1:6" s="57" customFormat="1" x14ac:dyDescent="0.2"/>
    <row r="79" spans="1:6" s="57" customFormat="1" x14ac:dyDescent="0.2"/>
    <row r="80" spans="1:6" s="57" customFormat="1" x14ac:dyDescent="0.2"/>
    <row r="81" s="57" customFormat="1" x14ac:dyDescent="0.2"/>
    <row r="82" s="57" customFormat="1" x14ac:dyDescent="0.2"/>
    <row r="83" s="57" customFormat="1" x14ac:dyDescent="0.2"/>
    <row r="84" s="57" customFormat="1" x14ac:dyDescent="0.2"/>
    <row r="85" s="57" customFormat="1" x14ac:dyDescent="0.2"/>
    <row r="86" s="57" customFormat="1" x14ac:dyDescent="0.2"/>
    <row r="87" s="57" customFormat="1" x14ac:dyDescent="0.2"/>
    <row r="88" s="57" customFormat="1" x14ac:dyDescent="0.2"/>
    <row r="89" s="57" customFormat="1" x14ac:dyDescent="0.2"/>
    <row r="90" s="57" customFormat="1" x14ac:dyDescent="0.2"/>
    <row r="91" s="57" customFormat="1" x14ac:dyDescent="0.2"/>
    <row r="92" s="57" customFormat="1" x14ac:dyDescent="0.2"/>
    <row r="93" s="57" customFormat="1" x14ac:dyDescent="0.2"/>
    <row r="94" s="57" customFormat="1" x14ac:dyDescent="0.2"/>
    <row r="95" s="57" customFormat="1" x14ac:dyDescent="0.2"/>
    <row r="96" s="57" customFormat="1" x14ac:dyDescent="0.2"/>
    <row r="97" s="57" customFormat="1" x14ac:dyDescent="0.2"/>
    <row r="98" s="57" customFormat="1" x14ac:dyDescent="0.2"/>
    <row r="99" s="57" customFormat="1" x14ac:dyDescent="0.2"/>
    <row r="100" s="57" customFormat="1" x14ac:dyDescent="0.2"/>
    <row r="101" s="57" customFormat="1" x14ac:dyDescent="0.2"/>
    <row r="102" s="57" customFormat="1" x14ac:dyDescent="0.2"/>
    <row r="103" s="57" customFormat="1" x14ac:dyDescent="0.2"/>
    <row r="104" s="57" customFormat="1" x14ac:dyDescent="0.2"/>
    <row r="105" s="57" customFormat="1" x14ac:dyDescent="0.2"/>
    <row r="106" s="57" customFormat="1" x14ac:dyDescent="0.2"/>
    <row r="107" s="57" customFormat="1" x14ac:dyDescent="0.2"/>
    <row r="108" s="57" customFormat="1" x14ac:dyDescent="0.2"/>
    <row r="109" s="57" customFormat="1" x14ac:dyDescent="0.2"/>
    <row r="110" s="57" customFormat="1" x14ac:dyDescent="0.2"/>
    <row r="111" s="57" customFormat="1" x14ac:dyDescent="0.2"/>
    <row r="112" s="57" customFormat="1" x14ac:dyDescent="0.2"/>
    <row r="113" s="57" customFormat="1" x14ac:dyDescent="0.2"/>
    <row r="114" s="57" customFormat="1" x14ac:dyDescent="0.2"/>
    <row r="115" s="57" customFormat="1" x14ac:dyDescent="0.2"/>
    <row r="116" s="57" customFormat="1" x14ac:dyDescent="0.2"/>
    <row r="117" s="57" customFormat="1" x14ac:dyDescent="0.2"/>
    <row r="118" s="57" customFormat="1" x14ac:dyDescent="0.2"/>
    <row r="119" s="57" customFormat="1" x14ac:dyDescent="0.2"/>
    <row r="120" s="57" customFormat="1" x14ac:dyDescent="0.2"/>
    <row r="121" s="57" customFormat="1" x14ac:dyDescent="0.2"/>
    <row r="122" s="57" customFormat="1" x14ac:dyDescent="0.2"/>
    <row r="123" s="57" customFormat="1" x14ac:dyDescent="0.2"/>
    <row r="124" s="57" customFormat="1" x14ac:dyDescent="0.2"/>
    <row r="125" s="57" customFormat="1" x14ac:dyDescent="0.2"/>
    <row r="126" s="57" customFormat="1" x14ac:dyDescent="0.2"/>
    <row r="127" s="57" customFormat="1" x14ac:dyDescent="0.2"/>
    <row r="128" s="57" customFormat="1" x14ac:dyDescent="0.2"/>
    <row r="129" s="57" customFormat="1" x14ac:dyDescent="0.2"/>
    <row r="130" s="57" customFormat="1" x14ac:dyDescent="0.2"/>
    <row r="131" s="57" customFormat="1" x14ac:dyDescent="0.2"/>
    <row r="132" s="57" customFormat="1" x14ac:dyDescent="0.2"/>
    <row r="133" s="57" customFormat="1" x14ac:dyDescent="0.2"/>
    <row r="134" s="57" customFormat="1" x14ac:dyDescent="0.2"/>
    <row r="135" s="57" customFormat="1" x14ac:dyDescent="0.2"/>
    <row r="136" s="57" customFormat="1" x14ac:dyDescent="0.2"/>
    <row r="137" s="57" customFormat="1" x14ac:dyDescent="0.2"/>
    <row r="138" s="57" customFormat="1" x14ac:dyDescent="0.2"/>
    <row r="139" s="57" customFormat="1" x14ac:dyDescent="0.2"/>
    <row r="140" s="57" customFormat="1" x14ac:dyDescent="0.2"/>
    <row r="141" s="57" customFormat="1" x14ac:dyDescent="0.2"/>
    <row r="142" s="57" customFormat="1" x14ac:dyDescent="0.2"/>
    <row r="143" s="57" customFormat="1" x14ac:dyDescent="0.2"/>
    <row r="144" s="57" customFormat="1" x14ac:dyDescent="0.2"/>
    <row r="145" s="57" customFormat="1" x14ac:dyDescent="0.2"/>
    <row r="146" s="57" customFormat="1" x14ac:dyDescent="0.2"/>
    <row r="147" s="57" customFormat="1" x14ac:dyDescent="0.2"/>
    <row r="148" s="57" customFormat="1" x14ac:dyDescent="0.2"/>
    <row r="149" s="57" customFormat="1" x14ac:dyDescent="0.2"/>
    <row r="150" s="57" customFormat="1" x14ac:dyDescent="0.2"/>
    <row r="151" s="57" customFormat="1" x14ac:dyDescent="0.2"/>
    <row r="152" s="57" customFormat="1" x14ac:dyDescent="0.2"/>
    <row r="153" s="57" customFormat="1" x14ac:dyDescent="0.2"/>
    <row r="154" s="57" customFormat="1" x14ac:dyDescent="0.2"/>
    <row r="155" s="57" customFormat="1" x14ac:dyDescent="0.2"/>
    <row r="156" s="57" customFormat="1" x14ac:dyDescent="0.2"/>
    <row r="157" s="57" customFormat="1" x14ac:dyDescent="0.2"/>
    <row r="158" s="57" customFormat="1" x14ac:dyDescent="0.2"/>
    <row r="159" s="57" customFormat="1" x14ac:dyDescent="0.2"/>
    <row r="160" s="57" customFormat="1" x14ac:dyDescent="0.2"/>
    <row r="161" s="57" customFormat="1" x14ac:dyDescent="0.2"/>
    <row r="162" s="57" customFormat="1" x14ac:dyDescent="0.2"/>
    <row r="163" s="57" customFormat="1" x14ac:dyDescent="0.2"/>
    <row r="164" s="57" customFormat="1" x14ac:dyDescent="0.2"/>
    <row r="165" s="57" customFormat="1" x14ac:dyDescent="0.2"/>
    <row r="166" s="57" customFormat="1" x14ac:dyDescent="0.2"/>
    <row r="167" s="57" customFormat="1" x14ac:dyDescent="0.2"/>
    <row r="168" s="57" customFormat="1" x14ac:dyDescent="0.2"/>
    <row r="169" s="57" customFormat="1" x14ac:dyDescent="0.2"/>
    <row r="170" s="57" customFormat="1" x14ac:dyDescent="0.2"/>
    <row r="171" s="57" customFormat="1" x14ac:dyDescent="0.2"/>
    <row r="172" s="57" customFormat="1" x14ac:dyDescent="0.2"/>
    <row r="173" s="57" customFormat="1" x14ac:dyDescent="0.2"/>
    <row r="174" s="57" customFormat="1" x14ac:dyDescent="0.2"/>
    <row r="175" s="57" customFormat="1" x14ac:dyDescent="0.2"/>
    <row r="176" s="57" customFormat="1" x14ac:dyDescent="0.2"/>
    <row r="177" s="57" customFormat="1" x14ac:dyDescent="0.2"/>
    <row r="178" s="57" customFormat="1" x14ac:dyDescent="0.2"/>
    <row r="179" s="57" customFormat="1" x14ac:dyDescent="0.2"/>
    <row r="180" s="57" customFormat="1" x14ac:dyDescent="0.2"/>
    <row r="181" s="57" customFormat="1" x14ac:dyDescent="0.2"/>
    <row r="182" s="57" customFormat="1" x14ac:dyDescent="0.2"/>
    <row r="183" s="57" customFormat="1" x14ac:dyDescent="0.2"/>
    <row r="184" s="57" customFormat="1" x14ac:dyDescent="0.2"/>
    <row r="185" s="57" customFormat="1" x14ac:dyDescent="0.2"/>
    <row r="186" s="57" customFormat="1" x14ac:dyDescent="0.2"/>
    <row r="187" s="57" customFormat="1" x14ac:dyDescent="0.2"/>
    <row r="188" s="57" customFormat="1" x14ac:dyDescent="0.2"/>
    <row r="189" s="57" customFormat="1" x14ac:dyDescent="0.2"/>
    <row r="190" s="57" customFormat="1" x14ac:dyDescent="0.2"/>
    <row r="191" s="57" customFormat="1" x14ac:dyDescent="0.2"/>
    <row r="192" s="57" customFormat="1" x14ac:dyDescent="0.2"/>
    <row r="193" s="57" customFormat="1" x14ac:dyDescent="0.2"/>
    <row r="194" s="57" customFormat="1" x14ac:dyDescent="0.2"/>
    <row r="195" s="57" customFormat="1" x14ac:dyDescent="0.2"/>
    <row r="196" s="57" customFormat="1" x14ac:dyDescent="0.2"/>
    <row r="197" s="57" customFormat="1" x14ac:dyDescent="0.2"/>
    <row r="198" s="57" customFormat="1" x14ac:dyDescent="0.2"/>
    <row r="199" s="57" customFormat="1" x14ac:dyDescent="0.2"/>
    <row r="200" s="57" customFormat="1" x14ac:dyDescent="0.2"/>
    <row r="201" s="57" customFormat="1" x14ac:dyDescent="0.2"/>
    <row r="202" s="57" customFormat="1" x14ac:dyDescent="0.2"/>
    <row r="203" s="57" customFormat="1" x14ac:dyDescent="0.2"/>
    <row r="204" s="57" customFormat="1" x14ac:dyDescent="0.2"/>
    <row r="205" s="57" customFormat="1" x14ac:dyDescent="0.2"/>
    <row r="206" s="57" customFormat="1" x14ac:dyDescent="0.2"/>
    <row r="207" s="57" customFormat="1" x14ac:dyDescent="0.2"/>
    <row r="208" s="57" customFormat="1" x14ac:dyDescent="0.2"/>
    <row r="209" s="57" customFormat="1" x14ac:dyDescent="0.2"/>
    <row r="210" s="57" customFormat="1" x14ac:dyDescent="0.2"/>
    <row r="211" s="57" customFormat="1" x14ac:dyDescent="0.2"/>
    <row r="212" s="57" customFormat="1" x14ac:dyDescent="0.2"/>
    <row r="213" s="57" customFormat="1" x14ac:dyDescent="0.2"/>
    <row r="214" s="57" customFormat="1" x14ac:dyDescent="0.2"/>
    <row r="215" s="57" customFormat="1" x14ac:dyDescent="0.2"/>
    <row r="216" s="57" customFormat="1" x14ac:dyDescent="0.2"/>
    <row r="217" s="57" customFormat="1" x14ac:dyDescent="0.2"/>
    <row r="218" s="57" customFormat="1" x14ac:dyDescent="0.2"/>
    <row r="219" s="57" customFormat="1" x14ac:dyDescent="0.2"/>
    <row r="220" s="57" customFormat="1" x14ac:dyDescent="0.2"/>
    <row r="221" s="57" customFormat="1" x14ac:dyDescent="0.2"/>
    <row r="222" s="57" customFormat="1" x14ac:dyDescent="0.2"/>
    <row r="223" s="57" customFormat="1" x14ac:dyDescent="0.2"/>
    <row r="224" s="57" customFormat="1" x14ac:dyDescent="0.2"/>
    <row r="225" s="57" customFormat="1" x14ac:dyDescent="0.2"/>
    <row r="226" s="57" customFormat="1" x14ac:dyDescent="0.2"/>
    <row r="227" s="57" customFormat="1" x14ac:dyDescent="0.2"/>
    <row r="228" s="57" customFormat="1" x14ac:dyDescent="0.2"/>
    <row r="229" s="57" customFormat="1" x14ac:dyDescent="0.2"/>
    <row r="230" s="57" customFormat="1" x14ac:dyDescent="0.2"/>
    <row r="231" s="57" customFormat="1" x14ac:dyDescent="0.2"/>
    <row r="232" s="57" customFormat="1" x14ac:dyDescent="0.2"/>
    <row r="233" s="57" customFormat="1" x14ac:dyDescent="0.2"/>
    <row r="234" s="57" customFormat="1" x14ac:dyDescent="0.2"/>
    <row r="235" s="57" customFormat="1" x14ac:dyDescent="0.2"/>
    <row r="236" s="57" customFormat="1" x14ac:dyDescent="0.2"/>
    <row r="237" s="57" customFormat="1" x14ac:dyDescent="0.2"/>
    <row r="238" s="57" customFormat="1" x14ac:dyDescent="0.2"/>
    <row r="239" s="57" customFormat="1" x14ac:dyDescent="0.2"/>
    <row r="240" s="57" customFormat="1" x14ac:dyDescent="0.2"/>
    <row r="241" s="57" customFormat="1" x14ac:dyDescent="0.2"/>
    <row r="242" s="57" customFormat="1" x14ac:dyDescent="0.2"/>
    <row r="243" s="57" customFormat="1" x14ac:dyDescent="0.2"/>
    <row r="244" s="57" customFormat="1" x14ac:dyDescent="0.2"/>
    <row r="245" s="57" customFormat="1" x14ac:dyDescent="0.2"/>
    <row r="246" s="57" customFormat="1" x14ac:dyDescent="0.2"/>
    <row r="247" s="57" customFormat="1" x14ac:dyDescent="0.2"/>
    <row r="248" s="57" customFormat="1" x14ac:dyDescent="0.2"/>
    <row r="249" s="57" customFormat="1" x14ac:dyDescent="0.2"/>
    <row r="250" s="57" customFormat="1" x14ac:dyDescent="0.2"/>
    <row r="251" s="57" customFormat="1" x14ac:dyDescent="0.2"/>
    <row r="252" s="57" customFormat="1" x14ac:dyDescent="0.2"/>
    <row r="253" s="57" customFormat="1" x14ac:dyDescent="0.2"/>
    <row r="254" s="57" customFormat="1" x14ac:dyDescent="0.2"/>
    <row r="255" s="57" customFormat="1" x14ac:dyDescent="0.2"/>
    <row r="256" s="57" customFormat="1" x14ac:dyDescent="0.2"/>
    <row r="257" s="57" customFormat="1" x14ac:dyDescent="0.2"/>
    <row r="258" s="57" customFormat="1" x14ac:dyDescent="0.2"/>
    <row r="259" s="57" customFormat="1" x14ac:dyDescent="0.2"/>
    <row r="260" s="57" customFormat="1" x14ac:dyDescent="0.2"/>
    <row r="261" s="57" customFormat="1" x14ac:dyDescent="0.2"/>
    <row r="262" s="57" customFormat="1" x14ac:dyDescent="0.2"/>
    <row r="263" s="57" customFormat="1" x14ac:dyDescent="0.2"/>
    <row r="264" s="57" customFormat="1" x14ac:dyDescent="0.2"/>
    <row r="265" s="57" customFormat="1" x14ac:dyDescent="0.2"/>
    <row r="266" s="57" customFormat="1" x14ac:dyDescent="0.2"/>
    <row r="267" s="57" customFormat="1" x14ac:dyDescent="0.2"/>
    <row r="268" s="57" customFormat="1" x14ac:dyDescent="0.2"/>
    <row r="269" s="57" customFormat="1" x14ac:dyDescent="0.2"/>
    <row r="270" s="57" customFormat="1" x14ac:dyDescent="0.2"/>
    <row r="271" s="57" customFormat="1" x14ac:dyDescent="0.2"/>
    <row r="272" s="57" customFormat="1" x14ac:dyDescent="0.2"/>
    <row r="273" s="57" customFormat="1" x14ac:dyDescent="0.2"/>
    <row r="274" s="57" customFormat="1" x14ac:dyDescent="0.2"/>
    <row r="275" s="57" customFormat="1" x14ac:dyDescent="0.2"/>
    <row r="276" s="57" customFormat="1" x14ac:dyDescent="0.2"/>
    <row r="277" s="57" customFormat="1" x14ac:dyDescent="0.2"/>
    <row r="278" s="57" customFormat="1" x14ac:dyDescent="0.2"/>
    <row r="279" s="57" customFormat="1" x14ac:dyDescent="0.2"/>
    <row r="280" s="57" customFormat="1" x14ac:dyDescent="0.2"/>
    <row r="281" s="57" customFormat="1" x14ac:dyDescent="0.2"/>
    <row r="282" s="57" customFormat="1" x14ac:dyDescent="0.2"/>
    <row r="283" s="57" customFormat="1" x14ac:dyDescent="0.2"/>
    <row r="284" s="57" customFormat="1" x14ac:dyDescent="0.2"/>
    <row r="285" s="57" customFormat="1" x14ac:dyDescent="0.2"/>
    <row r="286" s="57" customFormat="1" x14ac:dyDescent="0.2"/>
    <row r="287" s="57" customFormat="1" x14ac:dyDescent="0.2"/>
    <row r="288" s="57" customFormat="1" x14ac:dyDescent="0.2"/>
    <row r="289" s="57" customFormat="1" x14ac:dyDescent="0.2"/>
    <row r="290" s="57" customFormat="1" x14ac:dyDescent="0.2"/>
    <row r="291" s="57" customFormat="1" x14ac:dyDescent="0.2"/>
    <row r="292" s="57" customFormat="1" x14ac:dyDescent="0.2"/>
    <row r="293" s="57" customFormat="1" x14ac:dyDescent="0.2"/>
    <row r="294" s="57" customFormat="1" x14ac:dyDescent="0.2"/>
    <row r="295" s="57" customFormat="1" x14ac:dyDescent="0.2"/>
    <row r="296" s="57" customFormat="1" x14ac:dyDescent="0.2"/>
    <row r="297" s="57" customFormat="1" x14ac:dyDescent="0.2"/>
    <row r="298" s="57" customFormat="1" x14ac:dyDescent="0.2"/>
    <row r="299" s="57" customFormat="1" x14ac:dyDescent="0.2"/>
    <row r="300" s="57" customFormat="1" x14ac:dyDescent="0.2"/>
    <row r="301" s="57" customFormat="1" x14ac:dyDescent="0.2"/>
    <row r="302" s="57" customFormat="1" x14ac:dyDescent="0.2"/>
    <row r="303" s="57" customFormat="1" x14ac:dyDescent="0.2"/>
    <row r="304" s="57" customFormat="1" x14ac:dyDescent="0.2"/>
    <row r="305" s="57" customFormat="1" x14ac:dyDescent="0.2"/>
    <row r="306" s="57" customFormat="1" x14ac:dyDescent="0.2"/>
    <row r="307" s="57" customFormat="1" x14ac:dyDescent="0.2"/>
    <row r="308" s="57" customFormat="1" x14ac:dyDescent="0.2"/>
    <row r="309" s="57" customFormat="1" x14ac:dyDescent="0.2"/>
    <row r="310" s="57" customFormat="1" x14ac:dyDescent="0.2"/>
    <row r="311" s="57" customFormat="1" x14ac:dyDescent="0.2"/>
    <row r="312" s="57" customFormat="1" x14ac:dyDescent="0.2"/>
    <row r="313" s="57" customFormat="1" x14ac:dyDescent="0.2"/>
    <row r="314" s="57" customFormat="1" x14ac:dyDescent="0.2"/>
    <row r="315" s="57" customFormat="1" x14ac:dyDescent="0.2"/>
    <row r="316" s="57" customFormat="1" x14ac:dyDescent="0.2"/>
    <row r="317" s="57" customFormat="1" x14ac:dyDescent="0.2"/>
    <row r="318" s="57" customFormat="1" x14ac:dyDescent="0.2"/>
    <row r="319" s="57" customFormat="1" x14ac:dyDescent="0.2"/>
    <row r="320" s="57" customFormat="1" x14ac:dyDescent="0.2"/>
    <row r="321" s="57" customFormat="1" x14ac:dyDescent="0.2"/>
    <row r="322" s="57" customFormat="1" x14ac:dyDescent="0.2"/>
    <row r="323" s="57" customFormat="1" x14ac:dyDescent="0.2"/>
    <row r="324" s="57" customFormat="1" x14ac:dyDescent="0.2"/>
    <row r="325" s="57" customFormat="1" x14ac:dyDescent="0.2"/>
    <row r="326" s="57" customFormat="1" x14ac:dyDescent="0.2"/>
    <row r="327" s="57" customFormat="1" x14ac:dyDescent="0.2"/>
    <row r="328" s="57" customFormat="1" x14ac:dyDescent="0.2"/>
    <row r="329" s="57" customFormat="1" x14ac:dyDescent="0.2"/>
    <row r="330" s="57" customFormat="1" x14ac:dyDescent="0.2"/>
    <row r="331" s="57" customFormat="1" x14ac:dyDescent="0.2"/>
    <row r="332" s="57" customFormat="1" x14ac:dyDescent="0.2"/>
    <row r="333" s="57" customFormat="1" x14ac:dyDescent="0.2"/>
    <row r="334" s="57" customFormat="1" x14ac:dyDescent="0.2"/>
    <row r="335" s="57" customFormat="1" x14ac:dyDescent="0.2"/>
    <row r="336" s="57" customFormat="1" x14ac:dyDescent="0.2"/>
    <row r="337" s="57" customFormat="1" x14ac:dyDescent="0.2"/>
    <row r="338" s="57" customFormat="1" x14ac:dyDescent="0.2"/>
    <row r="339" s="57" customFormat="1" x14ac:dyDescent="0.2"/>
    <row r="340" s="57" customFormat="1" x14ac:dyDescent="0.2"/>
    <row r="341" s="57" customFormat="1" x14ac:dyDescent="0.2"/>
    <row r="342" s="57" customFormat="1" x14ac:dyDescent="0.2"/>
    <row r="343" s="57" customFormat="1" x14ac:dyDescent="0.2"/>
    <row r="344" s="57" customFormat="1" x14ac:dyDescent="0.2"/>
    <row r="345" s="57" customFormat="1" x14ac:dyDescent="0.2"/>
    <row r="346" s="57" customFormat="1" x14ac:dyDescent="0.2"/>
    <row r="347" s="57" customFormat="1" x14ac:dyDescent="0.2"/>
    <row r="348" s="57" customFormat="1" x14ac:dyDescent="0.2"/>
    <row r="349" s="57" customFormat="1" x14ac:dyDescent="0.2"/>
    <row r="350" s="57" customFormat="1" x14ac:dyDescent="0.2"/>
    <row r="351" s="57" customFormat="1" x14ac:dyDescent="0.2"/>
    <row r="352" s="57" customFormat="1" x14ac:dyDescent="0.2"/>
    <row r="353" s="57" customFormat="1" x14ac:dyDescent="0.2"/>
    <row r="354" s="57" customFormat="1" x14ac:dyDescent="0.2"/>
    <row r="355" s="57" customFormat="1" x14ac:dyDescent="0.2"/>
    <row r="356" s="57" customFormat="1" x14ac:dyDescent="0.2"/>
    <row r="357" s="57" customFormat="1" x14ac:dyDescent="0.2"/>
    <row r="358" s="57" customFormat="1" x14ac:dyDescent="0.2"/>
    <row r="359" s="57" customFormat="1" x14ac:dyDescent="0.2"/>
    <row r="360" s="57" customFormat="1" x14ac:dyDescent="0.2"/>
    <row r="361" s="57" customFormat="1" x14ac:dyDescent="0.2"/>
    <row r="362" s="57" customFormat="1" x14ac:dyDescent="0.2"/>
    <row r="363" s="57" customFormat="1" x14ac:dyDescent="0.2"/>
    <row r="364" s="57" customFormat="1" x14ac:dyDescent="0.2"/>
    <row r="365" s="57" customFormat="1" x14ac:dyDescent="0.2"/>
    <row r="366" s="57" customFormat="1" x14ac:dyDescent="0.2"/>
    <row r="367" s="57" customFormat="1" x14ac:dyDescent="0.2"/>
    <row r="368" s="57" customFormat="1" x14ac:dyDescent="0.2"/>
    <row r="369" s="57" customFormat="1" x14ac:dyDescent="0.2"/>
    <row r="370" s="57" customFormat="1" x14ac:dyDescent="0.2"/>
    <row r="371" s="57" customFormat="1" x14ac:dyDescent="0.2"/>
    <row r="372" s="57" customFormat="1" x14ac:dyDescent="0.2"/>
    <row r="373" s="57" customFormat="1" x14ac:dyDescent="0.2"/>
    <row r="374" s="57" customFormat="1" x14ac:dyDescent="0.2"/>
    <row r="375" s="57" customFormat="1" x14ac:dyDescent="0.2"/>
    <row r="376" s="57" customFormat="1" x14ac:dyDescent="0.2"/>
    <row r="377" s="57" customFormat="1" x14ac:dyDescent="0.2"/>
    <row r="378" s="57" customFormat="1" x14ac:dyDescent="0.2"/>
    <row r="379" s="57" customFormat="1" x14ac:dyDescent="0.2"/>
    <row r="380" s="57" customFormat="1" x14ac:dyDescent="0.2"/>
    <row r="381" s="57" customFormat="1" x14ac:dyDescent="0.2"/>
    <row r="382" s="57" customFormat="1" x14ac:dyDescent="0.2"/>
    <row r="383" s="57" customFormat="1" x14ac:dyDescent="0.2"/>
    <row r="384" s="57" customFormat="1" x14ac:dyDescent="0.2"/>
    <row r="385" s="57" customFormat="1" x14ac:dyDescent="0.2"/>
    <row r="386" s="57" customFormat="1" x14ac:dyDescent="0.2"/>
    <row r="387" s="57" customFormat="1" x14ac:dyDescent="0.2"/>
    <row r="388" s="57" customFormat="1" x14ac:dyDescent="0.2"/>
    <row r="389" s="57" customFormat="1" x14ac:dyDescent="0.2"/>
    <row r="390" s="57" customFormat="1" x14ac:dyDescent="0.2"/>
    <row r="391" s="57" customFormat="1" x14ac:dyDescent="0.2"/>
    <row r="392" s="57" customFormat="1" x14ac:dyDescent="0.2"/>
    <row r="393" s="57" customFormat="1" x14ac:dyDescent="0.2"/>
    <row r="394" s="57" customFormat="1" x14ac:dyDescent="0.2"/>
    <row r="395" s="57" customFormat="1" x14ac:dyDescent="0.2"/>
    <row r="396" s="57" customFormat="1" x14ac:dyDescent="0.2"/>
    <row r="397" s="57" customFormat="1" x14ac:dyDescent="0.2"/>
    <row r="398" s="57" customFormat="1" x14ac:dyDescent="0.2"/>
    <row r="399" s="57" customFormat="1" x14ac:dyDescent="0.2"/>
    <row r="400" s="57" customFormat="1" x14ac:dyDescent="0.2"/>
    <row r="401" s="57" customFormat="1" x14ac:dyDescent="0.2"/>
    <row r="402" s="57" customFormat="1" x14ac:dyDescent="0.2"/>
    <row r="403" s="57" customFormat="1" x14ac:dyDescent="0.2"/>
    <row r="404" s="57" customFormat="1" x14ac:dyDescent="0.2"/>
    <row r="405" s="57" customFormat="1" x14ac:dyDescent="0.2"/>
    <row r="406" s="57" customFormat="1" x14ac:dyDescent="0.2"/>
    <row r="407" s="57" customFormat="1" x14ac:dyDescent="0.2"/>
    <row r="408" s="57" customFormat="1" x14ac:dyDescent="0.2"/>
    <row r="409" s="57" customFormat="1" x14ac:dyDescent="0.2"/>
    <row r="410" s="57" customFormat="1" x14ac:dyDescent="0.2"/>
    <row r="411" s="57" customFormat="1" x14ac:dyDescent="0.2"/>
    <row r="412" s="57" customFormat="1" x14ac:dyDescent="0.2"/>
    <row r="413" s="57" customFormat="1" x14ac:dyDescent="0.2"/>
    <row r="414" s="57" customFormat="1" x14ac:dyDescent="0.2"/>
    <row r="415" s="57" customFormat="1" x14ac:dyDescent="0.2"/>
    <row r="416" s="57" customFormat="1" x14ac:dyDescent="0.2"/>
    <row r="417" s="57" customFormat="1" x14ac:dyDescent="0.2"/>
    <row r="418" s="57" customFormat="1" x14ac:dyDescent="0.2"/>
    <row r="419" s="57" customFormat="1" x14ac:dyDescent="0.2"/>
    <row r="420" s="57" customFormat="1" x14ac:dyDescent="0.2"/>
    <row r="421" s="57" customFormat="1" x14ac:dyDescent="0.2"/>
    <row r="422" s="57" customFormat="1" x14ac:dyDescent="0.2"/>
    <row r="423" s="57" customFormat="1" x14ac:dyDescent="0.2"/>
    <row r="424" s="57" customFormat="1" x14ac:dyDescent="0.2"/>
    <row r="425" s="57" customFormat="1" x14ac:dyDescent="0.2"/>
    <row r="426" s="57" customFormat="1" x14ac:dyDescent="0.2"/>
    <row r="427" s="57" customFormat="1" x14ac:dyDescent="0.2"/>
    <row r="428" s="57" customFormat="1" x14ac:dyDescent="0.2"/>
    <row r="429" s="57" customFormat="1" x14ac:dyDescent="0.2"/>
    <row r="430" s="57" customFormat="1" x14ac:dyDescent="0.2"/>
    <row r="431" s="57" customFormat="1" x14ac:dyDescent="0.2"/>
    <row r="432" s="57" customFormat="1" x14ac:dyDescent="0.2"/>
    <row r="433" s="57" customFormat="1" x14ac:dyDescent="0.2"/>
    <row r="434" s="57" customFormat="1" x14ac:dyDescent="0.2"/>
    <row r="435" s="57" customFormat="1" x14ac:dyDescent="0.2"/>
    <row r="436" s="57" customFormat="1" x14ac:dyDescent="0.2"/>
    <row r="437" s="57" customFormat="1" x14ac:dyDescent="0.2"/>
    <row r="438" s="57" customFormat="1" x14ac:dyDescent="0.2"/>
    <row r="439" s="57" customFormat="1" x14ac:dyDescent="0.2"/>
    <row r="440" s="57" customFormat="1" x14ac:dyDescent="0.2"/>
    <row r="441" s="57" customFormat="1" x14ac:dyDescent="0.2"/>
    <row r="442" s="57" customFormat="1" x14ac:dyDescent="0.2"/>
    <row r="443" s="57" customFormat="1" x14ac:dyDescent="0.2"/>
    <row r="444" s="57" customFormat="1" x14ac:dyDescent="0.2"/>
    <row r="445" s="57" customFormat="1" x14ac:dyDescent="0.2"/>
    <row r="446" s="57" customFormat="1" x14ac:dyDescent="0.2"/>
    <row r="447" s="57" customFormat="1" x14ac:dyDescent="0.2"/>
    <row r="448" s="57" customFormat="1" x14ac:dyDescent="0.2"/>
    <row r="449" s="57" customFormat="1" x14ac:dyDescent="0.2"/>
    <row r="450" s="57" customFormat="1" x14ac:dyDescent="0.2"/>
    <row r="451" s="57" customFormat="1" x14ac:dyDescent="0.2"/>
    <row r="452" s="57" customFormat="1" x14ac:dyDescent="0.2"/>
    <row r="453" s="57" customFormat="1" x14ac:dyDescent="0.2"/>
    <row r="454" s="57" customFormat="1" x14ac:dyDescent="0.2"/>
    <row r="455" s="57" customFormat="1" x14ac:dyDescent="0.2"/>
    <row r="456" s="57" customFormat="1" x14ac:dyDescent="0.2"/>
    <row r="457" s="57" customFormat="1" x14ac:dyDescent="0.2"/>
    <row r="458" s="57" customFormat="1" x14ac:dyDescent="0.2"/>
    <row r="459" s="57" customFormat="1" x14ac:dyDescent="0.2"/>
    <row r="460" s="57" customFormat="1" x14ac:dyDescent="0.2"/>
    <row r="461" s="57" customFormat="1" x14ac:dyDescent="0.2"/>
    <row r="462" s="57" customFormat="1" x14ac:dyDescent="0.2"/>
    <row r="463" s="57" customFormat="1" x14ac:dyDescent="0.2"/>
    <row r="464" s="57" customFormat="1" x14ac:dyDescent="0.2"/>
    <row r="465" s="57" customFormat="1" x14ac:dyDescent="0.2"/>
    <row r="466" s="57" customFormat="1" x14ac:dyDescent="0.2"/>
    <row r="467" s="57" customFormat="1" x14ac:dyDescent="0.2"/>
    <row r="468" s="57" customFormat="1" x14ac:dyDescent="0.2"/>
    <row r="469" s="57" customFormat="1" x14ac:dyDescent="0.2"/>
    <row r="470" s="57" customFormat="1" x14ac:dyDescent="0.2"/>
    <row r="471" s="57" customFormat="1" x14ac:dyDescent="0.2"/>
    <row r="472" s="57" customFormat="1" x14ac:dyDescent="0.2"/>
    <row r="473" s="57" customFormat="1" x14ac:dyDescent="0.2"/>
    <row r="474" s="57" customFormat="1" x14ac:dyDescent="0.2"/>
    <row r="475" s="57" customFormat="1" x14ac:dyDescent="0.2"/>
    <row r="476" s="57" customFormat="1" x14ac:dyDescent="0.2"/>
    <row r="477" s="57" customFormat="1" x14ac:dyDescent="0.2"/>
    <row r="478" s="57" customFormat="1" x14ac:dyDescent="0.2"/>
    <row r="479" s="57" customFormat="1" x14ac:dyDescent="0.2"/>
    <row r="480" s="57" customFormat="1" x14ac:dyDescent="0.2"/>
    <row r="481" s="57" customFormat="1" x14ac:dyDescent="0.2"/>
    <row r="482" s="57" customFormat="1" x14ac:dyDescent="0.2"/>
    <row r="483" s="57" customFormat="1" x14ac:dyDescent="0.2"/>
    <row r="484" s="57" customFormat="1" x14ac:dyDescent="0.2"/>
    <row r="485" s="57" customFormat="1" x14ac:dyDescent="0.2"/>
    <row r="486" s="57" customFormat="1" x14ac:dyDescent="0.2"/>
    <row r="487" s="57" customFormat="1" x14ac:dyDescent="0.2"/>
    <row r="488" s="57" customFormat="1" x14ac:dyDescent="0.2"/>
    <row r="489" s="57" customFormat="1" x14ac:dyDescent="0.2"/>
    <row r="490" s="57" customFormat="1" x14ac:dyDescent="0.2"/>
    <row r="491" s="57" customFormat="1" x14ac:dyDescent="0.2"/>
    <row r="492" s="57" customFormat="1" x14ac:dyDescent="0.2"/>
    <row r="493" s="57" customFormat="1" x14ac:dyDescent="0.2"/>
    <row r="494" s="57" customFormat="1" x14ac:dyDescent="0.2"/>
    <row r="495" s="57" customFormat="1" x14ac:dyDescent="0.2"/>
    <row r="496" s="57" customFormat="1" x14ac:dyDescent="0.2"/>
    <row r="497" s="57" customFormat="1" x14ac:dyDescent="0.2"/>
    <row r="498" s="57" customFormat="1" x14ac:dyDescent="0.2"/>
    <row r="499" s="57" customFormat="1" x14ac:dyDescent="0.2"/>
    <row r="500" s="57" customFormat="1" x14ac:dyDescent="0.2"/>
    <row r="501" s="57" customFormat="1" x14ac:dyDescent="0.2"/>
    <row r="502" s="57" customFormat="1" x14ac:dyDescent="0.2"/>
    <row r="503" s="57" customFormat="1" x14ac:dyDescent="0.2"/>
    <row r="504" s="57" customFormat="1" x14ac:dyDescent="0.2"/>
    <row r="505" s="57" customFormat="1" x14ac:dyDescent="0.2"/>
    <row r="506" s="57" customFormat="1" x14ac:dyDescent="0.2"/>
    <row r="507" s="57" customFormat="1" x14ac:dyDescent="0.2"/>
    <row r="508" s="57" customFormat="1" x14ac:dyDescent="0.2"/>
    <row r="509" s="57" customFormat="1" x14ac:dyDescent="0.2"/>
    <row r="510" s="57" customFormat="1" x14ac:dyDescent="0.2"/>
    <row r="511" s="57" customFormat="1" x14ac:dyDescent="0.2"/>
    <row r="512" s="57" customFormat="1" x14ac:dyDescent="0.2"/>
    <row r="513" s="57" customFormat="1" x14ac:dyDescent="0.2"/>
    <row r="514" s="57" customFormat="1" x14ac:dyDescent="0.2"/>
    <row r="515" s="57" customFormat="1" x14ac:dyDescent="0.2"/>
    <row r="516" s="57" customFormat="1" x14ac:dyDescent="0.2"/>
    <row r="517" s="57" customFormat="1" x14ac:dyDescent="0.2"/>
    <row r="518" s="57" customFormat="1" x14ac:dyDescent="0.2"/>
    <row r="519" s="57" customFormat="1" x14ac:dyDescent="0.2"/>
    <row r="520" s="57" customFormat="1" x14ac:dyDescent="0.2"/>
    <row r="521" s="57" customFormat="1" x14ac:dyDescent="0.2"/>
    <row r="522" s="57" customFormat="1" x14ac:dyDescent="0.2"/>
    <row r="523" s="57" customFormat="1" x14ac:dyDescent="0.2"/>
    <row r="524" s="57" customFormat="1" x14ac:dyDescent="0.2"/>
    <row r="525" s="57" customFormat="1" x14ac:dyDescent="0.2"/>
    <row r="526" s="57" customFormat="1" x14ac:dyDescent="0.2"/>
    <row r="527" s="57" customFormat="1" x14ac:dyDescent="0.2"/>
    <row r="528" s="57" customFormat="1" x14ac:dyDescent="0.2"/>
    <row r="529" s="57" customFormat="1" x14ac:dyDescent="0.2"/>
    <row r="530" s="57" customFormat="1" x14ac:dyDescent="0.2"/>
    <row r="531" s="57" customFormat="1" x14ac:dyDescent="0.2"/>
    <row r="532" s="57" customFormat="1" x14ac:dyDescent="0.2"/>
    <row r="533" s="57" customFormat="1" x14ac:dyDescent="0.2"/>
    <row r="534" s="57" customFormat="1" x14ac:dyDescent="0.2"/>
    <row r="535" s="57" customFormat="1" x14ac:dyDescent="0.2"/>
    <row r="536" s="57" customFormat="1" x14ac:dyDescent="0.2"/>
    <row r="537" s="57" customFormat="1" x14ac:dyDescent="0.2"/>
    <row r="538" s="57" customFormat="1" x14ac:dyDescent="0.2"/>
    <row r="539" s="57" customFormat="1" x14ac:dyDescent="0.2"/>
    <row r="540" s="57" customFormat="1" x14ac:dyDescent="0.2"/>
    <row r="541" s="57" customFormat="1" x14ac:dyDescent="0.2"/>
    <row r="542" s="57" customFormat="1" x14ac:dyDescent="0.2"/>
    <row r="543" s="57" customFormat="1" x14ac:dyDescent="0.2"/>
    <row r="544" s="57" customFormat="1" x14ac:dyDescent="0.2"/>
    <row r="545" s="57" customFormat="1" x14ac:dyDescent="0.2"/>
    <row r="546" s="57" customFormat="1" x14ac:dyDescent="0.2"/>
    <row r="547" s="57" customFormat="1" x14ac:dyDescent="0.2"/>
    <row r="548" s="57" customFormat="1" x14ac:dyDescent="0.2"/>
    <row r="549" s="57" customFormat="1" x14ac:dyDescent="0.2"/>
    <row r="550" s="57" customFormat="1" x14ac:dyDescent="0.2"/>
    <row r="551" s="57" customFormat="1" x14ac:dyDescent="0.2"/>
    <row r="552" s="57" customFormat="1" x14ac:dyDescent="0.2"/>
    <row r="553" s="57" customFormat="1" x14ac:dyDescent="0.2"/>
    <row r="554" s="57" customFormat="1" x14ac:dyDescent="0.2"/>
    <row r="555" s="57" customFormat="1" x14ac:dyDescent="0.2"/>
    <row r="556" s="57" customFormat="1" x14ac:dyDescent="0.2"/>
    <row r="557" s="57" customFormat="1" x14ac:dyDescent="0.2"/>
    <row r="558" s="57" customFormat="1" x14ac:dyDescent="0.2"/>
    <row r="559" s="57" customFormat="1" x14ac:dyDescent="0.2"/>
    <row r="560" s="57" customFormat="1" x14ac:dyDescent="0.2"/>
    <row r="561" s="57" customFormat="1" x14ac:dyDescent="0.2"/>
    <row r="562" s="57" customFormat="1" x14ac:dyDescent="0.2"/>
    <row r="563" s="57" customFormat="1" x14ac:dyDescent="0.2"/>
    <row r="564" s="57" customFormat="1" x14ac:dyDescent="0.2"/>
    <row r="565" s="57" customFormat="1" x14ac:dyDescent="0.2"/>
    <row r="566" s="57" customFormat="1" x14ac:dyDescent="0.2"/>
    <row r="567" s="57" customFormat="1" x14ac:dyDescent="0.2"/>
    <row r="568" s="57" customFormat="1" x14ac:dyDescent="0.2"/>
    <row r="569" s="57" customFormat="1" x14ac:dyDescent="0.2"/>
    <row r="570" s="57" customFormat="1" x14ac:dyDescent="0.2"/>
    <row r="571" s="57" customFormat="1" x14ac:dyDescent="0.2"/>
    <row r="572" s="57" customFormat="1" x14ac:dyDescent="0.2"/>
    <row r="573" s="57" customFormat="1" x14ac:dyDescent="0.2"/>
    <row r="574" s="57" customFormat="1" x14ac:dyDescent="0.2"/>
    <row r="575" s="57" customFormat="1" x14ac:dyDescent="0.2"/>
    <row r="576" s="57" customFormat="1" x14ac:dyDescent="0.2"/>
    <row r="577" s="57" customFormat="1" x14ac:dyDescent="0.2"/>
    <row r="578" s="57" customFormat="1" x14ac:dyDescent="0.2"/>
    <row r="579" s="57" customFormat="1" x14ac:dyDescent="0.2"/>
    <row r="580" s="57" customFormat="1" x14ac:dyDescent="0.2"/>
    <row r="581" s="57" customFormat="1" x14ac:dyDescent="0.2"/>
    <row r="582" s="57" customFormat="1" x14ac:dyDescent="0.2"/>
    <row r="583" s="57" customFormat="1" x14ac:dyDescent="0.2"/>
    <row r="584" s="57" customFormat="1" x14ac:dyDescent="0.2"/>
    <row r="585" s="57" customFormat="1" x14ac:dyDescent="0.2"/>
    <row r="586" s="57" customFormat="1" x14ac:dyDescent="0.2"/>
    <row r="587" s="57" customFormat="1" x14ac:dyDescent="0.2"/>
    <row r="588" s="57" customFormat="1" x14ac:dyDescent="0.2"/>
    <row r="589" s="57" customFormat="1" x14ac:dyDescent="0.2"/>
    <row r="590" s="57" customFormat="1" x14ac:dyDescent="0.2"/>
    <row r="591" s="57" customFormat="1" x14ac:dyDescent="0.2"/>
    <row r="592" s="57" customFormat="1" x14ac:dyDescent="0.2"/>
    <row r="593" s="57" customFormat="1" x14ac:dyDescent="0.2"/>
    <row r="594" s="57" customFormat="1" x14ac:dyDescent="0.2"/>
    <row r="595" s="57" customFormat="1" x14ac:dyDescent="0.2"/>
    <row r="596" s="57" customFormat="1" x14ac:dyDescent="0.2"/>
    <row r="597" s="57" customFormat="1" x14ac:dyDescent="0.2"/>
    <row r="598" s="57" customFormat="1" x14ac:dyDescent="0.2"/>
    <row r="599" s="57" customFormat="1" x14ac:dyDescent="0.2"/>
    <row r="600" s="57" customFormat="1" x14ac:dyDescent="0.2"/>
    <row r="601" s="57" customFormat="1" x14ac:dyDescent="0.2"/>
    <row r="602" s="57" customFormat="1" x14ac:dyDescent="0.2"/>
    <row r="603" s="57" customFormat="1" x14ac:dyDescent="0.2"/>
    <row r="604" s="57" customFormat="1" x14ac:dyDescent="0.2"/>
    <row r="605" s="57" customFormat="1" x14ac:dyDescent="0.2"/>
    <row r="606" s="57" customFormat="1" x14ac:dyDescent="0.2"/>
    <row r="607" s="57" customFormat="1" x14ac:dyDescent="0.2"/>
    <row r="608" s="57" customFormat="1" x14ac:dyDescent="0.2"/>
    <row r="609" s="57" customFormat="1" x14ac:dyDescent="0.2"/>
    <row r="610" s="57" customFormat="1" x14ac:dyDescent="0.2"/>
    <row r="611" s="57" customFormat="1" x14ac:dyDescent="0.2"/>
    <row r="612" s="57" customFormat="1" x14ac:dyDescent="0.2"/>
    <row r="613" s="57" customFormat="1" x14ac:dyDescent="0.2"/>
    <row r="614" s="57" customFormat="1" x14ac:dyDescent="0.2"/>
    <row r="615" s="57" customFormat="1" x14ac:dyDescent="0.2"/>
    <row r="616" s="57" customFormat="1" x14ac:dyDescent="0.2"/>
    <row r="617" s="57" customFormat="1" x14ac:dyDescent="0.2"/>
    <row r="618" s="57" customFormat="1" x14ac:dyDescent="0.2"/>
    <row r="619" s="57" customFormat="1" x14ac:dyDescent="0.2"/>
    <row r="620" s="57" customFormat="1" x14ac:dyDescent="0.2"/>
    <row r="621" s="57" customFormat="1" x14ac:dyDescent="0.2"/>
    <row r="622" s="57" customFormat="1" x14ac:dyDescent="0.2"/>
    <row r="623" s="57" customFormat="1" x14ac:dyDescent="0.2"/>
    <row r="624" s="57" customFormat="1" x14ac:dyDescent="0.2"/>
    <row r="625" s="57" customFormat="1" x14ac:dyDescent="0.2"/>
    <row r="626" s="57" customFormat="1" x14ac:dyDescent="0.2"/>
    <row r="627" s="57" customFormat="1" x14ac:dyDescent="0.2"/>
    <row r="628" s="57" customFormat="1" x14ac:dyDescent="0.2"/>
    <row r="629" s="57" customFormat="1" x14ac:dyDescent="0.2"/>
    <row r="630" s="57" customFormat="1" x14ac:dyDescent="0.2"/>
    <row r="631" s="57" customFormat="1" x14ac:dyDescent="0.2"/>
    <row r="632" s="57" customFormat="1" x14ac:dyDescent="0.2"/>
    <row r="633" s="57" customFormat="1" x14ac:dyDescent="0.2"/>
    <row r="634" s="57" customFormat="1" x14ac:dyDescent="0.2"/>
    <row r="635" s="57" customFormat="1" x14ac:dyDescent="0.2"/>
    <row r="636" s="57" customFormat="1" x14ac:dyDescent="0.2"/>
    <row r="637" s="57" customFormat="1" x14ac:dyDescent="0.2"/>
    <row r="638" s="57" customFormat="1" x14ac:dyDescent="0.2"/>
    <row r="639" s="57" customFormat="1" x14ac:dyDescent="0.2"/>
    <row r="640" s="57" customFormat="1" x14ac:dyDescent="0.2"/>
    <row r="641" s="57" customFormat="1" x14ac:dyDescent="0.2"/>
    <row r="642" s="57" customFormat="1" x14ac:dyDescent="0.2"/>
    <row r="643" s="57" customFormat="1" x14ac:dyDescent="0.2"/>
    <row r="644" s="57" customFormat="1" x14ac:dyDescent="0.2"/>
    <row r="645" s="57" customFormat="1" x14ac:dyDescent="0.2"/>
    <row r="646" s="57" customFormat="1" x14ac:dyDescent="0.2"/>
    <row r="647" s="57" customFormat="1" x14ac:dyDescent="0.2"/>
    <row r="648" s="57" customFormat="1" x14ac:dyDescent="0.2"/>
    <row r="649" s="57" customFormat="1" x14ac:dyDescent="0.2"/>
    <row r="650" s="57" customFormat="1" x14ac:dyDescent="0.2"/>
    <row r="651" s="57" customFormat="1" x14ac:dyDescent="0.2"/>
    <row r="652" s="57" customFormat="1" x14ac:dyDescent="0.2"/>
    <row r="653" s="57" customFormat="1" x14ac:dyDescent="0.2"/>
    <row r="654" s="57" customFormat="1" x14ac:dyDescent="0.2"/>
    <row r="655" s="57" customFormat="1" x14ac:dyDescent="0.2"/>
    <row r="656" s="57" customFormat="1" x14ac:dyDescent="0.2"/>
    <row r="657" s="57" customFormat="1" x14ac:dyDescent="0.2"/>
    <row r="658" s="57" customFormat="1" x14ac:dyDescent="0.2"/>
    <row r="659" s="57" customFormat="1" x14ac:dyDescent="0.2"/>
    <row r="660" s="57" customFormat="1" x14ac:dyDescent="0.2"/>
    <row r="661" s="57" customFormat="1" x14ac:dyDescent="0.2"/>
    <row r="662" s="57" customFormat="1" x14ac:dyDescent="0.2"/>
    <row r="663" s="57" customFormat="1" x14ac:dyDescent="0.2"/>
    <row r="664" s="57" customFormat="1" x14ac:dyDescent="0.2"/>
    <row r="665" s="57" customFormat="1" x14ac:dyDescent="0.2"/>
    <row r="666" s="57" customFormat="1" x14ac:dyDescent="0.2"/>
    <row r="667" s="57" customFormat="1" x14ac:dyDescent="0.2"/>
    <row r="668" s="57" customFormat="1" x14ac:dyDescent="0.2"/>
    <row r="669" s="57" customFormat="1" x14ac:dyDescent="0.2"/>
    <row r="670" s="57" customFormat="1" x14ac:dyDescent="0.2"/>
    <row r="671" s="57" customFormat="1" x14ac:dyDescent="0.2"/>
    <row r="672" s="57" customFormat="1" x14ac:dyDescent="0.2"/>
    <row r="673" s="57" customFormat="1" x14ac:dyDescent="0.2"/>
    <row r="674" s="57" customFormat="1" x14ac:dyDescent="0.2"/>
    <row r="675" s="57" customFormat="1" x14ac:dyDescent="0.2"/>
    <row r="676" s="57" customFormat="1" x14ac:dyDescent="0.2"/>
    <row r="677" s="57" customFormat="1" x14ac:dyDescent="0.2"/>
    <row r="678" s="57" customFormat="1" x14ac:dyDescent="0.2"/>
    <row r="679" s="57" customFormat="1" x14ac:dyDescent="0.2"/>
    <row r="680" s="57" customFormat="1" x14ac:dyDescent="0.2"/>
    <row r="681" s="57" customFormat="1" x14ac:dyDescent="0.2"/>
    <row r="682" s="57" customFormat="1" x14ac:dyDescent="0.2"/>
    <row r="683" s="57" customFormat="1" x14ac:dyDescent="0.2"/>
    <row r="684" s="57" customFormat="1" x14ac:dyDescent="0.2"/>
    <row r="685" s="57" customFormat="1" x14ac:dyDescent="0.2"/>
    <row r="686" s="57" customFormat="1" x14ac:dyDescent="0.2"/>
    <row r="687" s="57" customFormat="1" x14ac:dyDescent="0.2"/>
    <row r="688" s="57" customFormat="1" x14ac:dyDescent="0.2"/>
    <row r="689" s="57" customFormat="1" x14ac:dyDescent="0.2"/>
    <row r="690" s="57" customFormat="1" x14ac:dyDescent="0.2"/>
    <row r="691" s="57" customFormat="1" x14ac:dyDescent="0.2"/>
    <row r="692" s="57" customFormat="1" x14ac:dyDescent="0.2"/>
    <row r="693" s="57" customFormat="1" x14ac:dyDescent="0.2"/>
    <row r="694" s="57" customFormat="1" x14ac:dyDescent="0.2"/>
    <row r="695" s="57" customFormat="1" x14ac:dyDescent="0.2"/>
    <row r="696" s="57" customFormat="1" x14ac:dyDescent="0.2"/>
    <row r="697" s="57" customFormat="1" x14ac:dyDescent="0.2"/>
    <row r="698" s="57" customFormat="1" x14ac:dyDescent="0.2"/>
    <row r="699" s="57" customFormat="1" x14ac:dyDescent="0.2"/>
    <row r="700" s="57" customFormat="1" x14ac:dyDescent="0.2"/>
    <row r="701" s="57" customFormat="1" x14ac:dyDescent="0.2"/>
    <row r="702" s="57" customFormat="1" x14ac:dyDescent="0.2"/>
    <row r="703" s="57" customFormat="1" x14ac:dyDescent="0.2"/>
    <row r="704" s="57" customFormat="1" x14ac:dyDescent="0.2"/>
    <row r="705" s="57" customFormat="1" x14ac:dyDescent="0.2"/>
    <row r="706" s="57" customFormat="1" x14ac:dyDescent="0.2"/>
    <row r="707" s="57" customFormat="1" x14ac:dyDescent="0.2"/>
    <row r="708" s="57" customFormat="1" x14ac:dyDescent="0.2"/>
    <row r="709" s="57" customFormat="1" x14ac:dyDescent="0.2"/>
    <row r="710" s="57" customFormat="1" x14ac:dyDescent="0.2"/>
    <row r="711" s="57" customFormat="1" x14ac:dyDescent="0.2"/>
    <row r="712" s="57" customFormat="1" x14ac:dyDescent="0.2"/>
    <row r="713" s="57" customFormat="1" x14ac:dyDescent="0.2"/>
  </sheetData>
  <mergeCells count="10">
    <mergeCell ref="A6:F6"/>
    <mergeCell ref="A8:F8"/>
    <mergeCell ref="A56:F56"/>
    <mergeCell ref="A57:F57"/>
    <mergeCell ref="A63:F63"/>
    <mergeCell ref="A58:F58"/>
    <mergeCell ref="A59:F59"/>
    <mergeCell ref="A60:F60"/>
    <mergeCell ref="A61:F61"/>
    <mergeCell ref="A62:F62"/>
  </mergeCells>
  <printOptions horizontalCentered="1"/>
  <pageMargins left="0.62992125984251968" right="0.6" top="0.98425196850393704" bottom="0.98425196850393704" header="0" footer="0"/>
  <pageSetup paperSize="14" scale="65" orientation="portrait" horizontalDpi="1200"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3"/>
  <sheetViews>
    <sheetView view="pageBreakPreview" zoomScale="70" zoomScaleNormal="75" zoomScaleSheetLayoutView="70" workbookViewId="0">
      <selection activeCell="J15" sqref="J15"/>
    </sheetView>
  </sheetViews>
  <sheetFormatPr baseColWidth="10" defaultRowHeight="12.75" x14ac:dyDescent="0.2"/>
  <cols>
    <col min="1" max="1" width="16" bestFit="1" customWidth="1"/>
    <col min="2" max="2" width="14.85546875" bestFit="1" customWidth="1"/>
    <col min="5" max="5" width="16.28515625" customWidth="1"/>
    <col min="6" max="6" width="17.7109375" customWidth="1"/>
    <col min="7" max="7" width="14.28515625" bestFit="1" customWidth="1"/>
    <col min="8" max="8" width="13.42578125" bestFit="1" customWidth="1"/>
    <col min="9" max="9" width="12.28515625" bestFit="1" customWidth="1"/>
    <col min="10" max="11" width="18.85546875" customWidth="1"/>
    <col min="12" max="12" width="22" bestFit="1" customWidth="1"/>
    <col min="13" max="13" width="23.7109375" bestFit="1" customWidth="1"/>
  </cols>
  <sheetData>
    <row r="1" spans="1:13" ht="18" x14ac:dyDescent="0.25">
      <c r="A1" s="266" t="s">
        <v>77</v>
      </c>
      <c r="B1" s="266"/>
      <c r="C1" s="266"/>
      <c r="D1" s="266"/>
      <c r="E1" s="266"/>
      <c r="F1" s="266"/>
      <c r="G1" s="266"/>
      <c r="H1" s="266"/>
      <c r="I1" s="266"/>
      <c r="J1" s="189"/>
      <c r="K1" s="189"/>
      <c r="L1" s="189"/>
      <c r="M1" s="189"/>
    </row>
    <row r="2" spans="1:13" ht="18" x14ac:dyDescent="0.25">
      <c r="A2" s="266" t="s">
        <v>78</v>
      </c>
      <c r="B2" s="266"/>
      <c r="C2" s="266"/>
      <c r="D2" s="266"/>
      <c r="E2" s="266"/>
      <c r="F2" s="266"/>
      <c r="G2" s="266"/>
      <c r="H2" s="266"/>
      <c r="I2" s="266"/>
      <c r="J2" s="189"/>
      <c r="K2" s="189"/>
      <c r="L2" s="189"/>
      <c r="M2" s="189"/>
    </row>
    <row r="3" spans="1:13" ht="18" x14ac:dyDescent="0.25">
      <c r="A3" s="190"/>
      <c r="B3" s="245"/>
      <c r="C3" s="245"/>
      <c r="D3" s="245"/>
      <c r="E3" s="245"/>
      <c r="F3" s="245"/>
      <c r="G3" s="245"/>
      <c r="H3" s="245"/>
      <c r="I3" s="245"/>
      <c r="J3" s="191"/>
      <c r="K3" s="191"/>
      <c r="L3" s="191"/>
      <c r="M3" s="191"/>
    </row>
    <row r="4" spans="1:13" ht="18" x14ac:dyDescent="0.25">
      <c r="A4" s="190"/>
      <c r="B4" s="245"/>
      <c r="C4" s="245"/>
      <c r="D4" s="245"/>
      <c r="E4" s="245"/>
      <c r="F4" s="192"/>
      <c r="G4" s="245"/>
      <c r="H4" s="245"/>
      <c r="I4" s="193"/>
      <c r="J4" s="189"/>
      <c r="K4" s="189"/>
      <c r="L4" s="189"/>
      <c r="M4" s="189"/>
    </row>
    <row r="5" spans="1:13" ht="18" x14ac:dyDescent="0.25">
      <c r="A5" s="266" t="s">
        <v>112</v>
      </c>
      <c r="B5" s="266"/>
      <c r="C5" s="266"/>
      <c r="D5" s="266"/>
      <c r="E5" s="266"/>
      <c r="F5" s="266"/>
      <c r="G5" s="266"/>
      <c r="H5" s="266"/>
      <c r="I5" s="266"/>
      <c r="J5" s="189"/>
      <c r="K5" s="189"/>
      <c r="L5" s="189"/>
      <c r="M5" s="189"/>
    </row>
    <row r="6" spans="1:13" ht="2.25" customHeight="1" x14ac:dyDescent="0.25">
      <c r="A6" s="190"/>
      <c r="B6" s="245"/>
      <c r="C6" s="245"/>
      <c r="D6" s="245"/>
      <c r="E6" s="245"/>
      <c r="F6" s="245"/>
      <c r="G6" s="194"/>
      <c r="H6" s="194"/>
      <c r="I6" s="195"/>
      <c r="J6" s="196"/>
      <c r="K6" s="196"/>
      <c r="L6" s="196"/>
      <c r="M6" s="191"/>
    </row>
    <row r="7" spans="1:13" ht="18.75" thickBot="1" x14ac:dyDescent="0.3">
      <c r="A7" s="197">
        <v>43461</v>
      </c>
      <c r="B7" s="245"/>
      <c r="C7" s="198"/>
      <c r="D7" s="199"/>
      <c r="E7" s="200"/>
      <c r="F7" s="198"/>
      <c r="G7" s="201"/>
      <c r="H7" s="201"/>
      <c r="I7" s="201"/>
      <c r="J7" s="202"/>
      <c r="K7" s="202"/>
      <c r="L7" s="202"/>
      <c r="M7" s="189"/>
    </row>
    <row r="8" spans="1:13" ht="13.5" thickBot="1" x14ac:dyDescent="0.25">
      <c r="A8" s="267" t="s">
        <v>79</v>
      </c>
      <c r="B8" s="269" t="s">
        <v>80</v>
      </c>
      <c r="C8" s="203" t="s">
        <v>81</v>
      </c>
      <c r="D8" s="269" t="s">
        <v>82</v>
      </c>
      <c r="E8" s="269" t="s">
        <v>83</v>
      </c>
      <c r="F8" s="269" t="s">
        <v>84</v>
      </c>
      <c r="G8" s="204" t="s">
        <v>85</v>
      </c>
      <c r="H8" s="205"/>
      <c r="I8" s="206"/>
      <c r="J8" s="261" t="s">
        <v>113</v>
      </c>
      <c r="K8" s="262"/>
      <c r="L8" s="262"/>
      <c r="M8" s="191"/>
    </row>
    <row r="9" spans="1:13" ht="13.5" thickBot="1" x14ac:dyDescent="0.25">
      <c r="A9" s="268"/>
      <c r="B9" s="270"/>
      <c r="C9" s="207" t="s">
        <v>86</v>
      </c>
      <c r="D9" s="270"/>
      <c r="E9" s="270"/>
      <c r="F9" s="270"/>
      <c r="G9" s="207" t="s">
        <v>87</v>
      </c>
      <c r="H9" s="207" t="s">
        <v>88</v>
      </c>
      <c r="I9" s="208" t="s">
        <v>89</v>
      </c>
      <c r="J9" s="209" t="s">
        <v>90</v>
      </c>
      <c r="K9" s="210" t="s">
        <v>91</v>
      </c>
      <c r="L9" s="211" t="s">
        <v>89</v>
      </c>
      <c r="M9" s="189"/>
    </row>
    <row r="10" spans="1:13" x14ac:dyDescent="0.2">
      <c r="A10" s="217"/>
      <c r="B10" s="217"/>
      <c r="C10" s="217"/>
      <c r="D10" s="217"/>
      <c r="E10" s="217"/>
      <c r="F10" s="217"/>
      <c r="G10" s="217"/>
      <c r="H10" s="217"/>
      <c r="I10" s="217"/>
      <c r="J10" s="219"/>
      <c r="K10" s="217"/>
      <c r="L10" s="217"/>
      <c r="M10" s="217"/>
    </row>
    <row r="11" spans="1:13" ht="51" x14ac:dyDescent="0.2">
      <c r="A11" s="216" t="s">
        <v>93</v>
      </c>
      <c r="B11" s="263"/>
      <c r="C11" s="242">
        <v>3</v>
      </c>
      <c r="D11" s="256">
        <v>1002</v>
      </c>
      <c r="E11" s="257" t="s">
        <v>94</v>
      </c>
      <c r="F11" s="237" t="s">
        <v>108</v>
      </c>
      <c r="G11" s="224">
        <v>32.49</v>
      </c>
      <c r="H11" s="238"/>
      <c r="I11" s="239">
        <f>+G11+H11</f>
        <v>32.49</v>
      </c>
      <c r="J11" s="240"/>
      <c r="K11" s="236"/>
      <c r="L11" s="236"/>
      <c r="M11" s="217"/>
    </row>
    <row r="12" spans="1:13" ht="51" x14ac:dyDescent="0.2">
      <c r="A12" s="222"/>
      <c r="B12" s="264"/>
      <c r="C12" s="214"/>
      <c r="D12" s="218">
        <v>1702</v>
      </c>
      <c r="E12" s="226" t="s">
        <v>106</v>
      </c>
      <c r="F12" s="227" t="s">
        <v>109</v>
      </c>
      <c r="G12" s="224">
        <v>43.84</v>
      </c>
      <c r="H12" s="224"/>
      <c r="I12" s="225">
        <f>+G12+H12</f>
        <v>43.84</v>
      </c>
      <c r="J12" s="219"/>
      <c r="K12" s="220"/>
      <c r="L12" s="220"/>
      <c r="M12" s="217"/>
    </row>
    <row r="13" spans="1:13" ht="40.5" customHeight="1" x14ac:dyDescent="0.2">
      <c r="A13" s="222"/>
      <c r="B13" s="264"/>
      <c r="C13" s="214"/>
      <c r="D13" s="228" t="s">
        <v>105</v>
      </c>
      <c r="E13" s="226" t="s">
        <v>107</v>
      </c>
      <c r="F13" s="229" t="s">
        <v>110</v>
      </c>
      <c r="G13" s="224">
        <v>31.86</v>
      </c>
      <c r="H13" s="224"/>
      <c r="I13" s="225">
        <f>+G13+H13</f>
        <v>31.86</v>
      </c>
      <c r="J13" s="219"/>
      <c r="K13" s="220"/>
      <c r="L13" s="220"/>
      <c r="M13" s="217"/>
    </row>
    <row r="14" spans="1:13" ht="56.25" customHeight="1" x14ac:dyDescent="0.2">
      <c r="A14" s="215"/>
      <c r="B14" s="264"/>
      <c r="C14" s="214"/>
      <c r="D14" s="218" t="s">
        <v>105</v>
      </c>
      <c r="E14" s="226" t="s">
        <v>107</v>
      </c>
      <c r="F14" s="227" t="s">
        <v>111</v>
      </c>
      <c r="G14" s="224">
        <v>28.32</v>
      </c>
      <c r="H14" s="224"/>
      <c r="I14" s="225">
        <f>+G14+H14</f>
        <v>28.32</v>
      </c>
      <c r="J14" s="219"/>
      <c r="K14" s="220"/>
      <c r="L14" s="220"/>
      <c r="M14" s="217"/>
    </row>
    <row r="15" spans="1:13" x14ac:dyDescent="0.2">
      <c r="A15" s="222"/>
      <c r="B15" s="265"/>
      <c r="C15" s="221"/>
      <c r="D15" s="212"/>
      <c r="E15" s="223"/>
      <c r="F15" s="213" t="s">
        <v>92</v>
      </c>
      <c r="G15" s="230">
        <f>SUM(G11:G14)</f>
        <v>136.51000000000002</v>
      </c>
      <c r="H15" s="230">
        <f>SUM(H11:H14)</f>
        <v>0</v>
      </c>
      <c r="I15" s="231">
        <f>SUM(I11:I14)</f>
        <v>136.51000000000002</v>
      </c>
      <c r="J15" s="235"/>
      <c r="K15" s="235"/>
      <c r="L15" s="235"/>
      <c r="M15" s="217"/>
    </row>
    <row r="16" spans="1:13" x14ac:dyDescent="0.2">
      <c r="A16" s="217"/>
      <c r="B16" s="217"/>
      <c r="C16" s="217"/>
      <c r="D16" s="217"/>
      <c r="E16" s="217"/>
      <c r="F16" s="217"/>
      <c r="G16" s="217"/>
      <c r="H16" s="217"/>
      <c r="I16" s="217"/>
      <c r="J16" s="220"/>
      <c r="K16" s="217"/>
      <c r="L16" s="236"/>
      <c r="M16" s="217"/>
    </row>
    <row r="17" spans="1:13" x14ac:dyDescent="0.2">
      <c r="A17" s="217"/>
      <c r="B17" s="217"/>
      <c r="C17" s="217"/>
      <c r="D17" s="217"/>
      <c r="E17" s="217"/>
      <c r="F17" s="217"/>
      <c r="G17" s="217"/>
      <c r="H17" s="217"/>
      <c r="I17" s="234"/>
      <c r="J17" s="233"/>
      <c r="K17" s="232"/>
      <c r="L17" s="232"/>
      <c r="M17" s="217"/>
    </row>
    <row r="18" spans="1:13" x14ac:dyDescent="0.2">
      <c r="J18" s="244"/>
      <c r="K18" s="244"/>
      <c r="L18" s="244"/>
    </row>
    <row r="19" spans="1:13" x14ac:dyDescent="0.2">
      <c r="J19" s="189"/>
      <c r="K19" s="189"/>
      <c r="L19" s="189"/>
    </row>
    <row r="20" spans="1:13" x14ac:dyDescent="0.2">
      <c r="J20" s="189"/>
      <c r="K20" s="189"/>
      <c r="L20" s="189"/>
    </row>
    <row r="21" spans="1:13" x14ac:dyDescent="0.2">
      <c r="J21" s="189"/>
      <c r="K21" s="189"/>
      <c r="L21" s="189"/>
    </row>
    <row r="22" spans="1:13" x14ac:dyDescent="0.2">
      <c r="J22" s="189"/>
      <c r="K22" s="189"/>
      <c r="L22" s="189"/>
    </row>
    <row r="23" spans="1:13" x14ac:dyDescent="0.2">
      <c r="J23" s="189"/>
      <c r="K23" s="189"/>
      <c r="L23" s="189"/>
    </row>
  </sheetData>
  <mergeCells count="10">
    <mergeCell ref="J8:L8"/>
    <mergeCell ref="B11:B15"/>
    <mergeCell ref="A1:I1"/>
    <mergeCell ref="A2:I2"/>
    <mergeCell ref="A5:I5"/>
    <mergeCell ref="A8:A9"/>
    <mergeCell ref="B8:B9"/>
    <mergeCell ref="D8:D9"/>
    <mergeCell ref="E8:E9"/>
    <mergeCell ref="F8:F9"/>
  </mergeCells>
  <pageMargins left="0.70866141732283472" right="0.70866141732283472" top="0.74803149606299213" bottom="0.74803149606299213" header="0.31496062992125984" footer="0.31496062992125984"/>
  <pageSetup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LONG &gt;126 Km y &lt; o = 190 Km</vt:lpstr>
      <vt:lpstr>PTO MOD 3 DIC 2018 1.5 MESES</vt:lpstr>
      <vt:lpstr>'LONG &gt;126 Km y &lt; o = 190 Km'!Área_de_impresión</vt:lpstr>
      <vt:lpstr>'PTO MOD 3 DIC 2018 1.5 MESES'!Área_de_impresión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Juan Carlos Quiñones Arteaga</cp:lastModifiedBy>
  <cp:lastPrinted>2017-09-26T22:07:24Z</cp:lastPrinted>
  <dcterms:created xsi:type="dcterms:W3CDTF">2017-07-27T19:35:25Z</dcterms:created>
  <dcterms:modified xsi:type="dcterms:W3CDTF">2018-12-27T20:30:35Z</dcterms:modified>
</cp:coreProperties>
</file>