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INIMA CUANTIA\"/>
    </mc:Choice>
  </mc:AlternateContent>
  <xr:revisionPtr revIDLastSave="0" documentId="8_{160DD06A-C01E-4C2B-A527-C7D58A2F7334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CORRES (2)" sheetId="1" r:id="rId1"/>
    <sheet name="Hoja1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2" i="1" l="1"/>
  <c r="G62" i="1"/>
  <c r="F62" i="1"/>
  <c r="E62" i="1"/>
  <c r="F58" i="1"/>
  <c r="G58" i="1"/>
  <c r="H58" i="1"/>
  <c r="E58" i="1"/>
  <c r="H53" i="1"/>
  <c r="E53" i="1"/>
  <c r="F54" i="1"/>
  <c r="G54" i="1"/>
  <c r="H54" i="1"/>
  <c r="E54" i="1"/>
  <c r="F56" i="1"/>
  <c r="G56" i="1"/>
  <c r="H56" i="1"/>
  <c r="E56" i="1"/>
  <c r="F53" i="1"/>
  <c r="G53" i="1"/>
  <c r="E60" i="1"/>
</calcChain>
</file>

<file path=xl/sharedStrings.xml><?xml version="1.0" encoding="utf-8"?>
<sst xmlns="http://schemas.openxmlformats.org/spreadsheetml/2006/main" count="198" uniqueCount="31">
  <si>
    <t>ITEM</t>
  </si>
  <si>
    <t>DESCRIPCION</t>
  </si>
  <si>
    <t>UNIDAD DE MEDIDA</t>
  </si>
  <si>
    <t>CANTIDAD</t>
  </si>
  <si>
    <t>TRAYECTOS</t>
  </si>
  <si>
    <t>VALOR UNITARIO INCLUIDOS TODOS LOS IMPUESTOS</t>
  </si>
  <si>
    <t>1. MENSAJERIA EXPRESA SOBRES INDIVIDUALES</t>
  </si>
  <si>
    <t>SAN GIL</t>
  </si>
  <si>
    <t>SANTANDER</t>
  </si>
  <si>
    <t>NACIONAL</t>
  </si>
  <si>
    <t>ESPECIAL</t>
  </si>
  <si>
    <t>Mensajeria Expresa para sobres individuales</t>
  </si>
  <si>
    <t>Und</t>
  </si>
  <si>
    <t>Kilo adicional para sobre individual (se pagara apartir de 6 kilos)</t>
  </si>
  <si>
    <t>2. MENSAJERIA EXPRESA SOBRES MASIVOS</t>
  </si>
  <si>
    <t>Mensajeria Expresa para sobres masivos</t>
  </si>
  <si>
    <t>3. MENSAJERIA EXPRESA SOBRES INDIVIDUALES ENTREGA EL MISMO DIA</t>
  </si>
  <si>
    <t>Mensajeria Expresa para sobres individuales con entrega el mismo dia</t>
  </si>
  <si>
    <t>4. CORREO ELECTRONICO CERTIFICADO</t>
  </si>
  <si>
    <t>Correo electronico certificado</t>
  </si>
  <si>
    <t>5. NOTIFICACIONES JUDICIALES</t>
  </si>
  <si>
    <t>TODOS LOS DESTINOS</t>
  </si>
  <si>
    <t xml:space="preserve">Notificaciones Judiciales </t>
  </si>
  <si>
    <t xml:space="preserve">NACIONAL </t>
  </si>
  <si>
    <t>PROMEDIO</t>
  </si>
  <si>
    <t>N/A</t>
  </si>
  <si>
    <t>BUCARAMANGA SOCORRO</t>
  </si>
  <si>
    <t>PROVEEDOR 2 (INTER RAPIDISIMO)</t>
  </si>
  <si>
    <t>PROVEEDOR 3 (SERVIENTREGA)</t>
  </si>
  <si>
    <t>PROVEEDOR 1 (ENVIA)</t>
  </si>
  <si>
    <t>PROVEEDOR 4 (COORDINADORA)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</si>
</sst>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_-;_-@_-"/>
    <numFmt numFmtId="165" formatCode="&quot;$&quot;\ #,##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7">
    <xf numFmtId="0" fontId="0" fillId="0" borderId="0" xfId="0"/>
    <xf numFmtId="0" fontId="2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5" xfId="0" applyBorder="1"/>
    <xf numFmtId="0" fontId="0" fillId="0" borderId="6" xfId="0" applyBorder="1" applyAlignment="1">
      <alignment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164" fontId="0" fillId="3" borderId="2" xfId="1" applyFont="1" applyFill="1" applyBorder="1"/>
    <xf numFmtId="0" fontId="2" fillId="0" borderId="5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64" fontId="0" fillId="4" borderId="2" xfId="1" applyFont="1" applyFill="1" applyBorder="1"/>
    <xf numFmtId="164" fontId="0" fillId="4" borderId="2" xfId="1" applyFont="1" applyFill="1" applyBorder="1" applyAlignment="1">
      <alignment horizontal="center"/>
    </xf>
    <xf numFmtId="164" fontId="0" fillId="4" borderId="2" xfId="1" applyFont="1" applyFill="1" applyBorder="1" applyAlignment="1">
      <alignment horizontal="center" vertical="center"/>
    </xf>
    <xf numFmtId="164" fontId="0" fillId="6" borderId="2" xfId="1" applyFont="1" applyFill="1" applyBorder="1"/>
    <xf numFmtId="164" fontId="0" fillId="6" borderId="2" xfId="1" applyFont="1" applyFill="1" applyBorder="1" applyAlignment="1">
      <alignment horizontal="center"/>
    </xf>
    <xf numFmtId="164" fontId="0" fillId="5" borderId="2" xfId="1" applyFont="1" applyFill="1" applyBorder="1" applyAlignment="1">
      <alignment horizontal="center" vertical="center"/>
    </xf>
    <xf numFmtId="164" fontId="0" fillId="5" borderId="2" xfId="1" applyFont="1" applyFill="1" applyBorder="1" applyAlignment="1">
      <alignment horizontal="center" vertical="center" wrapText="1"/>
    </xf>
    <xf numFmtId="164" fontId="0" fillId="5" borderId="2" xfId="1" applyFont="1" applyFill="1" applyBorder="1" applyAlignment="1">
      <alignment vertical="center"/>
    </xf>
    <xf numFmtId="0" fontId="0" fillId="5" borderId="2" xfId="0" applyFill="1" applyBorder="1" applyAlignment="1">
      <alignment horizontal="center" vertical="center" wrapText="1"/>
    </xf>
    <xf numFmtId="165" fontId="0" fillId="5" borderId="2" xfId="0" applyNumberFormat="1" applyFill="1" applyBorder="1" applyAlignment="1">
      <alignment horizontal="center" vertical="center"/>
    </xf>
    <xf numFmtId="164" fontId="0" fillId="5" borderId="5" xfId="1" applyFont="1" applyFill="1" applyBorder="1" applyAlignment="1">
      <alignment vertical="center"/>
    </xf>
    <xf numFmtId="164" fontId="0" fillId="7" borderId="2" xfId="1" applyFont="1" applyFill="1" applyBorder="1"/>
    <xf numFmtId="164" fontId="0" fillId="7" borderId="2" xfId="1" applyFont="1" applyFill="1" applyBorder="1" applyAlignment="1">
      <alignment vertical="center"/>
    </xf>
    <xf numFmtId="164" fontId="0" fillId="3" borderId="2" xfId="1" applyFont="1" applyFill="1" applyBorder="1" applyAlignment="1">
      <alignment vertical="center"/>
    </xf>
    <xf numFmtId="0" fontId="0" fillId="0" borderId="0" xfId="0" applyFill="1"/>
    <xf numFmtId="0" fontId="0" fillId="0" borderId="0" xfId="0" applyNumberFormat="1" applyFill="1"/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164" fontId="0" fillId="8" borderId="2" xfId="1" applyFont="1" applyFill="1" applyBorder="1"/>
    <xf numFmtId="164" fontId="0" fillId="8" borderId="2" xfId="1" applyFont="1" applyFill="1" applyBorder="1" applyAlignment="1">
      <alignment horizontal="center" vertical="center"/>
    </xf>
    <xf numFmtId="164" fontId="0" fillId="8" borderId="2" xfId="1" applyFont="1" applyFill="1" applyBorder="1" applyAlignment="1">
      <alignment vertical="center"/>
    </xf>
    <xf numFmtId="0" fontId="0" fillId="9" borderId="2" xfId="0" applyFill="1" applyBorder="1"/>
    <xf numFmtId="0" fontId="0" fillId="9" borderId="2" xfId="0" applyFill="1" applyBorder="1" applyAlignment="1">
      <alignment wrapText="1"/>
    </xf>
    <xf numFmtId="0" fontId="0" fillId="9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/>
    </xf>
    <xf numFmtId="0" fontId="0" fillId="9" borderId="5" xfId="0" applyFill="1" applyBorder="1"/>
    <xf numFmtId="0" fontId="0" fillId="9" borderId="6" xfId="0" applyFill="1" applyBorder="1" applyAlignment="1">
      <alignment wrapText="1"/>
    </xf>
    <xf numFmtId="0" fontId="0" fillId="9" borderId="6" xfId="0" applyFill="1" applyBorder="1" applyAlignment="1">
      <alignment horizontal="center" vertical="center"/>
    </xf>
    <xf numFmtId="0" fontId="0" fillId="9" borderId="7" xfId="0" applyFill="1" applyBorder="1" applyAlignment="1">
      <alignment horizontal="center"/>
    </xf>
    <xf numFmtId="0" fontId="0" fillId="10" borderId="2" xfId="0" applyFill="1" applyBorder="1"/>
    <xf numFmtId="0" fontId="0" fillId="10" borderId="2" xfId="0" applyFill="1" applyBorder="1" applyAlignment="1">
      <alignment wrapText="1"/>
    </xf>
    <xf numFmtId="0" fontId="0" fillId="10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/>
    </xf>
    <xf numFmtId="0" fontId="0" fillId="10" borderId="5" xfId="0" applyFill="1" applyBorder="1"/>
    <xf numFmtId="0" fontId="0" fillId="10" borderId="6" xfId="0" applyFill="1" applyBorder="1" applyAlignment="1">
      <alignment wrapText="1"/>
    </xf>
    <xf numFmtId="0" fontId="0" fillId="10" borderId="6" xfId="0" applyFill="1" applyBorder="1" applyAlignment="1">
      <alignment horizontal="center" vertical="center"/>
    </xf>
    <xf numFmtId="0" fontId="0" fillId="10" borderId="7" xfId="0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8" borderId="5" xfId="1" applyFont="1" applyFill="1" applyBorder="1" applyAlignment="1">
      <alignment horizontal="center" vertical="center"/>
    </xf>
    <xf numFmtId="164" fontId="0" fillId="8" borderId="6" xfId="1" applyFont="1" applyFill="1" applyBorder="1" applyAlignment="1">
      <alignment horizontal="center" vertical="center"/>
    </xf>
    <xf numFmtId="164" fontId="0" fillId="8" borderId="7" xfId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9" borderId="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164" fontId="0" fillId="3" borderId="5" xfId="1" applyFont="1" applyFill="1" applyBorder="1" applyAlignment="1">
      <alignment horizontal="center" vertical="center"/>
    </xf>
    <xf numFmtId="164" fontId="0" fillId="3" borderId="6" xfId="1" applyFont="1" applyFill="1" applyBorder="1" applyAlignment="1">
      <alignment horizontal="center" vertical="center"/>
    </xf>
    <xf numFmtId="164" fontId="0" fillId="3" borderId="7" xfId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164" fontId="0" fillId="0" borderId="5" xfId="1" applyFont="1" applyBorder="1" applyAlignment="1">
      <alignment horizontal="center" vertical="center"/>
    </xf>
    <xf numFmtId="164" fontId="0" fillId="0" borderId="6" xfId="1" applyFont="1" applyBorder="1" applyAlignment="1">
      <alignment horizontal="center" vertical="center"/>
    </xf>
    <xf numFmtId="164" fontId="0" fillId="0" borderId="7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colors>
    <mruColors>
      <color rgb="FF00FFFF"/>
      <color rgb="FF00FF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2"/>
  <sheetViews>
    <sheetView tabSelected="1" topLeftCell="A46" workbookViewId="0">
      <selection activeCell="G64" sqref="G64"/>
    </sheetView>
  </sheetViews>
  <sheetFormatPr baseColWidth="10" defaultRowHeight="15" x14ac:dyDescent="0.25"/>
  <cols>
    <col min="1" max="1" width="5.7109375" customWidth="1"/>
    <col min="2" max="2" width="36.7109375" customWidth="1"/>
    <col min="3" max="3" width="12.5703125" customWidth="1"/>
    <col min="4" max="4" width="9.28515625" customWidth="1"/>
    <col min="5" max="5" width="10" customWidth="1"/>
    <col min="6" max="6" width="12.28515625" customWidth="1"/>
    <col min="7" max="7" width="12" customWidth="1"/>
    <col min="8" max="8" width="10.5703125" customWidth="1"/>
    <col min="9" max="9" width="11.42578125" style="34"/>
  </cols>
  <sheetData>
    <row r="1" spans="1:9" ht="15" customHeight="1" x14ac:dyDescent="0.25">
      <c r="A1" s="81" t="s">
        <v>0</v>
      </c>
      <c r="B1" s="81" t="s">
        <v>1</v>
      </c>
      <c r="C1" s="84" t="s">
        <v>2</v>
      </c>
      <c r="D1" s="81" t="s">
        <v>3</v>
      </c>
      <c r="E1" s="57" t="s">
        <v>4</v>
      </c>
      <c r="F1" s="57"/>
      <c r="G1" s="57"/>
      <c r="H1" s="57"/>
    </row>
    <row r="2" spans="1:9" x14ac:dyDescent="0.25">
      <c r="A2" s="82"/>
      <c r="B2" s="82"/>
      <c r="C2" s="85"/>
      <c r="D2" s="82"/>
      <c r="E2" s="57" t="s">
        <v>5</v>
      </c>
      <c r="F2" s="57"/>
      <c r="G2" s="57"/>
      <c r="H2" s="57"/>
    </row>
    <row r="3" spans="1:9" x14ac:dyDescent="0.25">
      <c r="A3" s="83"/>
      <c r="B3" s="83"/>
      <c r="C3" s="86"/>
      <c r="D3" s="83"/>
      <c r="E3" s="75" t="s">
        <v>29</v>
      </c>
      <c r="F3" s="76"/>
      <c r="G3" s="76"/>
      <c r="H3" s="77"/>
      <c r="I3" s="35"/>
    </row>
    <row r="4" spans="1:9" x14ac:dyDescent="0.25">
      <c r="A4" s="67" t="s">
        <v>6</v>
      </c>
      <c r="B4" s="67"/>
      <c r="C4" s="67"/>
      <c r="D4" s="67"/>
      <c r="E4" s="1" t="s">
        <v>7</v>
      </c>
      <c r="F4" s="1" t="s">
        <v>8</v>
      </c>
      <c r="G4" s="1" t="s">
        <v>9</v>
      </c>
      <c r="H4" s="1" t="s">
        <v>10</v>
      </c>
    </row>
    <row r="5" spans="1:9" ht="30" x14ac:dyDescent="0.25">
      <c r="A5" s="41">
        <v>1.1000000000000001</v>
      </c>
      <c r="B5" s="42" t="s">
        <v>11</v>
      </c>
      <c r="C5" s="43" t="s">
        <v>12</v>
      </c>
      <c r="D5" s="43">
        <v>1</v>
      </c>
      <c r="E5" s="17">
        <v>6100</v>
      </c>
      <c r="F5" s="17">
        <v>8600</v>
      </c>
      <c r="G5" s="17">
        <v>10900</v>
      </c>
      <c r="H5" s="17">
        <v>0</v>
      </c>
    </row>
    <row r="6" spans="1:9" ht="30" x14ac:dyDescent="0.25">
      <c r="A6" s="41">
        <v>1.2</v>
      </c>
      <c r="B6" s="42" t="s">
        <v>13</v>
      </c>
      <c r="C6" s="43" t="s">
        <v>12</v>
      </c>
      <c r="D6" s="43">
        <v>1</v>
      </c>
      <c r="E6" s="20">
        <v>0</v>
      </c>
      <c r="F6" s="20">
        <v>0</v>
      </c>
      <c r="G6" s="20">
        <v>0</v>
      </c>
      <c r="H6" s="20">
        <v>0</v>
      </c>
    </row>
    <row r="7" spans="1:9" x14ac:dyDescent="0.25">
      <c r="A7" s="67" t="s">
        <v>14</v>
      </c>
      <c r="B7" s="67"/>
      <c r="C7" s="67"/>
      <c r="D7" s="67"/>
      <c r="E7" s="1" t="s">
        <v>7</v>
      </c>
      <c r="F7" s="1" t="s">
        <v>8</v>
      </c>
      <c r="G7" s="1" t="s">
        <v>9</v>
      </c>
      <c r="H7" s="1" t="s">
        <v>10</v>
      </c>
    </row>
    <row r="8" spans="1:9" x14ac:dyDescent="0.25">
      <c r="A8" s="41">
        <v>2.1</v>
      </c>
      <c r="B8" s="41" t="s">
        <v>15</v>
      </c>
      <c r="C8" s="44" t="s">
        <v>12</v>
      </c>
      <c r="D8" s="44">
        <v>1</v>
      </c>
      <c r="E8" s="23">
        <v>0</v>
      </c>
      <c r="F8" s="23">
        <v>0</v>
      </c>
      <c r="G8" s="23">
        <v>0</v>
      </c>
      <c r="H8" s="23">
        <v>0</v>
      </c>
    </row>
    <row r="9" spans="1:9" x14ac:dyDescent="0.25">
      <c r="A9" s="67" t="s">
        <v>16</v>
      </c>
      <c r="B9" s="67"/>
      <c r="C9" s="67"/>
      <c r="D9" s="67"/>
      <c r="E9" s="1" t="s">
        <v>7</v>
      </c>
      <c r="F9" s="1" t="s">
        <v>8</v>
      </c>
      <c r="G9" s="1" t="s">
        <v>9</v>
      </c>
      <c r="H9" s="1" t="s">
        <v>10</v>
      </c>
    </row>
    <row r="10" spans="1:9" ht="27.75" customHeight="1" x14ac:dyDescent="0.25">
      <c r="A10" s="41">
        <v>3.1</v>
      </c>
      <c r="B10" s="42" t="s">
        <v>17</v>
      </c>
      <c r="C10" s="43" t="s">
        <v>12</v>
      </c>
      <c r="D10" s="44">
        <v>1</v>
      </c>
      <c r="E10" s="25">
        <v>0</v>
      </c>
      <c r="F10" s="28">
        <v>0</v>
      </c>
      <c r="G10" s="27">
        <v>0</v>
      </c>
      <c r="H10" s="27">
        <v>0</v>
      </c>
    </row>
    <row r="11" spans="1:9" ht="15" customHeight="1" x14ac:dyDescent="0.25">
      <c r="A11" s="67" t="s">
        <v>18</v>
      </c>
      <c r="B11" s="67"/>
      <c r="C11" s="67"/>
      <c r="D11" s="67"/>
      <c r="E11" s="58"/>
      <c r="F11" s="59"/>
      <c r="G11" s="59"/>
      <c r="H11" s="60"/>
    </row>
    <row r="12" spans="1:9" ht="19.5" customHeight="1" x14ac:dyDescent="0.25">
      <c r="A12" s="45">
        <v>4.0999999999999996</v>
      </c>
      <c r="B12" s="46" t="s">
        <v>19</v>
      </c>
      <c r="C12" s="47" t="s">
        <v>12</v>
      </c>
      <c r="D12" s="48">
        <v>1</v>
      </c>
      <c r="E12" s="33">
        <v>0</v>
      </c>
      <c r="F12" s="33">
        <v>0</v>
      </c>
      <c r="G12" s="33">
        <v>0</v>
      </c>
      <c r="H12" s="33">
        <v>0</v>
      </c>
    </row>
    <row r="13" spans="1:9" ht="16.5" customHeight="1" x14ac:dyDescent="0.25">
      <c r="A13" s="67" t="s">
        <v>20</v>
      </c>
      <c r="B13" s="67"/>
      <c r="C13" s="67"/>
      <c r="D13" s="67"/>
      <c r="E13" s="64" t="s">
        <v>21</v>
      </c>
      <c r="F13" s="65"/>
      <c r="G13" s="65"/>
      <c r="H13" s="66"/>
    </row>
    <row r="14" spans="1:9" ht="21" customHeight="1" x14ac:dyDescent="0.25">
      <c r="A14" s="45">
        <v>5.0999999999999996</v>
      </c>
      <c r="B14" s="46" t="s">
        <v>22</v>
      </c>
      <c r="C14" s="47" t="s">
        <v>12</v>
      </c>
      <c r="D14" s="48">
        <v>1</v>
      </c>
      <c r="E14" s="32">
        <v>0</v>
      </c>
      <c r="F14" s="32">
        <v>0</v>
      </c>
      <c r="G14" s="32">
        <v>0</v>
      </c>
      <c r="H14" s="32">
        <v>0</v>
      </c>
    </row>
    <row r="15" spans="1:9" x14ac:dyDescent="0.25">
      <c r="A15" s="68"/>
      <c r="B15" s="69"/>
      <c r="C15" s="69"/>
      <c r="D15" s="70"/>
      <c r="E15" s="75" t="s">
        <v>27</v>
      </c>
      <c r="F15" s="76"/>
      <c r="G15" s="76"/>
      <c r="H15" s="77"/>
    </row>
    <row r="16" spans="1:9" x14ac:dyDescent="0.25">
      <c r="A16" s="71" t="s">
        <v>6</v>
      </c>
      <c r="B16" s="71"/>
      <c r="C16" s="71"/>
      <c r="D16" s="71"/>
      <c r="E16" s="1" t="s">
        <v>7</v>
      </c>
      <c r="F16" s="1" t="s">
        <v>8</v>
      </c>
      <c r="G16" s="1" t="s">
        <v>9</v>
      </c>
      <c r="H16" s="1" t="s">
        <v>10</v>
      </c>
    </row>
    <row r="17" spans="1:8" ht="30" x14ac:dyDescent="0.25">
      <c r="A17" s="49">
        <v>1.1000000000000001</v>
      </c>
      <c r="B17" s="50" t="s">
        <v>11</v>
      </c>
      <c r="C17" s="51" t="s">
        <v>12</v>
      </c>
      <c r="D17" s="51">
        <v>1</v>
      </c>
      <c r="E17" s="17">
        <v>5700</v>
      </c>
      <c r="F17" s="17">
        <v>7200</v>
      </c>
      <c r="G17" s="17">
        <v>11700</v>
      </c>
      <c r="H17" s="17">
        <v>17200</v>
      </c>
    </row>
    <row r="18" spans="1:8" ht="30" x14ac:dyDescent="0.25">
      <c r="A18" s="49">
        <v>1.2</v>
      </c>
      <c r="B18" s="50" t="s">
        <v>13</v>
      </c>
      <c r="C18" s="51" t="s">
        <v>12</v>
      </c>
      <c r="D18" s="51">
        <v>1</v>
      </c>
      <c r="E18" s="20">
        <v>2400</v>
      </c>
      <c r="F18" s="21">
        <v>2600</v>
      </c>
      <c r="G18" s="21">
        <v>2850</v>
      </c>
      <c r="H18" s="20">
        <v>7300</v>
      </c>
    </row>
    <row r="19" spans="1:8" x14ac:dyDescent="0.25">
      <c r="A19" s="71" t="s">
        <v>14</v>
      </c>
      <c r="B19" s="71"/>
      <c r="C19" s="71"/>
      <c r="D19" s="71"/>
      <c r="E19" s="1" t="s">
        <v>7</v>
      </c>
      <c r="F19" s="1" t="s">
        <v>8</v>
      </c>
      <c r="G19" s="1" t="s">
        <v>9</v>
      </c>
      <c r="H19" s="1" t="s">
        <v>10</v>
      </c>
    </row>
    <row r="20" spans="1:8" x14ac:dyDescent="0.25">
      <c r="A20" s="49">
        <v>2.1</v>
      </c>
      <c r="B20" s="49" t="s">
        <v>15</v>
      </c>
      <c r="C20" s="52" t="s">
        <v>12</v>
      </c>
      <c r="D20" s="52">
        <v>1</v>
      </c>
      <c r="E20" s="23">
        <v>0</v>
      </c>
      <c r="F20" s="24">
        <v>0</v>
      </c>
      <c r="G20" s="23">
        <v>0</v>
      </c>
      <c r="H20" s="23">
        <v>0</v>
      </c>
    </row>
    <row r="21" spans="1:8" ht="30" customHeight="1" x14ac:dyDescent="0.25">
      <c r="A21" s="71" t="s">
        <v>16</v>
      </c>
      <c r="B21" s="71"/>
      <c r="C21" s="71"/>
      <c r="D21" s="71"/>
      <c r="E21" s="10" t="s">
        <v>7</v>
      </c>
      <c r="F21" s="11" t="s">
        <v>8</v>
      </c>
      <c r="G21" s="18" t="s">
        <v>9</v>
      </c>
      <c r="H21" s="13" t="s">
        <v>10</v>
      </c>
    </row>
    <row r="22" spans="1:8" ht="30" x14ac:dyDescent="0.25">
      <c r="A22" s="49">
        <v>3.1</v>
      </c>
      <c r="B22" s="50" t="s">
        <v>17</v>
      </c>
      <c r="C22" s="51" t="s">
        <v>12</v>
      </c>
      <c r="D22" s="52">
        <v>1</v>
      </c>
      <c r="E22" s="25">
        <v>8700</v>
      </c>
      <c r="F22" s="26">
        <v>11200</v>
      </c>
      <c r="G22" s="27">
        <v>17700</v>
      </c>
      <c r="H22" s="27">
        <v>0</v>
      </c>
    </row>
    <row r="23" spans="1:8" x14ac:dyDescent="0.25">
      <c r="A23" s="71" t="s">
        <v>18</v>
      </c>
      <c r="B23" s="71"/>
      <c r="C23" s="71"/>
      <c r="D23" s="71"/>
      <c r="E23" s="58"/>
      <c r="F23" s="59"/>
      <c r="G23" s="59"/>
      <c r="H23" s="60"/>
    </row>
    <row r="24" spans="1:8" x14ac:dyDescent="0.25">
      <c r="A24" s="53">
        <v>4.0999999999999996</v>
      </c>
      <c r="B24" s="54" t="s">
        <v>19</v>
      </c>
      <c r="C24" s="55" t="s">
        <v>12</v>
      </c>
      <c r="D24" s="56">
        <v>1</v>
      </c>
      <c r="E24" s="78" t="s">
        <v>25</v>
      </c>
      <c r="F24" s="79"/>
      <c r="G24" s="79"/>
      <c r="H24" s="80"/>
    </row>
    <row r="25" spans="1:8" x14ac:dyDescent="0.25">
      <c r="A25" s="71" t="s">
        <v>20</v>
      </c>
      <c r="B25" s="71"/>
      <c r="C25" s="71"/>
      <c r="D25" s="71"/>
      <c r="E25" s="64" t="s">
        <v>21</v>
      </c>
      <c r="F25" s="65"/>
      <c r="G25" s="65"/>
      <c r="H25" s="66"/>
    </row>
    <row r="26" spans="1:8" x14ac:dyDescent="0.25">
      <c r="A26" s="53">
        <v>5.0999999999999996</v>
      </c>
      <c r="B26" s="54" t="s">
        <v>22</v>
      </c>
      <c r="C26" s="55" t="s">
        <v>12</v>
      </c>
      <c r="D26" s="56">
        <v>1</v>
      </c>
      <c r="E26" s="32">
        <v>7700</v>
      </c>
      <c r="F26" s="32">
        <v>10700</v>
      </c>
      <c r="G26" s="32">
        <v>12700</v>
      </c>
      <c r="H26" s="32">
        <v>26700</v>
      </c>
    </row>
    <row r="27" spans="1:8" x14ac:dyDescent="0.25">
      <c r="A27" s="68"/>
      <c r="B27" s="69"/>
      <c r="C27" s="69"/>
      <c r="D27" s="70"/>
      <c r="E27" s="75" t="s">
        <v>28</v>
      </c>
      <c r="F27" s="76"/>
      <c r="G27" s="76"/>
      <c r="H27" s="77"/>
    </row>
    <row r="28" spans="1:8" x14ac:dyDescent="0.25">
      <c r="A28" s="67" t="s">
        <v>6</v>
      </c>
      <c r="B28" s="67"/>
      <c r="C28" s="67"/>
      <c r="D28" s="67"/>
      <c r="E28" s="1" t="s">
        <v>7</v>
      </c>
      <c r="F28" s="1" t="s">
        <v>8</v>
      </c>
      <c r="G28" s="1" t="s">
        <v>9</v>
      </c>
      <c r="H28" s="1" t="s">
        <v>10</v>
      </c>
    </row>
    <row r="29" spans="1:8" ht="30" x14ac:dyDescent="0.25">
      <c r="A29" s="41">
        <v>1.1000000000000001</v>
      </c>
      <c r="B29" s="42" t="s">
        <v>11</v>
      </c>
      <c r="C29" s="43" t="s">
        <v>12</v>
      </c>
      <c r="D29" s="43">
        <v>1</v>
      </c>
      <c r="E29" s="17">
        <v>5000</v>
      </c>
      <c r="F29" s="17">
        <v>6000</v>
      </c>
      <c r="G29" s="17">
        <v>11350</v>
      </c>
      <c r="H29" s="17">
        <v>22000</v>
      </c>
    </row>
    <row r="30" spans="1:8" ht="30" x14ac:dyDescent="0.25">
      <c r="A30" s="41">
        <v>1.2</v>
      </c>
      <c r="B30" s="42" t="s">
        <v>13</v>
      </c>
      <c r="C30" s="43" t="s">
        <v>12</v>
      </c>
      <c r="D30" s="43">
        <v>1</v>
      </c>
      <c r="E30" s="22">
        <v>2500</v>
      </c>
      <c r="F30" s="22">
        <v>2600</v>
      </c>
      <c r="G30" s="22">
        <v>2600</v>
      </c>
      <c r="H30" s="22">
        <v>7500</v>
      </c>
    </row>
    <row r="31" spans="1:8" x14ac:dyDescent="0.25">
      <c r="A31" s="67" t="s">
        <v>14</v>
      </c>
      <c r="B31" s="67"/>
      <c r="C31" s="67"/>
      <c r="D31" s="67"/>
      <c r="E31" s="1" t="s">
        <v>7</v>
      </c>
      <c r="F31" s="1" t="s">
        <v>8</v>
      </c>
      <c r="G31" s="1" t="s">
        <v>9</v>
      </c>
      <c r="H31" s="1" t="s">
        <v>10</v>
      </c>
    </row>
    <row r="32" spans="1:8" x14ac:dyDescent="0.25">
      <c r="A32" s="41">
        <v>2.1</v>
      </c>
      <c r="B32" s="41" t="s">
        <v>15</v>
      </c>
      <c r="C32" s="44" t="s">
        <v>12</v>
      </c>
      <c r="D32" s="44">
        <v>1</v>
      </c>
      <c r="E32" s="23">
        <v>1900</v>
      </c>
      <c r="F32" s="23">
        <v>1900</v>
      </c>
      <c r="G32" s="23">
        <v>2200</v>
      </c>
      <c r="H32" s="23">
        <v>0</v>
      </c>
    </row>
    <row r="33" spans="1:8" x14ac:dyDescent="0.25">
      <c r="A33" s="67" t="s">
        <v>16</v>
      </c>
      <c r="B33" s="67"/>
      <c r="C33" s="67"/>
      <c r="D33" s="67"/>
      <c r="E33" s="10" t="s">
        <v>7</v>
      </c>
      <c r="F33" s="11" t="s">
        <v>8</v>
      </c>
      <c r="G33" s="18" t="s">
        <v>23</v>
      </c>
      <c r="H33" s="19" t="s">
        <v>10</v>
      </c>
    </row>
    <row r="34" spans="1:8" ht="30" x14ac:dyDescent="0.25">
      <c r="A34" s="41">
        <v>3.1</v>
      </c>
      <c r="B34" s="42" t="s">
        <v>17</v>
      </c>
      <c r="C34" s="43" t="s">
        <v>12</v>
      </c>
      <c r="D34" s="44">
        <v>1</v>
      </c>
      <c r="E34" s="25">
        <v>10200</v>
      </c>
      <c r="F34" s="29">
        <v>13300</v>
      </c>
      <c r="G34" s="30">
        <v>27000</v>
      </c>
      <c r="H34" s="27">
        <v>0</v>
      </c>
    </row>
    <row r="35" spans="1:8" x14ac:dyDescent="0.25">
      <c r="A35" s="67" t="s">
        <v>18</v>
      </c>
      <c r="B35" s="67"/>
      <c r="C35" s="67"/>
      <c r="D35" s="67"/>
      <c r="E35" s="58"/>
      <c r="F35" s="59"/>
      <c r="G35" s="59"/>
      <c r="H35" s="60"/>
    </row>
    <row r="36" spans="1:8" x14ac:dyDescent="0.25">
      <c r="A36" s="45">
        <v>4.0999999999999996</v>
      </c>
      <c r="B36" s="46" t="s">
        <v>19</v>
      </c>
      <c r="C36" s="47" t="s">
        <v>12</v>
      </c>
      <c r="D36" s="48">
        <v>1</v>
      </c>
      <c r="E36" s="72">
        <v>0</v>
      </c>
      <c r="F36" s="73"/>
      <c r="G36" s="73"/>
      <c r="H36" s="74"/>
    </row>
    <row r="37" spans="1:8" x14ac:dyDescent="0.25">
      <c r="A37" s="67" t="s">
        <v>20</v>
      </c>
      <c r="B37" s="67"/>
      <c r="C37" s="67"/>
      <c r="D37" s="67"/>
      <c r="E37" s="1" t="s">
        <v>7</v>
      </c>
      <c r="F37" s="1" t="s">
        <v>8</v>
      </c>
      <c r="G37" s="1" t="s">
        <v>9</v>
      </c>
      <c r="H37" s="1" t="s">
        <v>10</v>
      </c>
    </row>
    <row r="38" spans="1:8" x14ac:dyDescent="0.25">
      <c r="A38" s="45">
        <v>5.0999999999999996</v>
      </c>
      <c r="B38" s="46" t="s">
        <v>22</v>
      </c>
      <c r="C38" s="47" t="s">
        <v>12</v>
      </c>
      <c r="D38" s="48">
        <v>1</v>
      </c>
      <c r="E38" s="31">
        <v>13400</v>
      </c>
      <c r="F38" s="31">
        <v>15700</v>
      </c>
      <c r="G38" s="31">
        <v>19300</v>
      </c>
      <c r="H38" s="31">
        <v>0</v>
      </c>
    </row>
    <row r="39" spans="1:8" x14ac:dyDescent="0.25">
      <c r="A39" s="68"/>
      <c r="B39" s="69"/>
      <c r="C39" s="69"/>
      <c r="D39" s="70"/>
      <c r="E39" s="75" t="s">
        <v>30</v>
      </c>
      <c r="F39" s="76"/>
      <c r="G39" s="76"/>
      <c r="H39" s="77"/>
    </row>
    <row r="40" spans="1:8" x14ac:dyDescent="0.25">
      <c r="A40" s="71" t="s">
        <v>6</v>
      </c>
      <c r="B40" s="71"/>
      <c r="C40" s="71"/>
      <c r="D40" s="71"/>
      <c r="E40" s="36" t="s">
        <v>7</v>
      </c>
      <c r="F40" s="36" t="s">
        <v>8</v>
      </c>
      <c r="G40" s="36" t="s">
        <v>9</v>
      </c>
      <c r="H40" s="36" t="s">
        <v>10</v>
      </c>
    </row>
    <row r="41" spans="1:8" ht="30" x14ac:dyDescent="0.25">
      <c r="A41" s="49">
        <v>1.1000000000000001</v>
      </c>
      <c r="B41" s="50" t="s">
        <v>11</v>
      </c>
      <c r="C41" s="51" t="s">
        <v>12</v>
      </c>
      <c r="D41" s="51">
        <v>1</v>
      </c>
      <c r="E41" s="17">
        <v>4900</v>
      </c>
      <c r="F41" s="17">
        <v>6150</v>
      </c>
      <c r="G41" s="17">
        <v>10900</v>
      </c>
      <c r="H41" s="17">
        <v>24550</v>
      </c>
    </row>
    <row r="42" spans="1:8" ht="30" x14ac:dyDescent="0.25">
      <c r="A42" s="49">
        <v>1.2</v>
      </c>
      <c r="B42" s="50" t="s">
        <v>13</v>
      </c>
      <c r="C42" s="51" t="s">
        <v>12</v>
      </c>
      <c r="D42" s="51">
        <v>1</v>
      </c>
      <c r="E42" s="22">
        <v>0</v>
      </c>
      <c r="F42" s="22">
        <v>0</v>
      </c>
      <c r="G42" s="22">
        <v>0</v>
      </c>
      <c r="H42" s="22">
        <v>0</v>
      </c>
    </row>
    <row r="43" spans="1:8" x14ac:dyDescent="0.25">
      <c r="A43" s="71" t="s">
        <v>14</v>
      </c>
      <c r="B43" s="71"/>
      <c r="C43" s="71"/>
      <c r="D43" s="71"/>
      <c r="E43" s="36" t="s">
        <v>7</v>
      </c>
      <c r="F43" s="36" t="s">
        <v>8</v>
      </c>
      <c r="G43" s="36" t="s">
        <v>9</v>
      </c>
      <c r="H43" s="36" t="s">
        <v>10</v>
      </c>
    </row>
    <row r="44" spans="1:8" x14ac:dyDescent="0.25">
      <c r="A44" s="49">
        <v>2.1</v>
      </c>
      <c r="B44" s="49" t="s">
        <v>15</v>
      </c>
      <c r="C44" s="52" t="s">
        <v>12</v>
      </c>
      <c r="D44" s="52">
        <v>1</v>
      </c>
      <c r="E44" s="23">
        <v>0</v>
      </c>
      <c r="F44" s="23">
        <v>0</v>
      </c>
      <c r="G44" s="23">
        <v>0</v>
      </c>
      <c r="H44" s="23">
        <v>0</v>
      </c>
    </row>
    <row r="45" spans="1:8" x14ac:dyDescent="0.25">
      <c r="A45" s="71" t="s">
        <v>16</v>
      </c>
      <c r="B45" s="71"/>
      <c r="C45" s="71"/>
      <c r="D45" s="71"/>
      <c r="E45" s="37" t="s">
        <v>7</v>
      </c>
      <c r="F45" s="11" t="s">
        <v>8</v>
      </c>
      <c r="G45" s="18" t="s">
        <v>23</v>
      </c>
      <c r="H45" s="19" t="s">
        <v>10</v>
      </c>
    </row>
    <row r="46" spans="1:8" ht="30" x14ac:dyDescent="0.25">
      <c r="A46" s="49">
        <v>3.1</v>
      </c>
      <c r="B46" s="50" t="s">
        <v>17</v>
      </c>
      <c r="C46" s="51" t="s">
        <v>12</v>
      </c>
      <c r="D46" s="52">
        <v>1</v>
      </c>
      <c r="E46" s="25">
        <v>0</v>
      </c>
      <c r="F46" s="29">
        <v>0</v>
      </c>
      <c r="G46" s="30">
        <v>0</v>
      </c>
      <c r="H46" s="27">
        <v>0</v>
      </c>
    </row>
    <row r="47" spans="1:8" x14ac:dyDescent="0.25">
      <c r="A47" s="71" t="s">
        <v>18</v>
      </c>
      <c r="B47" s="71"/>
      <c r="C47" s="71"/>
      <c r="D47" s="71"/>
      <c r="E47" s="58"/>
      <c r="F47" s="59"/>
      <c r="G47" s="59"/>
      <c r="H47" s="60"/>
    </row>
    <row r="48" spans="1:8" x14ac:dyDescent="0.25">
      <c r="A48" s="53">
        <v>4.0999999999999996</v>
      </c>
      <c r="B48" s="54" t="s">
        <v>19</v>
      </c>
      <c r="C48" s="55" t="s">
        <v>12</v>
      </c>
      <c r="D48" s="56">
        <v>1</v>
      </c>
      <c r="E48" s="72">
        <v>0</v>
      </c>
      <c r="F48" s="73"/>
      <c r="G48" s="73"/>
      <c r="H48" s="74"/>
    </row>
    <row r="49" spans="1:8" x14ac:dyDescent="0.25">
      <c r="A49" s="71" t="s">
        <v>20</v>
      </c>
      <c r="B49" s="71"/>
      <c r="C49" s="71"/>
      <c r="D49" s="71"/>
      <c r="E49" s="36" t="s">
        <v>7</v>
      </c>
      <c r="F49" s="36" t="s">
        <v>8</v>
      </c>
      <c r="G49" s="36" t="s">
        <v>9</v>
      </c>
      <c r="H49" s="36" t="s">
        <v>10</v>
      </c>
    </row>
    <row r="50" spans="1:8" x14ac:dyDescent="0.25">
      <c r="A50" s="53">
        <v>5.0999999999999996</v>
      </c>
      <c r="B50" s="54" t="s">
        <v>22</v>
      </c>
      <c r="C50" s="55" t="s">
        <v>12</v>
      </c>
      <c r="D50" s="56">
        <v>1</v>
      </c>
      <c r="E50" s="31">
        <v>0</v>
      </c>
      <c r="F50" s="31">
        <v>0</v>
      </c>
      <c r="G50" s="31">
        <v>0</v>
      </c>
      <c r="H50" s="31">
        <v>0</v>
      </c>
    </row>
    <row r="51" spans="1:8" x14ac:dyDescent="0.25">
      <c r="A51" s="68">
        <v>9</v>
      </c>
      <c r="B51" s="69"/>
      <c r="C51" s="69"/>
      <c r="D51" s="70"/>
      <c r="E51" s="75" t="s">
        <v>24</v>
      </c>
      <c r="F51" s="76"/>
      <c r="G51" s="76"/>
      <c r="H51" s="77"/>
    </row>
    <row r="52" spans="1:8" x14ac:dyDescent="0.25">
      <c r="A52" s="57" t="s">
        <v>6</v>
      </c>
      <c r="B52" s="57"/>
      <c r="C52" s="57"/>
      <c r="D52" s="57"/>
      <c r="E52" s="1" t="s">
        <v>7</v>
      </c>
      <c r="F52" s="1" t="s">
        <v>8</v>
      </c>
      <c r="G52" s="1" t="s">
        <v>9</v>
      </c>
      <c r="H52" s="1" t="s">
        <v>10</v>
      </c>
    </row>
    <row r="53" spans="1:8" ht="30" x14ac:dyDescent="0.25">
      <c r="A53" s="2">
        <v>1.1000000000000001</v>
      </c>
      <c r="B53" s="3" t="s">
        <v>11</v>
      </c>
      <c r="C53" s="4" t="s">
        <v>12</v>
      </c>
      <c r="D53" s="4">
        <v>1</v>
      </c>
      <c r="E53" s="38">
        <f>(E5+E17+E29+E41)/4</f>
        <v>5425</v>
      </c>
      <c r="F53" s="38">
        <f>(F5+F17+F29+F41)/4</f>
        <v>6987.5</v>
      </c>
      <c r="G53" s="38">
        <f t="shared" ref="G53" si="0">(G5+G17+G29+G41)/4</f>
        <v>11212.5</v>
      </c>
      <c r="H53" s="38">
        <f>(H5+H17+H29+H41)/3</f>
        <v>21250</v>
      </c>
    </row>
    <row r="54" spans="1:8" ht="30" x14ac:dyDescent="0.25">
      <c r="A54" s="2">
        <v>1.2</v>
      </c>
      <c r="B54" s="3" t="s">
        <v>13</v>
      </c>
      <c r="C54" s="4" t="s">
        <v>12</v>
      </c>
      <c r="D54" s="4">
        <v>1</v>
      </c>
      <c r="E54" s="38">
        <f>(E6+E18+E30+E42)/2</f>
        <v>2450</v>
      </c>
      <c r="F54" s="38">
        <f>(F6+F18+F30+F42)/2</f>
        <v>2600</v>
      </c>
      <c r="G54" s="38">
        <f t="shared" ref="G54:H54" si="1">(G6+G18+G30+G42)/2</f>
        <v>2725</v>
      </c>
      <c r="H54" s="38">
        <f t="shared" si="1"/>
        <v>7400</v>
      </c>
    </row>
    <row r="55" spans="1:8" x14ac:dyDescent="0.25">
      <c r="A55" s="57" t="s">
        <v>14</v>
      </c>
      <c r="B55" s="57"/>
      <c r="C55" s="57"/>
      <c r="D55" s="57"/>
      <c r="E55" s="1" t="s">
        <v>7</v>
      </c>
      <c r="F55" s="1" t="s">
        <v>8</v>
      </c>
      <c r="G55" s="1" t="s">
        <v>9</v>
      </c>
      <c r="H55" s="1" t="s">
        <v>10</v>
      </c>
    </row>
    <row r="56" spans="1:8" x14ac:dyDescent="0.25">
      <c r="A56" s="2">
        <v>2.1</v>
      </c>
      <c r="B56" s="2" t="s">
        <v>15</v>
      </c>
      <c r="C56" s="5" t="s">
        <v>12</v>
      </c>
      <c r="D56" s="5">
        <v>1</v>
      </c>
      <c r="E56" s="38">
        <f>(E44+E32+E20+E8)/1</f>
        <v>1900</v>
      </c>
      <c r="F56" s="38">
        <f t="shared" ref="F56:H56" si="2">(F44+F32+F20+F8)/1</f>
        <v>1900</v>
      </c>
      <c r="G56" s="38">
        <f t="shared" si="2"/>
        <v>2200</v>
      </c>
      <c r="H56" s="38">
        <f t="shared" si="2"/>
        <v>0</v>
      </c>
    </row>
    <row r="57" spans="1:8" x14ac:dyDescent="0.25">
      <c r="A57" s="57" t="s">
        <v>16</v>
      </c>
      <c r="B57" s="57"/>
      <c r="C57" s="57"/>
      <c r="D57" s="57"/>
      <c r="E57" s="10" t="s">
        <v>7</v>
      </c>
      <c r="F57" s="11" t="s">
        <v>8</v>
      </c>
      <c r="G57" s="12" t="s">
        <v>9</v>
      </c>
      <c r="H57" s="12" t="s">
        <v>10</v>
      </c>
    </row>
    <row r="58" spans="1:8" ht="30" x14ac:dyDescent="0.25">
      <c r="A58" s="2">
        <v>3.1</v>
      </c>
      <c r="B58" s="3" t="s">
        <v>17</v>
      </c>
      <c r="C58" s="4" t="s">
        <v>12</v>
      </c>
      <c r="D58" s="5">
        <v>1</v>
      </c>
      <c r="E58" s="39">
        <f>(E46+E34+E22+E10)/2</f>
        <v>9450</v>
      </c>
      <c r="F58" s="39">
        <f>(F46+F34+F22+F10)/2</f>
        <v>12250</v>
      </c>
      <c r="G58" s="39">
        <f t="shared" ref="G58:H58" si="3">(G46+G34+G22+G10)/2</f>
        <v>22350</v>
      </c>
      <c r="H58" s="39">
        <f t="shared" si="3"/>
        <v>0</v>
      </c>
    </row>
    <row r="59" spans="1:8" x14ac:dyDescent="0.25">
      <c r="A59" s="57" t="s">
        <v>18</v>
      </c>
      <c r="B59" s="57"/>
      <c r="C59" s="57"/>
      <c r="D59" s="57"/>
      <c r="E59" s="58"/>
      <c r="F59" s="59"/>
      <c r="G59" s="59"/>
      <c r="H59" s="60"/>
    </row>
    <row r="60" spans="1:8" x14ac:dyDescent="0.25">
      <c r="A60" s="6">
        <v>4.0999999999999996</v>
      </c>
      <c r="B60" s="7" t="s">
        <v>19</v>
      </c>
      <c r="C60" s="8" t="s">
        <v>12</v>
      </c>
      <c r="D60" s="9">
        <v>1</v>
      </c>
      <c r="E60" s="61">
        <f>E12</f>
        <v>0</v>
      </c>
      <c r="F60" s="62"/>
      <c r="G60" s="62"/>
      <c r="H60" s="63"/>
    </row>
    <row r="61" spans="1:8" x14ac:dyDescent="0.25">
      <c r="A61" s="57" t="s">
        <v>20</v>
      </c>
      <c r="B61" s="57"/>
      <c r="C61" s="57"/>
      <c r="D61" s="57"/>
      <c r="E61" s="64" t="s">
        <v>21</v>
      </c>
      <c r="F61" s="65"/>
      <c r="G61" s="65"/>
      <c r="H61" s="66"/>
    </row>
    <row r="62" spans="1:8" x14ac:dyDescent="0.25">
      <c r="A62" s="6">
        <v>5.0999999999999996</v>
      </c>
      <c r="B62" s="7" t="s">
        <v>22</v>
      </c>
      <c r="C62" s="8" t="s">
        <v>12</v>
      </c>
      <c r="D62" s="9">
        <v>1</v>
      </c>
      <c r="E62" s="40">
        <f>(E50+E38+E26+E14)/2</f>
        <v>10550</v>
      </c>
      <c r="F62" s="40">
        <f t="shared" ref="F62" si="4">(F50+F38+F26+F14)/2</f>
        <v>13200</v>
      </c>
      <c r="G62" s="40">
        <f>(G50+G38+G26+G14)/2</f>
        <v>16000</v>
      </c>
      <c r="H62" s="40">
        <f>(H50+H38+H26+H14)/1</f>
        <v>26700</v>
      </c>
    </row>
  </sheetData>
  <mergeCells count="52">
    <mergeCell ref="E11:H11"/>
    <mergeCell ref="A1:A3"/>
    <mergeCell ref="B1:B3"/>
    <mergeCell ref="C1:C3"/>
    <mergeCell ref="D1:D3"/>
    <mergeCell ref="E1:H1"/>
    <mergeCell ref="E2:H2"/>
    <mergeCell ref="E3:H3"/>
    <mergeCell ref="A4:D4"/>
    <mergeCell ref="A7:D7"/>
    <mergeCell ref="A9:D9"/>
    <mergeCell ref="A11:D11"/>
    <mergeCell ref="A13:D13"/>
    <mergeCell ref="A21:D21"/>
    <mergeCell ref="A23:D23"/>
    <mergeCell ref="E23:H23"/>
    <mergeCell ref="E13:H13"/>
    <mergeCell ref="A15:D15"/>
    <mergeCell ref="E15:H15"/>
    <mergeCell ref="A19:D19"/>
    <mergeCell ref="A16:D16"/>
    <mergeCell ref="E24:H24"/>
    <mergeCell ref="A25:D25"/>
    <mergeCell ref="E25:H25"/>
    <mergeCell ref="A27:D27"/>
    <mergeCell ref="E27:H27"/>
    <mergeCell ref="E35:H35"/>
    <mergeCell ref="E36:H36"/>
    <mergeCell ref="A37:D37"/>
    <mergeCell ref="A51:D51"/>
    <mergeCell ref="E51:H51"/>
    <mergeCell ref="E39:H39"/>
    <mergeCell ref="E47:H47"/>
    <mergeCell ref="E48:H48"/>
    <mergeCell ref="A55:D55"/>
    <mergeCell ref="A28:D28"/>
    <mergeCell ref="A31:D31"/>
    <mergeCell ref="A33:D33"/>
    <mergeCell ref="A35:D35"/>
    <mergeCell ref="A52:D52"/>
    <mergeCell ref="A39:D39"/>
    <mergeCell ref="A40:D40"/>
    <mergeCell ref="A43:D43"/>
    <mergeCell ref="A45:D45"/>
    <mergeCell ref="A47:D47"/>
    <mergeCell ref="A49:D49"/>
    <mergeCell ref="A57:D57"/>
    <mergeCell ref="A59:D59"/>
    <mergeCell ref="E59:H59"/>
    <mergeCell ref="E60:H60"/>
    <mergeCell ref="A61:D61"/>
    <mergeCell ref="E61:H61"/>
  </mergeCells>
  <pageMargins left="0.7" right="0.7" top="0.75" bottom="0.75" header="0.3" footer="0.3"/>
  <pageSetup scale="68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1"/>
  <sheetViews>
    <sheetView workbookViewId="0">
      <selection sqref="A1:H11"/>
    </sheetView>
  </sheetViews>
  <sheetFormatPr baseColWidth="10" defaultRowHeight="15" x14ac:dyDescent="0.25"/>
  <sheetData>
    <row r="1" spans="1:8" x14ac:dyDescent="0.25">
      <c r="A1" s="57" t="s">
        <v>6</v>
      </c>
      <c r="B1" s="57"/>
      <c r="C1" s="57"/>
      <c r="D1" s="57"/>
      <c r="E1" s="13" t="s">
        <v>7</v>
      </c>
      <c r="F1" s="13" t="s">
        <v>8</v>
      </c>
      <c r="G1" s="13" t="s">
        <v>9</v>
      </c>
      <c r="H1" s="13" t="s">
        <v>10</v>
      </c>
    </row>
    <row r="2" spans="1:8" ht="75" x14ac:dyDescent="0.25">
      <c r="A2" s="2">
        <v>1.1000000000000001</v>
      </c>
      <c r="B2" s="3" t="s">
        <v>11</v>
      </c>
      <c r="C2" s="4" t="s">
        <v>12</v>
      </c>
      <c r="D2" s="4">
        <v>1</v>
      </c>
      <c r="E2" s="17">
        <v>4966.666666666667</v>
      </c>
      <c r="F2" s="17">
        <v>6266.666666666667</v>
      </c>
      <c r="G2" s="17">
        <v>9266.6666666666661</v>
      </c>
      <c r="H2" s="17">
        <v>12800</v>
      </c>
    </row>
    <row r="3" spans="1:8" ht="105" x14ac:dyDescent="0.25">
      <c r="A3" s="2">
        <v>1.2</v>
      </c>
      <c r="B3" s="3" t="s">
        <v>13</v>
      </c>
      <c r="C3" s="4" t="s">
        <v>12</v>
      </c>
      <c r="D3" s="4">
        <v>1</v>
      </c>
      <c r="E3" s="20">
        <v>2100</v>
      </c>
      <c r="F3" s="20">
        <v>2500</v>
      </c>
      <c r="G3" s="20">
        <v>2950</v>
      </c>
      <c r="H3" s="20">
        <v>6750</v>
      </c>
    </row>
    <row r="4" spans="1:8" x14ac:dyDescent="0.25">
      <c r="A4" s="57" t="s">
        <v>14</v>
      </c>
      <c r="B4" s="57"/>
      <c r="C4" s="57"/>
      <c r="D4" s="57"/>
      <c r="E4" s="13" t="s">
        <v>7</v>
      </c>
      <c r="F4" s="13" t="s">
        <v>8</v>
      </c>
      <c r="G4" s="13" t="s">
        <v>9</v>
      </c>
      <c r="H4" s="13" t="s">
        <v>10</v>
      </c>
    </row>
    <row r="5" spans="1:8" x14ac:dyDescent="0.25">
      <c r="A5" s="2">
        <v>2.1</v>
      </c>
      <c r="B5" s="2" t="s">
        <v>15</v>
      </c>
      <c r="C5" s="5" t="s">
        <v>12</v>
      </c>
      <c r="D5" s="5">
        <v>1</v>
      </c>
      <c r="E5" s="23">
        <v>1690</v>
      </c>
      <c r="F5" s="23">
        <v>2663.5</v>
      </c>
      <c r="G5" s="23">
        <v>2663.5</v>
      </c>
      <c r="H5" s="23">
        <v>3517</v>
      </c>
    </row>
    <row r="6" spans="1:8" ht="45" x14ac:dyDescent="0.25">
      <c r="A6" s="57" t="s">
        <v>16</v>
      </c>
      <c r="B6" s="57"/>
      <c r="C6" s="57"/>
      <c r="D6" s="57"/>
      <c r="E6" s="15" t="s">
        <v>7</v>
      </c>
      <c r="F6" s="11" t="s">
        <v>26</v>
      </c>
      <c r="G6" s="12" t="s">
        <v>9</v>
      </c>
      <c r="H6" s="12" t="s">
        <v>10</v>
      </c>
    </row>
    <row r="7" spans="1:8" ht="105" x14ac:dyDescent="0.25">
      <c r="A7" s="2">
        <v>3.1</v>
      </c>
      <c r="B7" s="3" t="s">
        <v>17</v>
      </c>
      <c r="C7" s="4" t="s">
        <v>12</v>
      </c>
      <c r="D7" s="5">
        <v>1</v>
      </c>
      <c r="E7" s="25">
        <v>12150</v>
      </c>
      <c r="F7" s="25">
        <v>13300</v>
      </c>
      <c r="G7" s="25">
        <v>27650</v>
      </c>
      <c r="H7" s="25">
        <v>27650</v>
      </c>
    </row>
    <row r="8" spans="1:8" x14ac:dyDescent="0.25">
      <c r="A8" s="57" t="s">
        <v>18</v>
      </c>
      <c r="B8" s="57"/>
      <c r="C8" s="57"/>
      <c r="D8" s="57"/>
      <c r="E8" s="58"/>
      <c r="F8" s="59"/>
      <c r="G8" s="59"/>
      <c r="H8" s="60"/>
    </row>
    <row r="9" spans="1:8" ht="45" x14ac:dyDescent="0.25">
      <c r="A9" s="6">
        <v>4.0999999999999996</v>
      </c>
      <c r="B9" s="7" t="s">
        <v>19</v>
      </c>
      <c r="C9" s="14" t="s">
        <v>12</v>
      </c>
      <c r="D9" s="16">
        <v>1</v>
      </c>
      <c r="E9" s="78" t="e">
        <v>#VALUE!</v>
      </c>
      <c r="F9" s="79"/>
      <c r="G9" s="79"/>
      <c r="H9" s="80"/>
    </row>
    <row r="10" spans="1:8" x14ac:dyDescent="0.25">
      <c r="A10" s="57" t="s">
        <v>20</v>
      </c>
      <c r="B10" s="57"/>
      <c r="C10" s="57"/>
      <c r="D10" s="57"/>
      <c r="E10" s="64" t="s">
        <v>21</v>
      </c>
      <c r="F10" s="65"/>
      <c r="G10" s="65"/>
      <c r="H10" s="66"/>
    </row>
    <row r="11" spans="1:8" ht="45" x14ac:dyDescent="0.25">
      <c r="A11" s="6">
        <v>5.0999999999999996</v>
      </c>
      <c r="B11" s="7" t="s">
        <v>22</v>
      </c>
      <c r="C11" s="14" t="s">
        <v>12</v>
      </c>
      <c r="D11" s="16">
        <v>1</v>
      </c>
      <c r="E11" s="32">
        <v>6800</v>
      </c>
      <c r="F11" s="32">
        <v>9800</v>
      </c>
      <c r="G11" s="32">
        <v>11300</v>
      </c>
      <c r="H11" s="32">
        <v>24000</v>
      </c>
    </row>
  </sheetData>
  <mergeCells count="8">
    <mergeCell ref="A10:D10"/>
    <mergeCell ref="E10:H10"/>
    <mergeCell ref="A1:D1"/>
    <mergeCell ref="A4:D4"/>
    <mergeCell ref="A6:D6"/>
    <mergeCell ref="A8:D8"/>
    <mergeCell ref="E8:H8"/>
    <mergeCell ref="E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CORRES (2)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</dc:creator>
  <cp:lastModifiedBy>CAS-PC</cp:lastModifiedBy>
  <cp:lastPrinted>2021-03-18T15:46:50Z</cp:lastPrinted>
  <dcterms:created xsi:type="dcterms:W3CDTF">2019-06-06T21:39:55Z</dcterms:created>
  <dcterms:modified xsi:type="dcterms:W3CDTF">2022-02-09T21:55:11Z</dcterms:modified>
</cp:coreProperties>
</file>