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imy.torres\Desktop\PROCESOS\CASA DE LA CULTURA -2-\ADJUDICAICÓN\EVALUACIONES\"/>
    </mc:Choice>
  </mc:AlternateContent>
  <xr:revisionPtr revIDLastSave="0" documentId="13_ncr:1_{93E4C66F-ABE4-4D9C-B03C-777CB254373D}" xr6:coauthVersionLast="40" xr6:coauthVersionMax="40" xr10:uidLastSave="{00000000-0000-0000-0000-000000000000}"/>
  <bookViews>
    <workbookView xWindow="0" yWindow="0" windowWidth="28800" windowHeight="12225" activeTab="3" xr2:uid="{7635974B-0511-44C0-A836-0D64BB837688}"/>
  </bookViews>
  <sheets>
    <sheet name="REQ. HABILITANTES" sheetId="1" r:id="rId1"/>
    <sheet name="VERIF. FORMATOS- ANEXOS" sheetId="2" r:id="rId2"/>
    <sheet name="PONDERACION FACTOR TECNICO" sheetId="3" r:id="rId3"/>
    <sheet name="PONDERACION PROPUESTAS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4" l="1"/>
  <c r="D6" i="4"/>
  <c r="B6" i="4"/>
  <c r="B7" i="4" l="1"/>
  <c r="F7" i="4"/>
  <c r="F6" i="4"/>
  <c r="B13" i="3"/>
  <c r="B4" i="3"/>
  <c r="D16" i="3"/>
  <c r="D7" i="3"/>
  <c r="B76" i="3" l="1"/>
  <c r="D79" i="3"/>
  <c r="B22" i="4" l="1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D205" i="3"/>
  <c r="D22" i="4" s="1"/>
  <c r="F22" i="4" s="1"/>
  <c r="B202" i="3"/>
  <c r="D196" i="3"/>
  <c r="D21" i="4" s="1"/>
  <c r="F21" i="4" s="1"/>
  <c r="B193" i="3"/>
  <c r="D187" i="3"/>
  <c r="D20" i="4" s="1"/>
  <c r="F20" i="4" s="1"/>
  <c r="B184" i="3"/>
  <c r="D178" i="3"/>
  <c r="D19" i="4" s="1"/>
  <c r="F19" i="4" s="1"/>
  <c r="B175" i="3"/>
  <c r="D169" i="3"/>
  <c r="B166" i="3"/>
  <c r="D160" i="3"/>
  <c r="D18" i="4" s="1"/>
  <c r="F18" i="4" s="1"/>
  <c r="B157" i="3"/>
  <c r="D151" i="3"/>
  <c r="D17" i="4" s="1"/>
  <c r="F17" i="4" s="1"/>
  <c r="B148" i="3"/>
  <c r="D142" i="3"/>
  <c r="D16" i="4" s="1"/>
  <c r="F16" i="4" s="1"/>
  <c r="B139" i="3"/>
  <c r="D133" i="3"/>
  <c r="D15" i="4" s="1"/>
  <c r="F15" i="4" s="1"/>
  <c r="B130" i="3"/>
  <c r="D124" i="3"/>
  <c r="B121" i="3"/>
  <c r="D115" i="3"/>
  <c r="B112" i="3"/>
  <c r="D106" i="3"/>
  <c r="D14" i="4" s="1"/>
  <c r="F14" i="4" s="1"/>
  <c r="B103" i="3"/>
  <c r="D97" i="3"/>
  <c r="D13" i="4" s="1"/>
  <c r="F13" i="4" s="1"/>
  <c r="B94" i="3"/>
  <c r="D88" i="3"/>
  <c r="D12" i="4" s="1"/>
  <c r="F12" i="4" s="1"/>
  <c r="B85" i="3"/>
  <c r="D70" i="3"/>
  <c r="D11" i="4" s="1"/>
  <c r="F11" i="4" s="1"/>
  <c r="B67" i="3"/>
  <c r="D61" i="3"/>
  <c r="B58" i="3"/>
  <c r="D52" i="3"/>
  <c r="D10" i="4" s="1"/>
  <c r="F10" i="4" s="1"/>
  <c r="B49" i="3"/>
  <c r="D43" i="3"/>
  <c r="B40" i="3"/>
  <c r="D34" i="3"/>
  <c r="D9" i="4" s="1"/>
  <c r="F9" i="4" s="1"/>
  <c r="B31" i="3"/>
  <c r="D25" i="3"/>
  <c r="D8" i="4" s="1"/>
  <c r="F8" i="4" s="1"/>
  <c r="B2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mbell</author>
  </authors>
  <commentList>
    <comment ref="C6" authorId="0" shapeId="0" xr:uid="{3FAD5BB2-6FAE-476C-AD04-B9F28338FF5E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5" authorId="0" shapeId="0" xr:uid="{6B2972C5-2937-4E9F-B420-E7067E3B4A63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24" authorId="0" shapeId="0" xr:uid="{4282A671-D16D-40D4-A842-8CAC851D4DA7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33" authorId="0" shapeId="0" xr:uid="{0286569A-645A-4834-8326-AD2D98856F1D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42" authorId="0" shapeId="0" xr:uid="{31BF8D72-B975-4CFC-B61C-574F1E13745F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51" authorId="0" shapeId="0" xr:uid="{FA6237C1-A2F2-473E-964D-7781CDD3F178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60" authorId="0" shapeId="0" xr:uid="{4C792BBA-DB7A-4C53-96F2-03459F5326CC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69" authorId="0" shapeId="0" xr:uid="{9993CA2E-2552-436A-9F1D-8B818E401D6C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78" authorId="0" shapeId="0" xr:uid="{3B2E29BD-2F98-4B08-81BF-17DBD4367394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87" authorId="0" shapeId="0" xr:uid="{F7791BE7-9911-4BF7-A341-EEF84CF39ACB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96" authorId="0" shapeId="0" xr:uid="{A7BDE9D7-A115-455D-8E84-A5595E981441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05" authorId="0" shapeId="0" xr:uid="{175765CE-189D-4DB6-860B-F4263C23D37F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14" authorId="0" shapeId="0" xr:uid="{FB4096F7-3A84-4EE2-BDFE-B1AA3E0B6A92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23" authorId="0" shapeId="0" xr:uid="{4A4BDFB2-2C05-4085-A818-C9B4287CD31B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32" authorId="0" shapeId="0" xr:uid="{67CFCDDB-F0AE-46B3-A156-43CC2D2F6230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41" authorId="0" shapeId="0" xr:uid="{66850CAE-DA7B-4027-84E2-D2F2F6DCB4FB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50" authorId="0" shapeId="0" xr:uid="{31F1C238-6ACF-4FD3-A5D0-3DBB238B460B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59" authorId="0" shapeId="0" xr:uid="{CDBB76A4-A648-471C-B504-D39B2B9565B6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68" authorId="0" shapeId="0" xr:uid="{D236735B-6608-419E-B78D-3CB90892E949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77" authorId="0" shapeId="0" xr:uid="{58232F78-95EA-4DEC-B5E3-28A2E680739D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86" authorId="0" shapeId="0" xr:uid="{5126BBE0-B85D-4A8E-B8F7-9A7E9643FC2E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195" authorId="0" shapeId="0" xr:uid="{92F525EB-A75B-4201-8569-F2F3AED47B75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  <comment ref="C204" authorId="0" shapeId="0" xr:uid="{B66A4DA8-8AD8-4957-90F1-9DE1CB106F1E}">
      <text>
        <r>
          <rPr>
            <b/>
            <sz val="9"/>
            <color indexed="81"/>
            <rFont val="Tahoma"/>
            <family val="2"/>
          </rPr>
          <t>mbell:</t>
        </r>
        <r>
          <rPr>
            <sz val="9"/>
            <color indexed="81"/>
            <rFont val="Tahoma"/>
            <family val="2"/>
          </rPr>
          <t xml:space="preserve">
LA DOCUMENTACION ENTREGADA POR EL PROPONENTE (ACTA DE LIQUIDACION Y DOCUMENTO CONSORCIAL), EN CONJUNTO NO ES SUFICIENTE PARA DEMOSTRAR LA INTERVENCION DE INFRAESTRUCTURA VIAL O CONSTRUCCIÓN DE PUENTES VEHICULARES</t>
        </r>
      </text>
    </comment>
  </commentList>
</comments>
</file>

<file path=xl/sharedStrings.xml><?xml version="1.0" encoding="utf-8"?>
<sst xmlns="http://schemas.openxmlformats.org/spreadsheetml/2006/main" count="473" uniqueCount="64">
  <si>
    <t>PROCESO No. FDLT-CMA-005-2018</t>
  </si>
  <si>
    <t>VERIFICACIÓN DE REQUISITOS HABILITANTES</t>
  </si>
  <si>
    <t>N°</t>
  </si>
  <si>
    <t>PROPONENTE</t>
  </si>
  <si>
    <t>ANEXO 06 EXPERIENCIA ESPECIFICA PROPONENTE</t>
  </si>
  <si>
    <t>07 ACUERDOS DE NIVELES DE SERV.</t>
  </si>
  <si>
    <t>PONDERACION</t>
  </si>
  <si>
    <t>FORMATO 5.1.1 FACTOR CALIDAD DEL PROPONENTE</t>
  </si>
  <si>
    <t>ANEXO INCENTIVO A LA INDUSTRIA NACIONAL</t>
  </si>
  <si>
    <t>ALCALA Y ESPINOSA</t>
  </si>
  <si>
    <t>CUMPLE</t>
  </si>
  <si>
    <t>ANGGY NICOLS ACOSTA VELA</t>
  </si>
  <si>
    <t>ARQUITECTURA MAS VERDE</t>
  </si>
  <si>
    <t>CBC INGENIERIA</t>
  </si>
  <si>
    <t>CIAR CONSTRUCTIRA SAS</t>
  </si>
  <si>
    <t>CONSORCIO  OBRAS 2018</t>
  </si>
  <si>
    <t>CONSORCIO COPE</t>
  </si>
  <si>
    <t>CONSORCIO FAVA</t>
  </si>
  <si>
    <t>CONSORCIO INCO 2017</t>
  </si>
  <si>
    <t>CONSORCIO INFRAESTRUCTURA BIOMIT 2018</t>
  </si>
  <si>
    <t>CONSORCIO J3</t>
  </si>
  <si>
    <t>CONSORCIO LOCALIDADES</t>
  </si>
  <si>
    <t>CY L CONSULTORES SAS</t>
  </si>
  <si>
    <t>ECOHABITAT SAS</t>
  </si>
  <si>
    <t>GRUPO CORAL SAS</t>
  </si>
  <si>
    <t>INARDEX</t>
  </si>
  <si>
    <t>INCIVILES SAS</t>
  </si>
  <si>
    <t>ING GAMMA SAS</t>
  </si>
  <si>
    <t>IPEMO</t>
  </si>
  <si>
    <t>PROESINT</t>
  </si>
  <si>
    <t>QUATTRO PROYECTOS E INVERSIONES SAS</t>
  </si>
  <si>
    <t>RAYCO LTDA</t>
  </si>
  <si>
    <t>SIO SAS</t>
  </si>
  <si>
    <t>SYOC CONSTRUCCIÓN SAS</t>
  </si>
  <si>
    <t xml:space="preserve">VERIFICACIÓN FORMATOS Y ANEXOS </t>
  </si>
  <si>
    <t>FDLT-SAMC-008-2018</t>
  </si>
  <si>
    <t>CARGO</t>
  </si>
  <si>
    <t>EXPERIENCIA SOLICITADA</t>
  </si>
  <si>
    <t>CUMPLE/NO CUMPLE</t>
  </si>
  <si>
    <t>PUNTAJE</t>
  </si>
  <si>
    <t>OBSERVACIÓN</t>
  </si>
  <si>
    <t>Un (1) RESIDENTE DE OBRA Dedicación Obra 80%</t>
  </si>
  <si>
    <t>Profesión: Ingeniero Civil o Arquitecto
Especialización: Posgrado en cualquier área de la Ingeniería
Experiencia general: con experiencia mínima de ocho (8) años certificados, contados a partir de la expedición de la tarjeta profesional
Experiencia especifica: Acreditar como mínimo tres (3) proyectos Como residente de Obra en contratos que tengan por objeto construcción y/o mantenimiento y/o mejoramiento y/o adecuación de edificaciones, cuya sumatoria del contrato de obra del cual fue Residente sea igual o mayor al presupuesto oficial.</t>
  </si>
  <si>
    <t>TOTAL</t>
  </si>
  <si>
    <t>NO CUMPLE</t>
  </si>
  <si>
    <t>No aporta las tres certificaciones que avalen su funcion como INGENIERO RESIDENTE.</t>
  </si>
  <si>
    <t>PONDERACION DE LAS PROPUESTAS</t>
  </si>
  <si>
    <t xml:space="preserve">CRITERIOS DE EVALUACION </t>
  </si>
  <si>
    <t xml:space="preserve">No. </t>
  </si>
  <si>
    <t>PROPONENTES FDLT-SCMA-003-2018</t>
  </si>
  <si>
    <t xml:space="preserve">INCENTIVO A LA INDUSTRIA NACIONAL MAX. 10 PUNTOS </t>
  </si>
  <si>
    <t>FORMATO 5.1.1 FACTOR CALIDAD DEL PROPONENTE MAX. 05 PTOS</t>
  </si>
  <si>
    <t xml:space="preserve">PUNTAJE TOTAL </t>
  </si>
  <si>
    <t>QUIEN REALIZA LA VERIFICACIÒN</t>
  </si>
  <si>
    <t>OBSERVACIONES</t>
  </si>
  <si>
    <t>NO HABIL</t>
  </si>
  <si>
    <t>ANEXO 05 EXPERIENCIA DEL PROPONENTE</t>
  </si>
  <si>
    <t>HABIL</t>
  </si>
  <si>
    <t>SICOL SAS</t>
  </si>
  <si>
    <t>N.A.</t>
  </si>
  <si>
    <t>NO ENVÍA EL  ANEXO “EXPERIENCIA DEL PROPONENTE”</t>
  </si>
  <si>
    <t>EVALUACIÓN FACTOR ECONÓMICO MAX. 85 PTOS</t>
  </si>
  <si>
    <t>El contrato No. 1 no anexa contrato principal y subcontrato de primer orden, el valor del contrato No. 2 valor no es igual o superior a 1 vez el presupuesto oficial</t>
  </si>
  <si>
    <t>JAVIER FRANCISCO RUBIO GUARIN/ DIEGO ARMANDO POSADA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</si>
</sst>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Arial"/>
      <family val="2"/>
    </font>
    <font>
      <sz val="11"/>
      <name val="Calibri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rgb="FF000000"/>
      <name val="Arial"/>
      <family val="2"/>
    </font>
    <font>
      <b/>
      <sz val="11"/>
      <color rgb="FF000000"/>
      <name val="Calibri"/>
      <family val="2"/>
    </font>
    <font>
      <b/>
      <sz val="8"/>
      <color rgb="FF000000"/>
      <name val="Arial"/>
      <family val="2"/>
    </font>
    <font>
      <b/>
      <sz val="8"/>
      <color rgb="FF000000"/>
      <name val="Calibri"/>
      <family val="2"/>
    </font>
    <font>
      <sz val="11"/>
      <name val="Calibri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5B3D7"/>
        <bgColor rgb="FF95B3D7"/>
      </patternFill>
    </fill>
    <fill>
      <patternFill patternType="solid">
        <fgColor rgb="FF8DB3E2"/>
        <bgColor rgb="FF8DB3E2"/>
      </patternFill>
    </fill>
    <fill>
      <patternFill patternType="solid">
        <fgColor rgb="FFC6D9F0"/>
        <bgColor rgb="FFC6D9F0"/>
      </patternFill>
    </fill>
    <fill>
      <patternFill patternType="solid">
        <fgColor rgb="FFB8CCE4"/>
        <bgColor rgb="FFB8CCE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rgb="FFFF0000"/>
        <bgColor rgb="FFFFFFFF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1" fillId="0" borderId="0" xfId="1" applyFont="1" applyAlignment="1"/>
    <xf numFmtId="0" fontId="6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7" fillId="0" borderId="11" xfId="1" applyFont="1" applyBorder="1" applyAlignment="1">
      <alignment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3" fillId="0" borderId="0" xfId="1" applyFont="1" applyBorder="1" applyAlignment="1"/>
    <xf numFmtId="0" fontId="4" fillId="5" borderId="18" xfId="1" applyFont="1" applyFill="1" applyBorder="1" applyAlignment="1">
      <alignment horizontal="center" vertical="center" wrapText="1"/>
    </xf>
    <xf numFmtId="0" fontId="1" fillId="0" borderId="0" xfId="1" applyFont="1" applyBorder="1" applyAlignment="1"/>
    <xf numFmtId="0" fontId="7" fillId="5" borderId="12" xfId="1" applyFont="1" applyFill="1" applyBorder="1" applyAlignment="1">
      <alignment horizontal="center" vertical="center" wrapText="1"/>
    </xf>
    <xf numFmtId="0" fontId="7" fillId="5" borderId="18" xfId="1" applyFont="1" applyFill="1" applyBorder="1" applyAlignment="1">
      <alignment horizontal="center" vertical="center" wrapText="1"/>
    </xf>
    <xf numFmtId="0" fontId="7" fillId="6" borderId="22" xfId="1" applyFont="1" applyFill="1" applyBorder="1" applyAlignment="1">
      <alignment horizontal="justify" vertical="center" wrapText="1"/>
    </xf>
    <xf numFmtId="0" fontId="7" fillId="6" borderId="23" xfId="1" applyFont="1" applyFill="1" applyBorder="1" applyAlignment="1">
      <alignment horizontal="justify" vertical="center" wrapText="1"/>
    </xf>
    <xf numFmtId="0" fontId="8" fillId="7" borderId="24" xfId="1" applyFont="1" applyFill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/>
    </xf>
    <xf numFmtId="0" fontId="4" fillId="5" borderId="19" xfId="1" applyFont="1" applyFill="1" applyBorder="1" applyAlignment="1">
      <alignment vertical="center" wrapText="1"/>
    </xf>
    <xf numFmtId="0" fontId="4" fillId="5" borderId="20" xfId="1" applyFont="1" applyFill="1" applyBorder="1" applyAlignment="1">
      <alignment vertical="center" wrapText="1"/>
    </xf>
    <xf numFmtId="0" fontId="4" fillId="5" borderId="21" xfId="1" applyFont="1" applyFill="1" applyBorder="1" applyAlignment="1">
      <alignment vertical="center" wrapText="1"/>
    </xf>
    <xf numFmtId="0" fontId="10" fillId="0" borderId="25" xfId="1" applyFont="1" applyBorder="1" applyAlignment="1">
      <alignment horizontal="center"/>
    </xf>
    <xf numFmtId="0" fontId="8" fillId="8" borderId="24" xfId="1" applyFont="1" applyFill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7" fillId="0" borderId="0" xfId="1" applyFont="1" applyFill="1" applyBorder="1" applyAlignment="1"/>
    <xf numFmtId="0" fontId="18" fillId="0" borderId="0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4" fillId="6" borderId="22" xfId="1" applyFont="1" applyFill="1" applyBorder="1" applyAlignment="1">
      <alignment horizontal="justify" vertical="center" wrapText="1"/>
    </xf>
    <xf numFmtId="0" fontId="4" fillId="6" borderId="23" xfId="1" applyFont="1" applyFill="1" applyBorder="1" applyAlignment="1">
      <alignment horizontal="justify" vertical="center" wrapText="1"/>
    </xf>
    <xf numFmtId="0" fontId="5" fillId="0" borderId="19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/>
    </xf>
    <xf numFmtId="0" fontId="3" fillId="0" borderId="2" xfId="1" applyFont="1" applyBorder="1" applyAlignment="1"/>
    <xf numFmtId="0" fontId="3" fillId="0" borderId="3" xfId="1" applyFont="1" applyBorder="1" applyAlignment="1"/>
    <xf numFmtId="0" fontId="3" fillId="0" borderId="4" xfId="1" applyFont="1" applyBorder="1" applyAlignment="1"/>
    <xf numFmtId="0" fontId="4" fillId="3" borderId="1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3" fillId="0" borderId="7" xfId="1" applyFont="1" applyBorder="1" applyAlignment="1"/>
    <xf numFmtId="0" fontId="5" fillId="4" borderId="6" xfId="1" applyFont="1" applyFill="1" applyBorder="1" applyAlignment="1">
      <alignment horizontal="center" vertical="center" wrapText="1"/>
    </xf>
    <xf numFmtId="0" fontId="3" fillId="0" borderId="8" xfId="1" applyFont="1" applyBorder="1" applyAlignment="1"/>
    <xf numFmtId="0" fontId="9" fillId="0" borderId="18" xfId="1" applyFont="1" applyBorder="1" applyAlignment="1">
      <alignment horizontal="center" vertical="center" wrapText="1"/>
    </xf>
    <xf numFmtId="0" fontId="9" fillId="0" borderId="26" xfId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1" fillId="0" borderId="19" xfId="1" applyFont="1" applyBorder="1" applyAlignment="1">
      <alignment horizontal="center"/>
    </xf>
    <xf numFmtId="0" fontId="1" fillId="0" borderId="20" xfId="1" applyFont="1" applyBorder="1" applyAlignment="1">
      <alignment horizontal="center"/>
    </xf>
    <xf numFmtId="0" fontId="1" fillId="0" borderId="21" xfId="1" applyFont="1" applyBorder="1" applyAlignment="1">
      <alignment horizontal="center"/>
    </xf>
    <xf numFmtId="0" fontId="9" fillId="0" borderId="18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15" fillId="2" borderId="19" xfId="1" applyFont="1" applyFill="1" applyBorder="1" applyAlignment="1">
      <alignment horizontal="center" vertical="center" wrapText="1"/>
    </xf>
    <xf numFmtId="0" fontId="3" fillId="0" borderId="20" xfId="1" applyFont="1" applyBorder="1" applyAlignment="1"/>
    <xf numFmtId="0" fontId="16" fillId="0" borderId="19" xfId="1" applyFont="1" applyBorder="1" applyAlignment="1">
      <alignment horizontal="center" vertical="center" wrapText="1"/>
    </xf>
    <xf numFmtId="0" fontId="16" fillId="0" borderId="21" xfId="1" applyFont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/>
    </xf>
    <xf numFmtId="0" fontId="13" fillId="2" borderId="28" xfId="1" applyFont="1" applyFill="1" applyBorder="1" applyAlignment="1">
      <alignment horizontal="center" vertical="center"/>
    </xf>
    <xf numFmtId="0" fontId="13" fillId="2" borderId="29" xfId="1" applyFont="1" applyFill="1" applyBorder="1" applyAlignment="1">
      <alignment horizontal="center" vertical="center"/>
    </xf>
    <xf numFmtId="0" fontId="13" fillId="2" borderId="30" xfId="1" applyFont="1" applyFill="1" applyBorder="1" applyAlignment="1">
      <alignment horizontal="center" vertical="center"/>
    </xf>
    <xf numFmtId="0" fontId="13" fillId="2" borderId="31" xfId="1" applyFont="1" applyFill="1" applyBorder="1" applyAlignment="1">
      <alignment horizontal="center" vertical="center"/>
    </xf>
    <xf numFmtId="0" fontId="13" fillId="2" borderId="32" xfId="1" applyFont="1" applyFill="1" applyBorder="1" applyAlignment="1">
      <alignment horizontal="center" vertical="center"/>
    </xf>
    <xf numFmtId="0" fontId="4" fillId="5" borderId="33" xfId="1" applyFont="1" applyFill="1" applyBorder="1" applyAlignment="1">
      <alignment horizontal="center" vertical="center" wrapText="1"/>
    </xf>
    <xf numFmtId="0" fontId="3" fillId="0" borderId="36" xfId="1" applyFont="1" applyBorder="1" applyAlignment="1"/>
    <xf numFmtId="0" fontId="7" fillId="5" borderId="34" xfId="1" applyFont="1" applyFill="1" applyBorder="1" applyAlignment="1">
      <alignment horizontal="center" vertical="center" wrapText="1"/>
    </xf>
    <xf numFmtId="0" fontId="3" fillId="0" borderId="37" xfId="1" applyFont="1" applyBorder="1" applyAlignment="1"/>
    <xf numFmtId="0" fontId="5" fillId="5" borderId="34" xfId="1" applyFont="1" applyFill="1" applyBorder="1" applyAlignment="1">
      <alignment horizontal="center" vertical="center" wrapText="1"/>
    </xf>
    <xf numFmtId="0" fontId="6" fillId="5" borderId="34" xfId="1" applyFont="1" applyFill="1" applyBorder="1" applyAlignment="1">
      <alignment horizontal="center" vertical="center" wrapText="1"/>
    </xf>
    <xf numFmtId="0" fontId="5" fillId="5" borderId="35" xfId="1" applyFont="1" applyFill="1" applyBorder="1" applyAlignment="1">
      <alignment horizontal="center" vertical="center" wrapText="1"/>
    </xf>
    <xf numFmtId="0" fontId="3" fillId="0" borderId="38" xfId="1" applyFont="1" applyBorder="1" applyAlignment="1"/>
  </cellXfs>
  <cellStyles count="2">
    <cellStyle name="Normal" xfId="0" builtinId="0"/>
    <cellStyle name="Normal 3" xfId="1" xr:uid="{165ED1EB-B4CE-4D98-B7D4-C0B84794E6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63FC9-A8DD-4CB2-AF99-AF4F0CCE0AC5}">
  <dimension ref="B1:E991"/>
  <sheetViews>
    <sheetView topLeftCell="A13" workbookViewId="0"/>
  </sheetViews>
  <sheetFormatPr baseColWidth="10" defaultColWidth="14.42578125" defaultRowHeight="15" x14ac:dyDescent="0.25"/>
  <cols>
    <col min="1" max="1" width="5.28515625" style="1" customWidth="1"/>
    <col min="2" max="2" width="12.5703125" style="1" customWidth="1"/>
    <col min="3" max="3" width="50.5703125" style="1" bestFit="1" customWidth="1"/>
    <col min="4" max="4" width="24.85546875" style="1" customWidth="1"/>
    <col min="5" max="5" width="166.7109375" style="1" bestFit="1" customWidth="1"/>
    <col min="6" max="22" width="10.7109375" style="1" customWidth="1"/>
    <col min="23" max="16384" width="14.42578125" style="1"/>
  </cols>
  <sheetData>
    <row r="1" spans="2:5" ht="13.5" customHeight="1" thickBot="1" x14ac:dyDescent="0.3"/>
    <row r="2" spans="2:5" ht="15" customHeight="1" x14ac:dyDescent="0.25">
      <c r="B2" s="45" t="s">
        <v>0</v>
      </c>
      <c r="C2" s="46"/>
      <c r="D2" s="46"/>
      <c r="E2" s="46"/>
    </row>
    <row r="3" spans="2:5" ht="15.75" customHeight="1" thickBot="1" x14ac:dyDescent="0.3">
      <c r="B3" s="47"/>
      <c r="C3" s="48"/>
      <c r="D3" s="48"/>
      <c r="E3" s="48"/>
    </row>
    <row r="4" spans="2:5" ht="33.75" customHeight="1" thickBot="1" x14ac:dyDescent="0.3">
      <c r="B4" s="49" t="s">
        <v>1</v>
      </c>
      <c r="C4" s="46"/>
      <c r="D4" s="46"/>
      <c r="E4" s="46"/>
    </row>
    <row r="5" spans="2:5" ht="15" customHeight="1" x14ac:dyDescent="0.25">
      <c r="B5" s="50" t="s">
        <v>2</v>
      </c>
      <c r="C5" s="52" t="s">
        <v>3</v>
      </c>
      <c r="D5" s="52" t="s">
        <v>56</v>
      </c>
      <c r="E5" s="52" t="s">
        <v>54</v>
      </c>
    </row>
    <row r="6" spans="2:5" ht="36" customHeight="1" x14ac:dyDescent="0.25">
      <c r="B6" s="51"/>
      <c r="C6" s="53"/>
      <c r="D6" s="53"/>
      <c r="E6" s="53"/>
    </row>
    <row r="7" spans="2:5" x14ac:dyDescent="0.25">
      <c r="B7" s="4">
        <v>1</v>
      </c>
      <c r="C7" s="5" t="s">
        <v>9</v>
      </c>
      <c r="D7" s="6" t="s">
        <v>57</v>
      </c>
      <c r="E7" s="7" t="s">
        <v>59</v>
      </c>
    </row>
    <row r="8" spans="2:5" ht="15" customHeight="1" x14ac:dyDescent="0.25">
      <c r="B8" s="4">
        <v>2</v>
      </c>
      <c r="C8" s="5" t="s">
        <v>11</v>
      </c>
      <c r="D8" s="6" t="s">
        <v>57</v>
      </c>
      <c r="E8" s="7" t="s">
        <v>59</v>
      </c>
    </row>
    <row r="9" spans="2:5" ht="15" customHeight="1" x14ac:dyDescent="0.25">
      <c r="B9" s="4">
        <v>3</v>
      </c>
      <c r="C9" s="5" t="s">
        <v>12</v>
      </c>
      <c r="D9" s="6" t="s">
        <v>57</v>
      </c>
      <c r="E9" s="7" t="s">
        <v>59</v>
      </c>
    </row>
    <row r="10" spans="2:5" ht="15" customHeight="1" x14ac:dyDescent="0.25">
      <c r="B10" s="4">
        <v>4</v>
      </c>
      <c r="C10" s="5" t="s">
        <v>13</v>
      </c>
      <c r="D10" s="6" t="s">
        <v>57</v>
      </c>
      <c r="E10" s="7" t="s">
        <v>59</v>
      </c>
    </row>
    <row r="11" spans="2:5" ht="15" customHeight="1" x14ac:dyDescent="0.25">
      <c r="B11" s="4">
        <v>5</v>
      </c>
      <c r="C11" s="5" t="s">
        <v>14</v>
      </c>
      <c r="D11" s="6" t="s">
        <v>57</v>
      </c>
      <c r="E11" s="7" t="s">
        <v>59</v>
      </c>
    </row>
    <row r="12" spans="2:5" ht="15.75" customHeight="1" x14ac:dyDescent="0.25">
      <c r="B12" s="4">
        <v>6</v>
      </c>
      <c r="C12" s="5" t="s">
        <v>15</v>
      </c>
      <c r="D12" s="6" t="s">
        <v>57</v>
      </c>
      <c r="E12" s="7" t="s">
        <v>59</v>
      </c>
    </row>
    <row r="13" spans="2:5" ht="15.75" customHeight="1" x14ac:dyDescent="0.25">
      <c r="B13" s="4">
        <v>7</v>
      </c>
      <c r="C13" s="5" t="s">
        <v>16</v>
      </c>
      <c r="D13" s="6" t="s">
        <v>57</v>
      </c>
      <c r="E13" s="7" t="s">
        <v>59</v>
      </c>
    </row>
    <row r="14" spans="2:5" ht="15.75" customHeight="1" x14ac:dyDescent="0.25">
      <c r="B14" s="4">
        <v>8</v>
      </c>
      <c r="C14" s="5" t="s">
        <v>17</v>
      </c>
      <c r="D14" s="6" t="s">
        <v>57</v>
      </c>
      <c r="E14" s="7" t="s">
        <v>59</v>
      </c>
    </row>
    <row r="15" spans="2:5" ht="15.75" customHeight="1" x14ac:dyDescent="0.25">
      <c r="B15" s="4">
        <v>9</v>
      </c>
      <c r="C15" s="5" t="s">
        <v>18</v>
      </c>
      <c r="D15" s="33" t="s">
        <v>57</v>
      </c>
      <c r="E15" s="7" t="s">
        <v>59</v>
      </c>
    </row>
    <row r="16" spans="2:5" x14ac:dyDescent="0.25">
      <c r="B16" s="4">
        <v>10</v>
      </c>
      <c r="C16" s="5" t="s">
        <v>19</v>
      </c>
      <c r="D16" s="6" t="s">
        <v>57</v>
      </c>
      <c r="E16" s="7" t="s">
        <v>59</v>
      </c>
    </row>
    <row r="17" spans="2:5" ht="15.75" customHeight="1" x14ac:dyDescent="0.25">
      <c r="B17" s="4">
        <v>11</v>
      </c>
      <c r="C17" s="5" t="s">
        <v>20</v>
      </c>
      <c r="D17" s="6" t="s">
        <v>57</v>
      </c>
      <c r="E17" s="7" t="s">
        <v>59</v>
      </c>
    </row>
    <row r="18" spans="2:5" ht="15.75" customHeight="1" x14ac:dyDescent="0.25">
      <c r="B18" s="4">
        <v>12</v>
      </c>
      <c r="C18" s="5" t="s">
        <v>21</v>
      </c>
      <c r="D18" s="6" t="s">
        <v>57</v>
      </c>
      <c r="E18" s="7" t="s">
        <v>59</v>
      </c>
    </row>
    <row r="19" spans="2:5" ht="15.75" customHeight="1" x14ac:dyDescent="0.25">
      <c r="B19" s="4">
        <v>13</v>
      </c>
      <c r="C19" s="5" t="s">
        <v>22</v>
      </c>
      <c r="D19" s="33" t="s">
        <v>55</v>
      </c>
      <c r="E19" s="35" t="s">
        <v>62</v>
      </c>
    </row>
    <row r="20" spans="2:5" ht="15.75" customHeight="1" x14ac:dyDescent="0.25">
      <c r="B20" s="4">
        <v>14</v>
      </c>
      <c r="C20" s="5" t="s">
        <v>23</v>
      </c>
      <c r="D20" s="6" t="s">
        <v>57</v>
      </c>
      <c r="E20" s="7" t="s">
        <v>59</v>
      </c>
    </row>
    <row r="21" spans="2:5" ht="15.75" customHeight="1" x14ac:dyDescent="0.25">
      <c r="B21" s="4">
        <v>15</v>
      </c>
      <c r="C21" s="5" t="s">
        <v>24</v>
      </c>
      <c r="D21" s="6" t="s">
        <v>57</v>
      </c>
      <c r="E21" s="7" t="s">
        <v>59</v>
      </c>
    </row>
    <row r="22" spans="2:5" ht="15.75" customHeight="1" x14ac:dyDescent="0.25">
      <c r="B22" s="4">
        <v>16</v>
      </c>
      <c r="C22" s="5" t="s">
        <v>25</v>
      </c>
      <c r="D22" s="6" t="s">
        <v>57</v>
      </c>
      <c r="E22" s="7" t="s">
        <v>59</v>
      </c>
    </row>
    <row r="23" spans="2:5" ht="15.75" customHeight="1" x14ac:dyDescent="0.25">
      <c r="B23" s="4">
        <v>17</v>
      </c>
      <c r="C23" s="5" t="s">
        <v>26</v>
      </c>
      <c r="D23" s="6" t="s">
        <v>57</v>
      </c>
      <c r="E23" s="7" t="s">
        <v>59</v>
      </c>
    </row>
    <row r="24" spans="2:5" ht="15.75" customHeight="1" x14ac:dyDescent="0.25">
      <c r="B24" s="4">
        <v>18</v>
      </c>
      <c r="C24" s="5" t="s">
        <v>27</v>
      </c>
      <c r="D24" s="6" t="s">
        <v>57</v>
      </c>
      <c r="E24" s="7" t="s">
        <v>59</v>
      </c>
    </row>
    <row r="25" spans="2:5" ht="15.75" customHeight="1" x14ac:dyDescent="0.25">
      <c r="B25" s="4">
        <v>19</v>
      </c>
      <c r="C25" s="5" t="s">
        <v>28</v>
      </c>
      <c r="D25" s="6" t="s">
        <v>57</v>
      </c>
      <c r="E25" s="7" t="s">
        <v>59</v>
      </c>
    </row>
    <row r="26" spans="2:5" ht="15.75" customHeight="1" x14ac:dyDescent="0.25">
      <c r="B26" s="4">
        <v>20</v>
      </c>
      <c r="C26" s="5" t="s">
        <v>29</v>
      </c>
      <c r="D26" s="6" t="s">
        <v>57</v>
      </c>
      <c r="E26" s="7" t="s">
        <v>59</v>
      </c>
    </row>
    <row r="27" spans="2:5" x14ac:dyDescent="0.25">
      <c r="B27" s="4">
        <v>21</v>
      </c>
      <c r="C27" s="5" t="s">
        <v>30</v>
      </c>
      <c r="D27" s="6" t="s">
        <v>57</v>
      </c>
      <c r="E27" s="7" t="s">
        <v>59</v>
      </c>
    </row>
    <row r="28" spans="2:5" ht="15.75" customHeight="1" x14ac:dyDescent="0.25">
      <c r="B28" s="4">
        <v>22</v>
      </c>
      <c r="C28" s="5" t="s">
        <v>31</v>
      </c>
      <c r="D28" s="6" t="s">
        <v>57</v>
      </c>
      <c r="E28" s="7" t="s">
        <v>59</v>
      </c>
    </row>
    <row r="29" spans="2:5" ht="15.75" customHeight="1" x14ac:dyDescent="0.25">
      <c r="B29" s="4">
        <v>23</v>
      </c>
      <c r="C29" s="5" t="s">
        <v>32</v>
      </c>
      <c r="D29" s="6" t="s">
        <v>55</v>
      </c>
      <c r="E29" s="7" t="s">
        <v>60</v>
      </c>
    </row>
    <row r="30" spans="2:5" ht="15.75" customHeight="1" x14ac:dyDescent="0.25">
      <c r="B30" s="4">
        <v>24</v>
      </c>
      <c r="C30" s="5" t="s">
        <v>58</v>
      </c>
      <c r="D30" s="6" t="s">
        <v>57</v>
      </c>
      <c r="E30" s="7" t="s">
        <v>59</v>
      </c>
    </row>
    <row r="31" spans="2:5" ht="15.75" customHeight="1" x14ac:dyDescent="0.25">
      <c r="B31" s="4">
        <v>25</v>
      </c>
      <c r="C31" s="5" t="s">
        <v>33</v>
      </c>
      <c r="D31" s="6" t="s">
        <v>57</v>
      </c>
      <c r="E31" s="7" t="s">
        <v>59</v>
      </c>
    </row>
    <row r="32" spans="2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6">
    <mergeCell ref="B2:E3"/>
    <mergeCell ref="B4:E4"/>
    <mergeCell ref="B5:B6"/>
    <mergeCell ref="C5:C6"/>
    <mergeCell ref="D5:D6"/>
    <mergeCell ref="E5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B0D9E-8B64-40D3-B174-7BE0F2FEF179}">
  <dimension ref="B1:G988"/>
  <sheetViews>
    <sheetView zoomScale="90" zoomScaleNormal="90" workbookViewId="0"/>
  </sheetViews>
  <sheetFormatPr baseColWidth="10" defaultColWidth="14.42578125" defaultRowHeight="15" customHeight="1" x14ac:dyDescent="0.25"/>
  <cols>
    <col min="1" max="1" width="5.28515625" style="1" customWidth="1"/>
    <col min="2" max="2" width="12.5703125" style="1" customWidth="1"/>
    <col min="3" max="3" width="50.5703125" style="1" bestFit="1" customWidth="1"/>
    <col min="4" max="4" width="24.85546875" style="1" customWidth="1"/>
    <col min="5" max="5" width="22.42578125" style="1" customWidth="1"/>
    <col min="6" max="6" width="29.5703125" style="1" customWidth="1"/>
    <col min="7" max="7" width="25.140625" style="1" customWidth="1"/>
    <col min="8" max="24" width="10.7109375" style="1" customWidth="1"/>
    <col min="25" max="16384" width="14.42578125" style="1"/>
  </cols>
  <sheetData>
    <row r="1" spans="2:7" ht="13.5" customHeight="1" thickBot="1" x14ac:dyDescent="0.3"/>
    <row r="2" spans="2:7" ht="15" customHeight="1" x14ac:dyDescent="0.25">
      <c r="B2" s="45" t="s">
        <v>0</v>
      </c>
      <c r="C2" s="46"/>
      <c r="D2" s="46"/>
      <c r="E2" s="46"/>
      <c r="F2" s="46"/>
      <c r="G2" s="46"/>
    </row>
    <row r="3" spans="2:7" ht="15.75" customHeight="1" thickBot="1" x14ac:dyDescent="0.3">
      <c r="B3" s="47"/>
      <c r="C3" s="48"/>
      <c r="D3" s="48"/>
      <c r="E3" s="48"/>
      <c r="F3" s="48"/>
      <c r="G3" s="48"/>
    </row>
    <row r="4" spans="2:7" ht="33.75" customHeight="1" thickBot="1" x14ac:dyDescent="0.3">
      <c r="B4" s="49" t="s">
        <v>34</v>
      </c>
      <c r="C4" s="46"/>
      <c r="D4" s="46"/>
      <c r="E4" s="46"/>
      <c r="F4" s="46"/>
      <c r="G4" s="46"/>
    </row>
    <row r="5" spans="2:7" ht="15" customHeight="1" x14ac:dyDescent="0.25">
      <c r="B5" s="50" t="s">
        <v>2</v>
      </c>
      <c r="C5" s="52" t="s">
        <v>3</v>
      </c>
      <c r="D5" s="52" t="s">
        <v>4</v>
      </c>
      <c r="E5" s="52" t="s">
        <v>5</v>
      </c>
      <c r="F5" s="49" t="s">
        <v>6</v>
      </c>
      <c r="G5" s="46"/>
    </row>
    <row r="6" spans="2:7" ht="36" customHeight="1" x14ac:dyDescent="0.25">
      <c r="B6" s="51"/>
      <c r="C6" s="53"/>
      <c r="D6" s="53"/>
      <c r="E6" s="53"/>
      <c r="F6" s="2" t="s">
        <v>7</v>
      </c>
      <c r="G6" s="3" t="s">
        <v>8</v>
      </c>
    </row>
    <row r="7" spans="2:7" x14ac:dyDescent="0.25">
      <c r="B7" s="4">
        <v>1</v>
      </c>
      <c r="C7" s="34" t="s">
        <v>9</v>
      </c>
      <c r="D7" s="33" t="s">
        <v>10</v>
      </c>
      <c r="E7" s="35" t="s">
        <v>10</v>
      </c>
      <c r="F7" s="35" t="s">
        <v>10</v>
      </c>
      <c r="G7" s="35" t="s">
        <v>10</v>
      </c>
    </row>
    <row r="8" spans="2:7" x14ac:dyDescent="0.25">
      <c r="B8" s="4">
        <v>2</v>
      </c>
      <c r="C8" s="34" t="s">
        <v>11</v>
      </c>
      <c r="D8" s="33" t="s">
        <v>10</v>
      </c>
      <c r="E8" s="35" t="s">
        <v>10</v>
      </c>
      <c r="F8" s="35" t="s">
        <v>10</v>
      </c>
      <c r="G8" s="35" t="s">
        <v>10</v>
      </c>
    </row>
    <row r="9" spans="2:7" ht="15" customHeight="1" x14ac:dyDescent="0.25">
      <c r="B9" s="4">
        <v>3</v>
      </c>
      <c r="C9" s="5" t="s">
        <v>12</v>
      </c>
      <c r="D9" s="6" t="s">
        <v>10</v>
      </c>
      <c r="E9" s="7" t="s">
        <v>10</v>
      </c>
      <c r="F9" s="7" t="s">
        <v>10</v>
      </c>
      <c r="G9" s="7" t="s">
        <v>10</v>
      </c>
    </row>
    <row r="10" spans="2:7" ht="15" customHeight="1" x14ac:dyDescent="0.25">
      <c r="B10" s="4">
        <v>4</v>
      </c>
      <c r="C10" s="5" t="s">
        <v>13</v>
      </c>
      <c r="D10" s="6" t="s">
        <v>10</v>
      </c>
      <c r="E10" s="7" t="s">
        <v>10</v>
      </c>
      <c r="F10" s="7" t="s">
        <v>10</v>
      </c>
      <c r="G10" s="7" t="s">
        <v>10</v>
      </c>
    </row>
    <row r="11" spans="2:7" ht="15" customHeight="1" x14ac:dyDescent="0.25">
      <c r="B11" s="4">
        <v>5</v>
      </c>
      <c r="C11" s="5" t="s">
        <v>14</v>
      </c>
      <c r="D11" s="6" t="s">
        <v>10</v>
      </c>
      <c r="E11" s="7" t="s">
        <v>10</v>
      </c>
      <c r="F11" s="7" t="s">
        <v>10</v>
      </c>
      <c r="G11" s="7" t="s">
        <v>10</v>
      </c>
    </row>
    <row r="12" spans="2:7" ht="15.75" customHeight="1" x14ac:dyDescent="0.25">
      <c r="B12" s="4">
        <v>6</v>
      </c>
      <c r="C12" s="5" t="s">
        <v>15</v>
      </c>
      <c r="D12" s="6" t="s">
        <v>10</v>
      </c>
      <c r="E12" s="7" t="s">
        <v>10</v>
      </c>
      <c r="F12" s="7" t="s">
        <v>10</v>
      </c>
      <c r="G12" s="7" t="s">
        <v>10</v>
      </c>
    </row>
    <row r="13" spans="2:7" ht="15.75" customHeight="1" x14ac:dyDescent="0.25">
      <c r="B13" s="4">
        <v>7</v>
      </c>
      <c r="C13" s="5" t="s">
        <v>16</v>
      </c>
      <c r="D13" s="6" t="s">
        <v>10</v>
      </c>
      <c r="E13" s="7" t="s">
        <v>10</v>
      </c>
      <c r="F13" s="7" t="s">
        <v>10</v>
      </c>
      <c r="G13" s="7" t="s">
        <v>10</v>
      </c>
    </row>
    <row r="14" spans="2:7" ht="15.75" customHeight="1" x14ac:dyDescent="0.25">
      <c r="B14" s="4">
        <v>8</v>
      </c>
      <c r="C14" s="5" t="s">
        <v>17</v>
      </c>
      <c r="D14" s="6" t="s">
        <v>10</v>
      </c>
      <c r="E14" s="7" t="s">
        <v>10</v>
      </c>
      <c r="F14" s="7" t="s">
        <v>10</v>
      </c>
      <c r="G14" s="7" t="s">
        <v>10</v>
      </c>
    </row>
    <row r="15" spans="2:7" x14ac:dyDescent="0.25">
      <c r="B15" s="4">
        <v>9</v>
      </c>
      <c r="C15" s="34" t="s">
        <v>18</v>
      </c>
      <c r="D15" s="33" t="s">
        <v>10</v>
      </c>
      <c r="E15" s="35" t="s">
        <v>10</v>
      </c>
      <c r="F15" s="35" t="s">
        <v>10</v>
      </c>
      <c r="G15" s="35" t="s">
        <v>10</v>
      </c>
    </row>
    <row r="16" spans="2:7" ht="15.75" customHeight="1" x14ac:dyDescent="0.25">
      <c r="B16" s="4">
        <v>10</v>
      </c>
      <c r="C16" s="5" t="s">
        <v>19</v>
      </c>
      <c r="D16" s="6" t="s">
        <v>10</v>
      </c>
      <c r="E16" s="7" t="s">
        <v>10</v>
      </c>
      <c r="F16" s="7" t="s">
        <v>10</v>
      </c>
      <c r="G16" s="7" t="s">
        <v>10</v>
      </c>
    </row>
    <row r="17" spans="2:7" ht="15.75" customHeight="1" x14ac:dyDescent="0.25">
      <c r="B17" s="4">
        <v>11</v>
      </c>
      <c r="C17" s="5" t="s">
        <v>20</v>
      </c>
      <c r="D17" s="6" t="s">
        <v>10</v>
      </c>
      <c r="E17" s="7" t="s">
        <v>10</v>
      </c>
      <c r="F17" s="7" t="s">
        <v>10</v>
      </c>
      <c r="G17" s="7" t="s">
        <v>10</v>
      </c>
    </row>
    <row r="18" spans="2:7" ht="15.75" customHeight="1" x14ac:dyDescent="0.25">
      <c r="B18" s="4">
        <v>12</v>
      </c>
      <c r="C18" s="5" t="s">
        <v>21</v>
      </c>
      <c r="D18" s="6" t="s">
        <v>10</v>
      </c>
      <c r="E18" s="7" t="s">
        <v>10</v>
      </c>
      <c r="F18" s="7" t="s">
        <v>10</v>
      </c>
      <c r="G18" s="7" t="s">
        <v>10</v>
      </c>
    </row>
    <row r="19" spans="2:7" ht="15.75" customHeight="1" x14ac:dyDescent="0.25">
      <c r="B19" s="4">
        <v>14</v>
      </c>
      <c r="C19" s="5" t="s">
        <v>23</v>
      </c>
      <c r="D19" s="6" t="s">
        <v>10</v>
      </c>
      <c r="E19" s="7" t="s">
        <v>10</v>
      </c>
      <c r="F19" s="7" t="s">
        <v>10</v>
      </c>
      <c r="G19" s="7" t="s">
        <v>10</v>
      </c>
    </row>
    <row r="20" spans="2:7" ht="15.75" customHeight="1" x14ac:dyDescent="0.25">
      <c r="B20" s="4">
        <v>15</v>
      </c>
      <c r="C20" s="5" t="s">
        <v>24</v>
      </c>
      <c r="D20" s="6" t="s">
        <v>10</v>
      </c>
      <c r="E20" s="7" t="s">
        <v>10</v>
      </c>
      <c r="F20" s="7" t="s">
        <v>10</v>
      </c>
      <c r="G20" s="7" t="s">
        <v>10</v>
      </c>
    </row>
    <row r="21" spans="2:7" ht="15.75" customHeight="1" x14ac:dyDescent="0.25">
      <c r="B21" s="4">
        <v>16</v>
      </c>
      <c r="C21" s="5" t="s">
        <v>25</v>
      </c>
      <c r="D21" s="6" t="s">
        <v>10</v>
      </c>
      <c r="E21" s="7" t="s">
        <v>10</v>
      </c>
      <c r="F21" s="7" t="s">
        <v>10</v>
      </c>
      <c r="G21" s="7" t="s">
        <v>10</v>
      </c>
    </row>
    <row r="22" spans="2:7" ht="15.75" customHeight="1" x14ac:dyDescent="0.25">
      <c r="B22" s="4">
        <v>17</v>
      </c>
      <c r="C22" s="5" t="s">
        <v>26</v>
      </c>
      <c r="D22" s="6" t="s">
        <v>10</v>
      </c>
      <c r="E22" s="7" t="s">
        <v>10</v>
      </c>
      <c r="F22" s="7" t="s">
        <v>10</v>
      </c>
      <c r="G22" s="7" t="s">
        <v>10</v>
      </c>
    </row>
    <row r="23" spans="2:7" ht="15.75" customHeight="1" x14ac:dyDescent="0.25">
      <c r="B23" s="4">
        <v>18</v>
      </c>
      <c r="C23" s="5" t="s">
        <v>27</v>
      </c>
      <c r="D23" s="6" t="s">
        <v>10</v>
      </c>
      <c r="E23" s="7" t="s">
        <v>10</v>
      </c>
      <c r="F23" s="7" t="s">
        <v>10</v>
      </c>
      <c r="G23" s="7" t="s">
        <v>10</v>
      </c>
    </row>
    <row r="24" spans="2:7" ht="15.75" customHeight="1" x14ac:dyDescent="0.25">
      <c r="B24" s="4">
        <v>19</v>
      </c>
      <c r="C24" s="5" t="s">
        <v>28</v>
      </c>
      <c r="D24" s="6" t="s">
        <v>10</v>
      </c>
      <c r="E24" s="7" t="s">
        <v>10</v>
      </c>
      <c r="F24" s="7" t="s">
        <v>10</v>
      </c>
      <c r="G24" s="7" t="s">
        <v>10</v>
      </c>
    </row>
    <row r="25" spans="2:7" x14ac:dyDescent="0.25">
      <c r="B25" s="4">
        <v>20</v>
      </c>
      <c r="C25" s="5" t="s">
        <v>29</v>
      </c>
      <c r="D25" s="6" t="s">
        <v>10</v>
      </c>
      <c r="E25" s="7" t="s">
        <v>10</v>
      </c>
      <c r="F25" s="7" t="s">
        <v>10</v>
      </c>
      <c r="G25" s="7" t="s">
        <v>10</v>
      </c>
    </row>
    <row r="26" spans="2:7" ht="15.75" customHeight="1" x14ac:dyDescent="0.25">
      <c r="B26" s="4">
        <v>21</v>
      </c>
      <c r="C26" s="5" t="s">
        <v>30</v>
      </c>
      <c r="D26" s="6" t="s">
        <v>10</v>
      </c>
      <c r="E26" s="7" t="s">
        <v>10</v>
      </c>
      <c r="F26" s="7" t="s">
        <v>10</v>
      </c>
      <c r="G26" s="7" t="s">
        <v>10</v>
      </c>
    </row>
    <row r="27" spans="2:7" ht="15.75" customHeight="1" x14ac:dyDescent="0.25">
      <c r="B27" s="4">
        <v>22</v>
      </c>
      <c r="C27" s="5" t="s">
        <v>31</v>
      </c>
      <c r="D27" s="6" t="s">
        <v>10</v>
      </c>
      <c r="E27" s="7" t="s">
        <v>10</v>
      </c>
      <c r="F27" s="7" t="s">
        <v>10</v>
      </c>
      <c r="G27" s="7" t="s">
        <v>10</v>
      </c>
    </row>
    <row r="28" spans="2:7" ht="15.75" customHeight="1" x14ac:dyDescent="0.25">
      <c r="B28" s="4">
        <v>24</v>
      </c>
      <c r="C28" s="5" t="s">
        <v>58</v>
      </c>
      <c r="D28" s="6" t="s">
        <v>10</v>
      </c>
      <c r="E28" s="7" t="s">
        <v>10</v>
      </c>
      <c r="F28" s="7" t="s">
        <v>10</v>
      </c>
      <c r="G28" s="7" t="s">
        <v>10</v>
      </c>
    </row>
    <row r="29" spans="2:7" ht="15.75" customHeight="1" x14ac:dyDescent="0.25">
      <c r="B29" s="4">
        <v>25</v>
      </c>
      <c r="C29" s="5" t="s">
        <v>33</v>
      </c>
      <c r="D29" s="6" t="s">
        <v>10</v>
      </c>
      <c r="E29" s="7" t="s">
        <v>10</v>
      </c>
      <c r="F29" s="7" t="s">
        <v>10</v>
      </c>
      <c r="G29" s="7" t="s">
        <v>10</v>
      </c>
    </row>
    <row r="30" spans="2:7" ht="15.75" customHeight="1" x14ac:dyDescent="0.25"/>
    <row r="31" spans="2:7" ht="15.75" customHeight="1" x14ac:dyDescent="0.25"/>
    <row r="32" spans="2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</sheetData>
  <mergeCells count="7">
    <mergeCell ref="B2:G3"/>
    <mergeCell ref="B4:G4"/>
    <mergeCell ref="B5:B6"/>
    <mergeCell ref="C5:C6"/>
    <mergeCell ref="D5:D6"/>
    <mergeCell ref="E5:E6"/>
    <mergeCell ref="F5:G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1D255-DFD5-4D0E-BA24-5B2257A7B0DD}">
  <dimension ref="A1:H374"/>
  <sheetViews>
    <sheetView zoomScale="70" zoomScaleNormal="70" workbookViewId="0"/>
  </sheetViews>
  <sheetFormatPr baseColWidth="10" defaultColWidth="14.42578125" defaultRowHeight="15" customHeight="1" x14ac:dyDescent="0.25"/>
  <cols>
    <col min="1" max="1" width="40.5703125" style="1" bestFit="1" customWidth="1"/>
    <col min="2" max="2" width="50.5703125" style="1" customWidth="1"/>
    <col min="3" max="3" width="24" style="1" bestFit="1" customWidth="1"/>
    <col min="4" max="4" width="24" style="1" customWidth="1"/>
    <col min="5" max="5" width="29" style="1" customWidth="1"/>
    <col min="6" max="6" width="15.140625" style="1" bestFit="1" customWidth="1"/>
    <col min="7" max="7" width="13.7109375" style="1" customWidth="1"/>
    <col min="8" max="19" width="10.7109375" style="1" customWidth="1"/>
    <col min="20" max="16384" width="14.42578125" style="1"/>
  </cols>
  <sheetData>
    <row r="1" spans="1:8" ht="15" customHeight="1" thickBot="1" x14ac:dyDescent="0.3"/>
    <row r="2" spans="1:8" x14ac:dyDescent="0.25">
      <c r="A2" s="56" t="s">
        <v>35</v>
      </c>
      <c r="B2" s="57"/>
      <c r="C2" s="57"/>
      <c r="D2" s="57"/>
      <c r="E2" s="58"/>
      <c r="F2" s="8"/>
      <c r="G2" s="8"/>
      <c r="H2" s="8"/>
    </row>
    <row r="3" spans="1:8" ht="15.75" thickBot="1" x14ac:dyDescent="0.3">
      <c r="A3" s="59"/>
      <c r="B3" s="60"/>
      <c r="C3" s="60"/>
      <c r="D3" s="60"/>
      <c r="E3" s="61"/>
      <c r="F3" s="8"/>
      <c r="G3" s="8"/>
      <c r="H3" s="8"/>
    </row>
    <row r="4" spans="1:8" ht="15.75" thickBot="1" x14ac:dyDescent="0.3">
      <c r="A4" s="9" t="s">
        <v>3</v>
      </c>
      <c r="B4" s="62" t="str">
        <f>'VERIF. FORMATOS- ANEXOS'!C7</f>
        <v>ALCALA Y ESPINOSA</v>
      </c>
      <c r="C4" s="63"/>
      <c r="D4" s="63"/>
      <c r="E4" s="64"/>
      <c r="F4" s="10"/>
      <c r="G4" s="10"/>
      <c r="H4" s="10"/>
    </row>
    <row r="5" spans="1:8" ht="15.75" thickBot="1" x14ac:dyDescent="0.3">
      <c r="A5" s="9" t="s">
        <v>36</v>
      </c>
      <c r="B5" s="36" t="s">
        <v>37</v>
      </c>
      <c r="C5" s="9" t="s">
        <v>38</v>
      </c>
      <c r="D5" s="9" t="s">
        <v>39</v>
      </c>
      <c r="E5" s="9" t="s">
        <v>40</v>
      </c>
    </row>
    <row r="6" spans="1:8" ht="195.75" thickBot="1" x14ac:dyDescent="0.3">
      <c r="A6" s="37" t="s">
        <v>41</v>
      </c>
      <c r="B6" s="38" t="s">
        <v>42</v>
      </c>
      <c r="C6" s="15" t="s">
        <v>10</v>
      </c>
      <c r="D6" s="16">
        <v>5</v>
      </c>
      <c r="E6" s="65"/>
    </row>
    <row r="7" spans="1:8" ht="15.75" thickBot="1" x14ac:dyDescent="0.3">
      <c r="A7" s="17" t="s">
        <v>43</v>
      </c>
      <c r="B7" s="18"/>
      <c r="C7" s="19"/>
      <c r="D7" s="20">
        <f>SUM(D6)</f>
        <v>5</v>
      </c>
      <c r="E7" s="66"/>
    </row>
    <row r="10" spans="1:8" ht="15.75" thickBot="1" x14ac:dyDescent="0.3"/>
    <row r="11" spans="1:8" x14ac:dyDescent="0.25">
      <c r="A11" s="56" t="s">
        <v>35</v>
      </c>
      <c r="B11" s="57"/>
      <c r="C11" s="57"/>
      <c r="D11" s="57"/>
      <c r="E11" s="58"/>
      <c r="F11" s="8"/>
      <c r="G11" s="8"/>
      <c r="H11" s="8"/>
    </row>
    <row r="12" spans="1:8" ht="15.75" thickBot="1" x14ac:dyDescent="0.3">
      <c r="A12" s="59"/>
      <c r="B12" s="60"/>
      <c r="C12" s="60"/>
      <c r="D12" s="60"/>
      <c r="E12" s="61"/>
      <c r="F12" s="8"/>
      <c r="G12" s="8"/>
      <c r="H12" s="8"/>
    </row>
    <row r="13" spans="1:8" ht="15.75" thickBot="1" x14ac:dyDescent="0.3">
      <c r="A13" s="9" t="s">
        <v>3</v>
      </c>
      <c r="B13" s="62" t="str">
        <f>'VERIF. FORMATOS- ANEXOS'!C8</f>
        <v>ANGGY NICOLS ACOSTA VELA</v>
      </c>
      <c r="C13" s="63"/>
      <c r="D13" s="63"/>
      <c r="E13" s="64"/>
      <c r="F13" s="10"/>
      <c r="G13" s="10"/>
      <c r="H13" s="10"/>
    </row>
    <row r="14" spans="1:8" ht="15.75" thickBot="1" x14ac:dyDescent="0.3">
      <c r="A14" s="9" t="s">
        <v>36</v>
      </c>
      <c r="B14" s="36" t="s">
        <v>37</v>
      </c>
      <c r="C14" s="9" t="s">
        <v>38</v>
      </c>
      <c r="D14" s="9" t="s">
        <v>39</v>
      </c>
      <c r="E14" s="9" t="s">
        <v>40</v>
      </c>
    </row>
    <row r="15" spans="1:8" ht="195.75" thickBot="1" x14ac:dyDescent="0.3">
      <c r="A15" s="37" t="s">
        <v>41</v>
      </c>
      <c r="B15" s="38" t="s">
        <v>42</v>
      </c>
      <c r="C15" s="15" t="s">
        <v>10</v>
      </c>
      <c r="D15" s="16">
        <v>5</v>
      </c>
      <c r="E15" s="54"/>
    </row>
    <row r="16" spans="1:8" ht="15.75" customHeight="1" thickBot="1" x14ac:dyDescent="0.3">
      <c r="A16" s="17" t="s">
        <v>43</v>
      </c>
      <c r="B16" s="18"/>
      <c r="C16" s="19"/>
      <c r="D16" s="20">
        <f>SUM(D15)</f>
        <v>5</v>
      </c>
      <c r="E16" s="55"/>
    </row>
    <row r="17" spans="1:8" ht="15.75" customHeight="1" x14ac:dyDescent="0.25">
      <c r="A17" s="44"/>
      <c r="B17" s="44"/>
      <c r="C17" s="44"/>
      <c r="D17" s="42"/>
      <c r="E17" s="43"/>
    </row>
    <row r="18" spans="1:8" ht="15.75" customHeight="1" x14ac:dyDescent="0.25">
      <c r="A18" s="44"/>
      <c r="B18" s="44"/>
      <c r="C18" s="44"/>
      <c r="D18" s="42"/>
      <c r="E18" s="43"/>
    </row>
    <row r="19" spans="1:8" ht="15.75" thickBot="1" x14ac:dyDescent="0.3"/>
    <row r="20" spans="1:8" x14ac:dyDescent="0.25">
      <c r="A20" s="56" t="s">
        <v>35</v>
      </c>
      <c r="B20" s="57"/>
      <c r="C20" s="57"/>
      <c r="D20" s="57"/>
      <c r="E20" s="58"/>
      <c r="F20" s="8"/>
      <c r="G20" s="8"/>
      <c r="H20" s="8"/>
    </row>
    <row r="21" spans="1:8" ht="15.75" thickBot="1" x14ac:dyDescent="0.3">
      <c r="A21" s="59"/>
      <c r="B21" s="60"/>
      <c r="C21" s="60"/>
      <c r="D21" s="60"/>
      <c r="E21" s="61"/>
      <c r="F21" s="8"/>
      <c r="G21" s="8"/>
      <c r="H21" s="8"/>
    </row>
    <row r="22" spans="1:8" ht="15.75" thickBot="1" x14ac:dyDescent="0.3">
      <c r="A22" s="9" t="s">
        <v>3</v>
      </c>
      <c r="B22" s="62" t="str">
        <f>'VERIF. FORMATOS- ANEXOS'!C9</f>
        <v>ARQUITECTURA MAS VERDE</v>
      </c>
      <c r="C22" s="63"/>
      <c r="D22" s="63"/>
      <c r="E22" s="64"/>
      <c r="F22" s="10"/>
      <c r="G22" s="10"/>
      <c r="H22" s="10"/>
    </row>
    <row r="23" spans="1:8" ht="15.75" thickBot="1" x14ac:dyDescent="0.3">
      <c r="A23" s="9" t="s">
        <v>36</v>
      </c>
      <c r="B23" s="11" t="s">
        <v>37</v>
      </c>
      <c r="C23" s="12" t="s">
        <v>38</v>
      </c>
      <c r="D23" s="12" t="s">
        <v>39</v>
      </c>
      <c r="E23" s="12" t="s">
        <v>40</v>
      </c>
    </row>
    <row r="24" spans="1:8" ht="195.75" thickBot="1" x14ac:dyDescent="0.3">
      <c r="A24" s="13" t="s">
        <v>41</v>
      </c>
      <c r="B24" s="14" t="s">
        <v>42</v>
      </c>
      <c r="C24" s="21" t="s">
        <v>44</v>
      </c>
      <c r="D24" s="16">
        <v>0</v>
      </c>
      <c r="E24" s="54" t="s">
        <v>45</v>
      </c>
    </row>
    <row r="25" spans="1:8" ht="15.75" customHeight="1" thickBot="1" x14ac:dyDescent="0.3">
      <c r="A25" s="17" t="s">
        <v>43</v>
      </c>
      <c r="B25" s="18"/>
      <c r="C25" s="19"/>
      <c r="D25" s="20">
        <f>SUM(D24)</f>
        <v>0</v>
      </c>
      <c r="E25" s="55"/>
    </row>
    <row r="28" spans="1:8" ht="15.75" thickBot="1" x14ac:dyDescent="0.3"/>
    <row r="29" spans="1:8" x14ac:dyDescent="0.25">
      <c r="A29" s="56" t="s">
        <v>35</v>
      </c>
      <c r="B29" s="57"/>
      <c r="C29" s="57"/>
      <c r="D29" s="57"/>
      <c r="E29" s="58"/>
      <c r="F29" s="8"/>
      <c r="G29" s="8"/>
      <c r="H29" s="8"/>
    </row>
    <row r="30" spans="1:8" ht="15.75" thickBot="1" x14ac:dyDescent="0.3">
      <c r="A30" s="59"/>
      <c r="B30" s="60"/>
      <c r="C30" s="60"/>
      <c r="D30" s="60"/>
      <c r="E30" s="61"/>
      <c r="F30" s="8"/>
      <c r="G30" s="8"/>
      <c r="H30" s="8"/>
    </row>
    <row r="31" spans="1:8" ht="15.75" thickBot="1" x14ac:dyDescent="0.3">
      <c r="A31" s="9" t="s">
        <v>3</v>
      </c>
      <c r="B31" s="62" t="str">
        <f>'VERIF. FORMATOS- ANEXOS'!C10</f>
        <v>CBC INGENIERIA</v>
      </c>
      <c r="C31" s="63"/>
      <c r="D31" s="63"/>
      <c r="E31" s="64"/>
      <c r="F31" s="10"/>
      <c r="G31" s="10"/>
      <c r="H31" s="10"/>
    </row>
    <row r="32" spans="1:8" ht="15.75" thickBot="1" x14ac:dyDescent="0.3">
      <c r="A32" s="9" t="s">
        <v>36</v>
      </c>
      <c r="B32" s="11" t="s">
        <v>37</v>
      </c>
      <c r="C32" s="12" t="s">
        <v>38</v>
      </c>
      <c r="D32" s="12" t="s">
        <v>39</v>
      </c>
      <c r="E32" s="12" t="s">
        <v>40</v>
      </c>
    </row>
    <row r="33" spans="1:8" ht="195.75" thickBot="1" x14ac:dyDescent="0.3">
      <c r="A33" s="13" t="s">
        <v>41</v>
      </c>
      <c r="B33" s="14" t="s">
        <v>42</v>
      </c>
      <c r="C33" s="15" t="s">
        <v>10</v>
      </c>
      <c r="D33" s="16">
        <v>5</v>
      </c>
      <c r="E33" s="65"/>
    </row>
    <row r="34" spans="1:8" ht="15.75" thickBot="1" x14ac:dyDescent="0.3">
      <c r="A34" s="17" t="s">
        <v>43</v>
      </c>
      <c r="B34" s="18"/>
      <c r="C34" s="19"/>
      <c r="D34" s="20">
        <f>SUM(D33)</f>
        <v>5</v>
      </c>
      <c r="E34" s="66"/>
    </row>
    <row r="37" spans="1:8" ht="15.75" thickBot="1" x14ac:dyDescent="0.3"/>
    <row r="38" spans="1:8" x14ac:dyDescent="0.25">
      <c r="A38" s="56" t="s">
        <v>35</v>
      </c>
      <c r="B38" s="57"/>
      <c r="C38" s="57"/>
      <c r="D38" s="57"/>
      <c r="E38" s="58"/>
      <c r="F38" s="8"/>
      <c r="G38" s="8"/>
      <c r="H38" s="8"/>
    </row>
    <row r="39" spans="1:8" ht="15.75" thickBot="1" x14ac:dyDescent="0.3">
      <c r="A39" s="59"/>
      <c r="B39" s="60"/>
      <c r="C39" s="60"/>
      <c r="D39" s="60"/>
      <c r="E39" s="61"/>
      <c r="F39" s="8"/>
      <c r="G39" s="8"/>
      <c r="H39" s="8"/>
    </row>
    <row r="40" spans="1:8" ht="15.75" thickBot="1" x14ac:dyDescent="0.3">
      <c r="A40" s="9" t="s">
        <v>3</v>
      </c>
      <c r="B40" s="62" t="str">
        <f>'VERIF. FORMATOS- ANEXOS'!C11</f>
        <v>CIAR CONSTRUCTIRA SAS</v>
      </c>
      <c r="C40" s="63"/>
      <c r="D40" s="63"/>
      <c r="E40" s="64"/>
      <c r="F40" s="10"/>
      <c r="G40" s="10"/>
      <c r="H40" s="10"/>
    </row>
    <row r="41" spans="1:8" ht="15.75" thickBot="1" x14ac:dyDescent="0.3">
      <c r="A41" s="9" t="s">
        <v>36</v>
      </c>
      <c r="B41" s="11" t="s">
        <v>37</v>
      </c>
      <c r="C41" s="12" t="s">
        <v>38</v>
      </c>
      <c r="D41" s="12" t="s">
        <v>39</v>
      </c>
      <c r="E41" s="12" t="s">
        <v>40</v>
      </c>
    </row>
    <row r="42" spans="1:8" ht="195.75" thickBot="1" x14ac:dyDescent="0.3">
      <c r="A42" s="13" t="s">
        <v>41</v>
      </c>
      <c r="B42" s="14" t="s">
        <v>42</v>
      </c>
      <c r="C42" s="15" t="s">
        <v>10</v>
      </c>
      <c r="D42" s="16">
        <v>5</v>
      </c>
      <c r="E42" s="65"/>
    </row>
    <row r="43" spans="1:8" ht="15.75" thickBot="1" x14ac:dyDescent="0.3">
      <c r="A43" s="17" t="s">
        <v>43</v>
      </c>
      <c r="B43" s="18"/>
      <c r="C43" s="19"/>
      <c r="D43" s="20">
        <f>SUM(D42)</f>
        <v>5</v>
      </c>
      <c r="E43" s="66"/>
    </row>
    <row r="46" spans="1:8" ht="15.75" thickBot="1" x14ac:dyDescent="0.3"/>
    <row r="47" spans="1:8" ht="15" customHeight="1" x14ac:dyDescent="0.25">
      <c r="A47" s="56" t="s">
        <v>35</v>
      </c>
      <c r="B47" s="57"/>
      <c r="C47" s="57"/>
      <c r="D47" s="57"/>
      <c r="E47" s="58"/>
    </row>
    <row r="48" spans="1:8" ht="15.75" customHeight="1" thickBot="1" x14ac:dyDescent="0.3">
      <c r="A48" s="59"/>
      <c r="B48" s="60"/>
      <c r="C48" s="60"/>
      <c r="D48" s="60"/>
      <c r="E48" s="61"/>
    </row>
    <row r="49" spans="1:5" ht="15.75" thickBot="1" x14ac:dyDescent="0.3">
      <c r="A49" s="9" t="s">
        <v>3</v>
      </c>
      <c r="B49" s="62" t="str">
        <f>'VERIF. FORMATOS- ANEXOS'!C12</f>
        <v>CONSORCIO  OBRAS 2018</v>
      </c>
      <c r="C49" s="63"/>
      <c r="D49" s="63"/>
      <c r="E49" s="64"/>
    </row>
    <row r="50" spans="1:5" ht="15.75" thickBot="1" x14ac:dyDescent="0.3">
      <c r="A50" s="9" t="s">
        <v>36</v>
      </c>
      <c r="B50" s="11" t="s">
        <v>37</v>
      </c>
      <c r="C50" s="12" t="s">
        <v>38</v>
      </c>
      <c r="D50" s="12" t="s">
        <v>39</v>
      </c>
      <c r="E50" s="12" t="s">
        <v>40</v>
      </c>
    </row>
    <row r="51" spans="1:5" ht="195.75" thickBot="1" x14ac:dyDescent="0.3">
      <c r="A51" s="13" t="s">
        <v>41</v>
      </c>
      <c r="B51" s="14" t="s">
        <v>42</v>
      </c>
      <c r="C51" s="15" t="s">
        <v>10</v>
      </c>
      <c r="D51" s="16">
        <v>5</v>
      </c>
      <c r="E51" s="65"/>
    </row>
    <row r="52" spans="1:5" ht="15.75" thickBot="1" x14ac:dyDescent="0.3">
      <c r="A52" s="17" t="s">
        <v>43</v>
      </c>
      <c r="B52" s="18"/>
      <c r="C52" s="19"/>
      <c r="D52" s="20">
        <f>SUM(D51)</f>
        <v>5</v>
      </c>
      <c r="E52" s="66"/>
    </row>
    <row r="55" spans="1:5" ht="15.75" thickBot="1" x14ac:dyDescent="0.3"/>
    <row r="56" spans="1:5" ht="15" customHeight="1" x14ac:dyDescent="0.25">
      <c r="A56" s="56" t="s">
        <v>35</v>
      </c>
      <c r="B56" s="57"/>
      <c r="C56" s="57"/>
      <c r="D56" s="57"/>
      <c r="E56" s="58"/>
    </row>
    <row r="57" spans="1:5" ht="15.75" customHeight="1" thickBot="1" x14ac:dyDescent="0.3">
      <c r="A57" s="59"/>
      <c r="B57" s="60"/>
      <c r="C57" s="60"/>
      <c r="D57" s="60"/>
      <c r="E57" s="61"/>
    </row>
    <row r="58" spans="1:5" ht="15.75" thickBot="1" x14ac:dyDescent="0.3">
      <c r="A58" s="9" t="s">
        <v>3</v>
      </c>
      <c r="B58" s="62" t="str">
        <f>'VERIF. FORMATOS- ANEXOS'!C13</f>
        <v>CONSORCIO COPE</v>
      </c>
      <c r="C58" s="63"/>
      <c r="D58" s="63"/>
      <c r="E58" s="64"/>
    </row>
    <row r="59" spans="1:5" ht="15.75" thickBot="1" x14ac:dyDescent="0.3">
      <c r="A59" s="9" t="s">
        <v>36</v>
      </c>
      <c r="B59" s="11" t="s">
        <v>37</v>
      </c>
      <c r="C59" s="12" t="s">
        <v>38</v>
      </c>
      <c r="D59" s="12" t="s">
        <v>39</v>
      </c>
      <c r="E59" s="12" t="s">
        <v>40</v>
      </c>
    </row>
    <row r="60" spans="1:5" ht="195.75" thickBot="1" x14ac:dyDescent="0.3">
      <c r="A60" s="13" t="s">
        <v>41</v>
      </c>
      <c r="B60" s="14" t="s">
        <v>42</v>
      </c>
      <c r="C60" s="15" t="s">
        <v>10</v>
      </c>
      <c r="D60" s="16">
        <v>5</v>
      </c>
      <c r="E60" s="65"/>
    </row>
    <row r="61" spans="1:5" ht="15.75" thickBot="1" x14ac:dyDescent="0.3">
      <c r="A61" s="17" t="s">
        <v>43</v>
      </c>
      <c r="B61" s="18"/>
      <c r="C61" s="19"/>
      <c r="D61" s="20">
        <f>SUM(D60)</f>
        <v>5</v>
      </c>
      <c r="E61" s="66"/>
    </row>
    <row r="64" spans="1:5" ht="15.75" thickBot="1" x14ac:dyDescent="0.3"/>
    <row r="65" spans="1:5" ht="15" customHeight="1" x14ac:dyDescent="0.25">
      <c r="A65" s="56" t="s">
        <v>35</v>
      </c>
      <c r="B65" s="57"/>
      <c r="C65" s="57"/>
      <c r="D65" s="57"/>
      <c r="E65" s="58"/>
    </row>
    <row r="66" spans="1:5" ht="15.75" customHeight="1" thickBot="1" x14ac:dyDescent="0.3">
      <c r="A66" s="59"/>
      <c r="B66" s="60"/>
      <c r="C66" s="60"/>
      <c r="D66" s="60"/>
      <c r="E66" s="61"/>
    </row>
    <row r="67" spans="1:5" ht="15.75" thickBot="1" x14ac:dyDescent="0.3">
      <c r="A67" s="9" t="s">
        <v>3</v>
      </c>
      <c r="B67" s="62" t="str">
        <f>'VERIF. FORMATOS- ANEXOS'!C14</f>
        <v>CONSORCIO FAVA</v>
      </c>
      <c r="C67" s="63"/>
      <c r="D67" s="63"/>
      <c r="E67" s="64"/>
    </row>
    <row r="68" spans="1:5" ht="15.75" thickBot="1" x14ac:dyDescent="0.3">
      <c r="A68" s="9" t="s">
        <v>36</v>
      </c>
      <c r="B68" s="11" t="s">
        <v>37</v>
      </c>
      <c r="C68" s="12" t="s">
        <v>38</v>
      </c>
      <c r="D68" s="12" t="s">
        <v>39</v>
      </c>
      <c r="E68" s="12" t="s">
        <v>40</v>
      </c>
    </row>
    <row r="69" spans="1:5" ht="195.75" thickBot="1" x14ac:dyDescent="0.3">
      <c r="A69" s="13" t="s">
        <v>41</v>
      </c>
      <c r="B69" s="14" t="s">
        <v>42</v>
      </c>
      <c r="C69" s="21" t="s">
        <v>44</v>
      </c>
      <c r="D69" s="16">
        <v>0</v>
      </c>
      <c r="E69" s="54" t="s">
        <v>45</v>
      </c>
    </row>
    <row r="70" spans="1:5" ht="15.75" customHeight="1" thickBot="1" x14ac:dyDescent="0.3">
      <c r="A70" s="17" t="s">
        <v>43</v>
      </c>
      <c r="B70" s="18"/>
      <c r="C70" s="19"/>
      <c r="D70" s="20">
        <f>SUM(D69)</f>
        <v>0</v>
      </c>
      <c r="E70" s="55"/>
    </row>
    <row r="73" spans="1:5" ht="15.75" thickBot="1" x14ac:dyDescent="0.3"/>
    <row r="74" spans="1:5" x14ac:dyDescent="0.25">
      <c r="A74" s="56" t="s">
        <v>35</v>
      </c>
      <c r="B74" s="57"/>
      <c r="C74" s="57"/>
      <c r="D74" s="57"/>
      <c r="E74" s="58"/>
    </row>
    <row r="75" spans="1:5" ht="15.75" thickBot="1" x14ac:dyDescent="0.3">
      <c r="A75" s="59"/>
      <c r="B75" s="60"/>
      <c r="C75" s="60"/>
      <c r="D75" s="60"/>
      <c r="E75" s="61"/>
    </row>
    <row r="76" spans="1:5" ht="15.75" thickBot="1" x14ac:dyDescent="0.3">
      <c r="A76" s="9" t="s">
        <v>3</v>
      </c>
      <c r="B76" s="62" t="str">
        <f>'VERIF. FORMATOS- ANEXOS'!C15</f>
        <v>CONSORCIO INCO 2017</v>
      </c>
      <c r="C76" s="63"/>
      <c r="D76" s="63"/>
      <c r="E76" s="64"/>
    </row>
    <row r="77" spans="1:5" ht="15.75" thickBot="1" x14ac:dyDescent="0.3">
      <c r="A77" s="9" t="s">
        <v>36</v>
      </c>
      <c r="B77" s="36" t="s">
        <v>37</v>
      </c>
      <c r="C77" s="9" t="s">
        <v>38</v>
      </c>
      <c r="D77" s="9" t="s">
        <v>39</v>
      </c>
      <c r="E77" s="9" t="s">
        <v>40</v>
      </c>
    </row>
    <row r="78" spans="1:5" ht="195.75" thickBot="1" x14ac:dyDescent="0.3">
      <c r="A78" s="37" t="s">
        <v>41</v>
      </c>
      <c r="B78" s="38" t="s">
        <v>42</v>
      </c>
      <c r="C78" s="15" t="s">
        <v>10</v>
      </c>
      <c r="D78" s="16">
        <v>5</v>
      </c>
      <c r="E78" s="65"/>
    </row>
    <row r="79" spans="1:5" ht="15.75" thickBot="1" x14ac:dyDescent="0.3">
      <c r="A79" s="17" t="s">
        <v>43</v>
      </c>
      <c r="B79" s="18"/>
      <c r="C79" s="19"/>
      <c r="D79" s="20">
        <f>SUM(D78)</f>
        <v>5</v>
      </c>
      <c r="E79" s="66"/>
    </row>
    <row r="82" spans="1:5" ht="15.75" thickBot="1" x14ac:dyDescent="0.3"/>
    <row r="83" spans="1:5" ht="15" customHeight="1" x14ac:dyDescent="0.25">
      <c r="A83" s="56" t="s">
        <v>35</v>
      </c>
      <c r="B83" s="57"/>
      <c r="C83" s="57"/>
      <c r="D83" s="57"/>
      <c r="E83" s="58"/>
    </row>
    <row r="84" spans="1:5" ht="15.75" customHeight="1" thickBot="1" x14ac:dyDescent="0.3">
      <c r="A84" s="59"/>
      <c r="B84" s="60"/>
      <c r="C84" s="60"/>
      <c r="D84" s="60"/>
      <c r="E84" s="61"/>
    </row>
    <row r="85" spans="1:5" ht="15.75" thickBot="1" x14ac:dyDescent="0.3">
      <c r="A85" s="9" t="s">
        <v>3</v>
      </c>
      <c r="B85" s="62" t="str">
        <f>'VERIF. FORMATOS- ANEXOS'!C16</f>
        <v>CONSORCIO INFRAESTRUCTURA BIOMIT 2018</v>
      </c>
      <c r="C85" s="63"/>
      <c r="D85" s="63"/>
      <c r="E85" s="64"/>
    </row>
    <row r="86" spans="1:5" ht="15.75" thickBot="1" x14ac:dyDescent="0.3">
      <c r="A86" s="9" t="s">
        <v>36</v>
      </c>
      <c r="B86" s="11" t="s">
        <v>37</v>
      </c>
      <c r="C86" s="12" t="s">
        <v>38</v>
      </c>
      <c r="D86" s="12" t="s">
        <v>39</v>
      </c>
      <c r="E86" s="12" t="s">
        <v>40</v>
      </c>
    </row>
    <row r="87" spans="1:5" ht="195.75" thickBot="1" x14ac:dyDescent="0.3">
      <c r="A87" s="13" t="s">
        <v>41</v>
      </c>
      <c r="B87" s="14" t="s">
        <v>42</v>
      </c>
      <c r="C87" s="15" t="s">
        <v>10</v>
      </c>
      <c r="D87" s="16">
        <v>5</v>
      </c>
      <c r="E87" s="65"/>
    </row>
    <row r="88" spans="1:5" ht="15.75" thickBot="1" x14ac:dyDescent="0.3">
      <c r="A88" s="17" t="s">
        <v>43</v>
      </c>
      <c r="B88" s="18"/>
      <c r="C88" s="19"/>
      <c r="D88" s="20">
        <f>SUM(D87)</f>
        <v>5</v>
      </c>
      <c r="E88" s="66"/>
    </row>
    <row r="91" spans="1:5" ht="15.75" thickBot="1" x14ac:dyDescent="0.3"/>
    <row r="92" spans="1:5" ht="15" customHeight="1" x14ac:dyDescent="0.25">
      <c r="A92" s="56" t="s">
        <v>35</v>
      </c>
      <c r="B92" s="57"/>
      <c r="C92" s="57"/>
      <c r="D92" s="57"/>
      <c r="E92" s="58"/>
    </row>
    <row r="93" spans="1:5" ht="15.75" customHeight="1" thickBot="1" x14ac:dyDescent="0.3">
      <c r="A93" s="59"/>
      <c r="B93" s="60"/>
      <c r="C93" s="60"/>
      <c r="D93" s="60"/>
      <c r="E93" s="61"/>
    </row>
    <row r="94" spans="1:5" ht="15.75" thickBot="1" x14ac:dyDescent="0.3">
      <c r="A94" s="9" t="s">
        <v>3</v>
      </c>
      <c r="B94" s="62" t="str">
        <f>'VERIF. FORMATOS- ANEXOS'!C17</f>
        <v>CONSORCIO J3</v>
      </c>
      <c r="C94" s="63"/>
      <c r="D94" s="63"/>
      <c r="E94" s="64"/>
    </row>
    <row r="95" spans="1:5" ht="15.75" thickBot="1" x14ac:dyDescent="0.3">
      <c r="A95" s="9" t="s">
        <v>36</v>
      </c>
      <c r="B95" s="11" t="s">
        <v>37</v>
      </c>
      <c r="C95" s="12" t="s">
        <v>38</v>
      </c>
      <c r="D95" s="12" t="s">
        <v>39</v>
      </c>
      <c r="E95" s="12" t="s">
        <v>40</v>
      </c>
    </row>
    <row r="96" spans="1:5" ht="195.75" thickBot="1" x14ac:dyDescent="0.3">
      <c r="A96" s="13" t="s">
        <v>41</v>
      </c>
      <c r="B96" s="14" t="s">
        <v>42</v>
      </c>
      <c r="C96" s="21" t="s">
        <v>44</v>
      </c>
      <c r="D96" s="16">
        <v>0</v>
      </c>
      <c r="E96" s="54" t="s">
        <v>45</v>
      </c>
    </row>
    <row r="97" spans="1:5" ht="15.75" thickBot="1" x14ac:dyDescent="0.3">
      <c r="A97" s="17" t="s">
        <v>43</v>
      </c>
      <c r="B97" s="18"/>
      <c r="C97" s="19"/>
      <c r="D97" s="20">
        <f>SUM(D96)</f>
        <v>0</v>
      </c>
      <c r="E97" s="55"/>
    </row>
    <row r="100" spans="1:5" ht="15.75" thickBot="1" x14ac:dyDescent="0.3"/>
    <row r="101" spans="1:5" ht="15" customHeight="1" x14ac:dyDescent="0.25">
      <c r="A101" s="56" t="s">
        <v>35</v>
      </c>
      <c r="B101" s="57"/>
      <c r="C101" s="57"/>
      <c r="D101" s="57"/>
      <c r="E101" s="58"/>
    </row>
    <row r="102" spans="1:5" ht="15.75" customHeight="1" thickBot="1" x14ac:dyDescent="0.3">
      <c r="A102" s="59"/>
      <c r="B102" s="60"/>
      <c r="C102" s="60"/>
      <c r="D102" s="60"/>
      <c r="E102" s="61"/>
    </row>
    <row r="103" spans="1:5" ht="15.75" thickBot="1" x14ac:dyDescent="0.3">
      <c r="A103" s="9" t="s">
        <v>3</v>
      </c>
      <c r="B103" s="62" t="str">
        <f>'VERIF. FORMATOS- ANEXOS'!C18</f>
        <v>CONSORCIO LOCALIDADES</v>
      </c>
      <c r="C103" s="63"/>
      <c r="D103" s="63"/>
      <c r="E103" s="64"/>
    </row>
    <row r="104" spans="1:5" ht="15.75" thickBot="1" x14ac:dyDescent="0.3">
      <c r="A104" s="9" t="s">
        <v>36</v>
      </c>
      <c r="B104" s="11" t="s">
        <v>37</v>
      </c>
      <c r="C104" s="12" t="s">
        <v>38</v>
      </c>
      <c r="D104" s="12" t="s">
        <v>39</v>
      </c>
      <c r="E104" s="12" t="s">
        <v>40</v>
      </c>
    </row>
    <row r="105" spans="1:5" ht="195.75" thickBot="1" x14ac:dyDescent="0.3">
      <c r="A105" s="13" t="s">
        <v>41</v>
      </c>
      <c r="B105" s="14" t="s">
        <v>42</v>
      </c>
      <c r="C105" s="15" t="s">
        <v>10</v>
      </c>
      <c r="D105" s="16">
        <v>5</v>
      </c>
      <c r="E105" s="65"/>
    </row>
    <row r="106" spans="1:5" ht="15.75" thickBot="1" x14ac:dyDescent="0.3">
      <c r="A106" s="17" t="s">
        <v>43</v>
      </c>
      <c r="B106" s="18"/>
      <c r="C106" s="19"/>
      <c r="D106" s="20">
        <f>SUM(D105)</f>
        <v>5</v>
      </c>
      <c r="E106" s="66"/>
    </row>
    <row r="109" spans="1:5" ht="15.75" thickBot="1" x14ac:dyDescent="0.3"/>
    <row r="110" spans="1:5" ht="15" customHeight="1" x14ac:dyDescent="0.25">
      <c r="A110" s="56" t="s">
        <v>35</v>
      </c>
      <c r="B110" s="57"/>
      <c r="C110" s="57"/>
      <c r="D110" s="57"/>
      <c r="E110" s="58"/>
    </row>
    <row r="111" spans="1:5" ht="15.75" customHeight="1" thickBot="1" x14ac:dyDescent="0.3">
      <c r="A111" s="59"/>
      <c r="B111" s="60"/>
      <c r="C111" s="60"/>
      <c r="D111" s="60"/>
      <c r="E111" s="61"/>
    </row>
    <row r="112" spans="1:5" ht="15.75" thickBot="1" x14ac:dyDescent="0.3">
      <c r="A112" s="9" t="s">
        <v>3</v>
      </c>
      <c r="B112" s="62" t="str">
        <f>'VERIF. FORMATOS- ANEXOS'!C19</f>
        <v>ECOHABITAT SAS</v>
      </c>
      <c r="C112" s="63"/>
      <c r="D112" s="63"/>
      <c r="E112" s="64"/>
    </row>
    <row r="113" spans="1:5" ht="15.75" thickBot="1" x14ac:dyDescent="0.3">
      <c r="A113" s="9" t="s">
        <v>36</v>
      </c>
      <c r="B113" s="11" t="s">
        <v>37</v>
      </c>
      <c r="C113" s="12" t="s">
        <v>38</v>
      </c>
      <c r="D113" s="12" t="s">
        <v>39</v>
      </c>
      <c r="E113" s="12" t="s">
        <v>40</v>
      </c>
    </row>
    <row r="114" spans="1:5" ht="195.75" thickBot="1" x14ac:dyDescent="0.3">
      <c r="A114" s="13" t="s">
        <v>41</v>
      </c>
      <c r="B114" s="14" t="s">
        <v>42</v>
      </c>
      <c r="C114" s="15" t="s">
        <v>10</v>
      </c>
      <c r="D114" s="16">
        <v>5</v>
      </c>
      <c r="E114" s="65"/>
    </row>
    <row r="115" spans="1:5" ht="15.75" thickBot="1" x14ac:dyDescent="0.3">
      <c r="A115" s="17" t="s">
        <v>43</v>
      </c>
      <c r="B115" s="18"/>
      <c r="C115" s="19"/>
      <c r="D115" s="20">
        <f>SUM(D114)</f>
        <v>5</v>
      </c>
      <c r="E115" s="66"/>
    </row>
    <row r="118" spans="1:5" ht="15.75" thickBot="1" x14ac:dyDescent="0.3"/>
    <row r="119" spans="1:5" ht="15" customHeight="1" x14ac:dyDescent="0.25">
      <c r="A119" s="56" t="s">
        <v>35</v>
      </c>
      <c r="B119" s="57"/>
      <c r="C119" s="57"/>
      <c r="D119" s="57"/>
      <c r="E119" s="58"/>
    </row>
    <row r="120" spans="1:5" ht="15.75" customHeight="1" thickBot="1" x14ac:dyDescent="0.3">
      <c r="A120" s="59"/>
      <c r="B120" s="60"/>
      <c r="C120" s="60"/>
      <c r="D120" s="60"/>
      <c r="E120" s="61"/>
    </row>
    <row r="121" spans="1:5" ht="15.75" thickBot="1" x14ac:dyDescent="0.3">
      <c r="A121" s="9" t="s">
        <v>3</v>
      </c>
      <c r="B121" s="62" t="str">
        <f>'VERIF. FORMATOS- ANEXOS'!C20</f>
        <v>GRUPO CORAL SAS</v>
      </c>
      <c r="C121" s="63"/>
      <c r="D121" s="63"/>
      <c r="E121" s="64"/>
    </row>
    <row r="122" spans="1:5" ht="15.75" thickBot="1" x14ac:dyDescent="0.3">
      <c r="A122" s="9" t="s">
        <v>36</v>
      </c>
      <c r="B122" s="11" t="s">
        <v>37</v>
      </c>
      <c r="C122" s="12" t="s">
        <v>38</v>
      </c>
      <c r="D122" s="12" t="s">
        <v>39</v>
      </c>
      <c r="E122" s="12" t="s">
        <v>40</v>
      </c>
    </row>
    <row r="123" spans="1:5" ht="195.75" thickBot="1" x14ac:dyDescent="0.3">
      <c r="A123" s="13" t="s">
        <v>41</v>
      </c>
      <c r="B123" s="14" t="s">
        <v>42</v>
      </c>
      <c r="C123" s="15" t="s">
        <v>10</v>
      </c>
      <c r="D123" s="16">
        <v>5</v>
      </c>
      <c r="E123" s="65"/>
    </row>
    <row r="124" spans="1:5" ht="15.75" thickBot="1" x14ac:dyDescent="0.3">
      <c r="A124" s="17" t="s">
        <v>43</v>
      </c>
      <c r="B124" s="18"/>
      <c r="C124" s="19"/>
      <c r="D124" s="20">
        <f>SUM(D123)</f>
        <v>5</v>
      </c>
      <c r="E124" s="66"/>
    </row>
    <row r="127" spans="1:5" ht="15.75" thickBot="1" x14ac:dyDescent="0.3"/>
    <row r="128" spans="1:5" ht="15" customHeight="1" x14ac:dyDescent="0.25">
      <c r="A128" s="56" t="s">
        <v>35</v>
      </c>
      <c r="B128" s="57"/>
      <c r="C128" s="57"/>
      <c r="D128" s="57"/>
      <c r="E128" s="58"/>
    </row>
    <row r="129" spans="1:5" ht="15.75" customHeight="1" thickBot="1" x14ac:dyDescent="0.3">
      <c r="A129" s="59"/>
      <c r="B129" s="60"/>
      <c r="C129" s="60"/>
      <c r="D129" s="60"/>
      <c r="E129" s="61"/>
    </row>
    <row r="130" spans="1:5" ht="15.75" thickBot="1" x14ac:dyDescent="0.3">
      <c r="A130" s="9" t="s">
        <v>3</v>
      </c>
      <c r="B130" s="62" t="str">
        <f>'VERIF. FORMATOS- ANEXOS'!C21</f>
        <v>INARDEX</v>
      </c>
      <c r="C130" s="63"/>
      <c r="D130" s="63"/>
      <c r="E130" s="64"/>
    </row>
    <row r="131" spans="1:5" ht="15.75" thickBot="1" x14ac:dyDescent="0.3">
      <c r="A131" s="9" t="s">
        <v>36</v>
      </c>
      <c r="B131" s="11" t="s">
        <v>37</v>
      </c>
      <c r="C131" s="12" t="s">
        <v>38</v>
      </c>
      <c r="D131" s="12" t="s">
        <v>39</v>
      </c>
      <c r="E131" s="12" t="s">
        <v>40</v>
      </c>
    </row>
    <row r="132" spans="1:5" ht="195.75" thickBot="1" x14ac:dyDescent="0.3">
      <c r="A132" s="13" t="s">
        <v>41</v>
      </c>
      <c r="B132" s="14" t="s">
        <v>42</v>
      </c>
      <c r="C132" s="21" t="s">
        <v>44</v>
      </c>
      <c r="D132" s="16">
        <v>0</v>
      </c>
      <c r="E132" s="54" t="s">
        <v>45</v>
      </c>
    </row>
    <row r="133" spans="1:5" ht="15.75" customHeight="1" thickBot="1" x14ac:dyDescent="0.3">
      <c r="A133" s="17" t="s">
        <v>43</v>
      </c>
      <c r="B133" s="18"/>
      <c r="C133" s="19"/>
      <c r="D133" s="20">
        <f>SUM(D132)</f>
        <v>0</v>
      </c>
      <c r="E133" s="55"/>
    </row>
    <row r="136" spans="1:5" ht="15.75" thickBot="1" x14ac:dyDescent="0.3"/>
    <row r="137" spans="1:5" ht="15" customHeight="1" x14ac:dyDescent="0.25">
      <c r="A137" s="56" t="s">
        <v>35</v>
      </c>
      <c r="B137" s="57"/>
      <c r="C137" s="57"/>
      <c r="D137" s="57"/>
      <c r="E137" s="58"/>
    </row>
    <row r="138" spans="1:5" ht="15.75" customHeight="1" thickBot="1" x14ac:dyDescent="0.3">
      <c r="A138" s="59"/>
      <c r="B138" s="60"/>
      <c r="C138" s="60"/>
      <c r="D138" s="60"/>
      <c r="E138" s="61"/>
    </row>
    <row r="139" spans="1:5" ht="15.75" thickBot="1" x14ac:dyDescent="0.3">
      <c r="A139" s="9" t="s">
        <v>3</v>
      </c>
      <c r="B139" s="62" t="str">
        <f>'VERIF. FORMATOS- ANEXOS'!C22</f>
        <v>INCIVILES SAS</v>
      </c>
      <c r="C139" s="63"/>
      <c r="D139" s="63"/>
      <c r="E139" s="64"/>
    </row>
    <row r="140" spans="1:5" ht="15.75" thickBot="1" x14ac:dyDescent="0.3">
      <c r="A140" s="9" t="s">
        <v>36</v>
      </c>
      <c r="B140" s="11" t="s">
        <v>37</v>
      </c>
      <c r="C140" s="12" t="s">
        <v>38</v>
      </c>
      <c r="D140" s="12" t="s">
        <v>39</v>
      </c>
      <c r="E140" s="12" t="s">
        <v>40</v>
      </c>
    </row>
    <row r="141" spans="1:5" ht="195.75" thickBot="1" x14ac:dyDescent="0.3">
      <c r="A141" s="13" t="s">
        <v>41</v>
      </c>
      <c r="B141" s="14" t="s">
        <v>42</v>
      </c>
      <c r="C141" s="15" t="s">
        <v>10</v>
      </c>
      <c r="D141" s="16">
        <v>5</v>
      </c>
      <c r="E141" s="65"/>
    </row>
    <row r="142" spans="1:5" ht="15.75" thickBot="1" x14ac:dyDescent="0.3">
      <c r="A142" s="17" t="s">
        <v>43</v>
      </c>
      <c r="B142" s="18"/>
      <c r="C142" s="19"/>
      <c r="D142" s="20">
        <f>SUM(D141)</f>
        <v>5</v>
      </c>
      <c r="E142" s="66"/>
    </row>
    <row r="145" spans="1:5" ht="15.75" thickBot="1" x14ac:dyDescent="0.3"/>
    <row r="146" spans="1:5" ht="15" customHeight="1" x14ac:dyDescent="0.25">
      <c r="A146" s="56" t="s">
        <v>35</v>
      </c>
      <c r="B146" s="57"/>
      <c r="C146" s="57"/>
      <c r="D146" s="57"/>
      <c r="E146" s="58"/>
    </row>
    <row r="147" spans="1:5" ht="15.75" customHeight="1" thickBot="1" x14ac:dyDescent="0.3">
      <c r="A147" s="59"/>
      <c r="B147" s="60"/>
      <c r="C147" s="60"/>
      <c r="D147" s="60"/>
      <c r="E147" s="61"/>
    </row>
    <row r="148" spans="1:5" ht="15.75" thickBot="1" x14ac:dyDescent="0.3">
      <c r="A148" s="9" t="s">
        <v>3</v>
      </c>
      <c r="B148" s="62" t="str">
        <f>'VERIF. FORMATOS- ANEXOS'!C23</f>
        <v>ING GAMMA SAS</v>
      </c>
      <c r="C148" s="63"/>
      <c r="D148" s="63"/>
      <c r="E148" s="64"/>
    </row>
    <row r="149" spans="1:5" ht="15.75" thickBot="1" x14ac:dyDescent="0.3">
      <c r="A149" s="9" t="s">
        <v>36</v>
      </c>
      <c r="B149" s="11" t="s">
        <v>37</v>
      </c>
      <c r="C149" s="12" t="s">
        <v>38</v>
      </c>
      <c r="D149" s="12" t="s">
        <v>39</v>
      </c>
      <c r="E149" s="12" t="s">
        <v>40</v>
      </c>
    </row>
    <row r="150" spans="1:5" ht="195.75" thickBot="1" x14ac:dyDescent="0.3">
      <c r="A150" s="13" t="s">
        <v>41</v>
      </c>
      <c r="B150" s="14" t="s">
        <v>42</v>
      </c>
      <c r="C150" s="15" t="s">
        <v>10</v>
      </c>
      <c r="D150" s="16">
        <v>5</v>
      </c>
      <c r="E150" s="65"/>
    </row>
    <row r="151" spans="1:5" ht="15.75" thickBot="1" x14ac:dyDescent="0.3">
      <c r="A151" s="17" t="s">
        <v>43</v>
      </c>
      <c r="B151" s="18"/>
      <c r="C151" s="19"/>
      <c r="D151" s="20">
        <f>SUM(D150)</f>
        <v>5</v>
      </c>
      <c r="E151" s="66"/>
    </row>
    <row r="154" spans="1:5" ht="15.75" thickBot="1" x14ac:dyDescent="0.3"/>
    <row r="155" spans="1:5" ht="15" customHeight="1" x14ac:dyDescent="0.25">
      <c r="A155" s="56" t="s">
        <v>35</v>
      </c>
      <c r="B155" s="57"/>
      <c r="C155" s="57"/>
      <c r="D155" s="57"/>
      <c r="E155" s="58"/>
    </row>
    <row r="156" spans="1:5" ht="15.75" customHeight="1" thickBot="1" x14ac:dyDescent="0.3">
      <c r="A156" s="59"/>
      <c r="B156" s="60"/>
      <c r="C156" s="60"/>
      <c r="D156" s="60"/>
      <c r="E156" s="61"/>
    </row>
    <row r="157" spans="1:5" ht="15.75" thickBot="1" x14ac:dyDescent="0.3">
      <c r="A157" s="9" t="s">
        <v>3</v>
      </c>
      <c r="B157" s="62" t="str">
        <f>'VERIF. FORMATOS- ANEXOS'!C24</f>
        <v>IPEMO</v>
      </c>
      <c r="C157" s="63"/>
      <c r="D157" s="63"/>
      <c r="E157" s="64"/>
    </row>
    <row r="158" spans="1:5" ht="15.75" thickBot="1" x14ac:dyDescent="0.3">
      <c r="A158" s="9" t="s">
        <v>36</v>
      </c>
      <c r="B158" s="11" t="s">
        <v>37</v>
      </c>
      <c r="C158" s="12" t="s">
        <v>38</v>
      </c>
      <c r="D158" s="12" t="s">
        <v>39</v>
      </c>
      <c r="E158" s="12" t="s">
        <v>40</v>
      </c>
    </row>
    <row r="159" spans="1:5" ht="195.75" thickBot="1" x14ac:dyDescent="0.3">
      <c r="A159" s="13" t="s">
        <v>41</v>
      </c>
      <c r="B159" s="14" t="s">
        <v>42</v>
      </c>
      <c r="C159" s="15" t="s">
        <v>10</v>
      </c>
      <c r="D159" s="16">
        <v>5</v>
      </c>
      <c r="E159" s="65"/>
    </row>
    <row r="160" spans="1:5" ht="15.75" thickBot="1" x14ac:dyDescent="0.3">
      <c r="A160" s="17" t="s">
        <v>43</v>
      </c>
      <c r="B160" s="18"/>
      <c r="C160" s="19"/>
      <c r="D160" s="20">
        <f>SUM(D159)</f>
        <v>5</v>
      </c>
      <c r="E160" s="66"/>
    </row>
    <row r="163" spans="1:5" ht="15.75" thickBot="1" x14ac:dyDescent="0.3"/>
    <row r="164" spans="1:5" ht="15" customHeight="1" x14ac:dyDescent="0.25">
      <c r="A164" s="56" t="s">
        <v>35</v>
      </c>
      <c r="B164" s="57"/>
      <c r="C164" s="57"/>
      <c r="D164" s="57"/>
      <c r="E164" s="58"/>
    </row>
    <row r="165" spans="1:5" ht="15.75" customHeight="1" thickBot="1" x14ac:dyDescent="0.3">
      <c r="A165" s="59"/>
      <c r="B165" s="60"/>
      <c r="C165" s="60"/>
      <c r="D165" s="60"/>
      <c r="E165" s="61"/>
    </row>
    <row r="166" spans="1:5" ht="15.75" thickBot="1" x14ac:dyDescent="0.3">
      <c r="A166" s="9" t="s">
        <v>3</v>
      </c>
      <c r="B166" s="62" t="str">
        <f>'VERIF. FORMATOS- ANEXOS'!C25</f>
        <v>PROESINT</v>
      </c>
      <c r="C166" s="63"/>
      <c r="D166" s="63"/>
      <c r="E166" s="64"/>
    </row>
    <row r="167" spans="1:5" ht="15.75" thickBot="1" x14ac:dyDescent="0.3">
      <c r="A167" s="9" t="s">
        <v>36</v>
      </c>
      <c r="B167" s="11" t="s">
        <v>37</v>
      </c>
      <c r="C167" s="12" t="s">
        <v>38</v>
      </c>
      <c r="D167" s="12" t="s">
        <v>39</v>
      </c>
      <c r="E167" s="12" t="s">
        <v>40</v>
      </c>
    </row>
    <row r="168" spans="1:5" ht="195.75" thickBot="1" x14ac:dyDescent="0.3">
      <c r="A168" s="13" t="s">
        <v>41</v>
      </c>
      <c r="B168" s="14" t="s">
        <v>42</v>
      </c>
      <c r="C168" s="21" t="s">
        <v>44</v>
      </c>
      <c r="D168" s="16">
        <v>0</v>
      </c>
      <c r="E168" s="54" t="s">
        <v>45</v>
      </c>
    </row>
    <row r="169" spans="1:5" ht="15.75" customHeight="1" thickBot="1" x14ac:dyDescent="0.3">
      <c r="A169" s="17" t="s">
        <v>43</v>
      </c>
      <c r="B169" s="18"/>
      <c r="C169" s="19"/>
      <c r="D169" s="20">
        <f>SUM(D168)</f>
        <v>0</v>
      </c>
      <c r="E169" s="55"/>
    </row>
    <row r="172" spans="1:5" ht="15.75" thickBot="1" x14ac:dyDescent="0.3"/>
    <row r="173" spans="1:5" ht="15" customHeight="1" x14ac:dyDescent="0.25">
      <c r="A173" s="56" t="s">
        <v>35</v>
      </c>
      <c r="B173" s="57"/>
      <c r="C173" s="57"/>
      <c r="D173" s="57"/>
      <c r="E173" s="58"/>
    </row>
    <row r="174" spans="1:5" ht="15.75" customHeight="1" thickBot="1" x14ac:dyDescent="0.3">
      <c r="A174" s="59"/>
      <c r="B174" s="60"/>
      <c r="C174" s="60"/>
      <c r="D174" s="60"/>
      <c r="E174" s="61"/>
    </row>
    <row r="175" spans="1:5" ht="15.75" thickBot="1" x14ac:dyDescent="0.3">
      <c r="A175" s="9" t="s">
        <v>3</v>
      </c>
      <c r="B175" s="62" t="str">
        <f>'VERIF. FORMATOS- ANEXOS'!C26</f>
        <v>QUATTRO PROYECTOS E INVERSIONES SAS</v>
      </c>
      <c r="C175" s="63"/>
      <c r="D175" s="63"/>
      <c r="E175" s="64"/>
    </row>
    <row r="176" spans="1:5" ht="15.75" thickBot="1" x14ac:dyDescent="0.3">
      <c r="A176" s="9" t="s">
        <v>36</v>
      </c>
      <c r="B176" s="11" t="s">
        <v>37</v>
      </c>
      <c r="C176" s="12" t="s">
        <v>38</v>
      </c>
      <c r="D176" s="12" t="s">
        <v>39</v>
      </c>
      <c r="E176" s="12" t="s">
        <v>40</v>
      </c>
    </row>
    <row r="177" spans="1:5" ht="195.75" thickBot="1" x14ac:dyDescent="0.3">
      <c r="A177" s="13" t="s">
        <v>41</v>
      </c>
      <c r="B177" s="14" t="s">
        <v>42</v>
      </c>
      <c r="C177" s="15" t="s">
        <v>10</v>
      </c>
      <c r="D177" s="16">
        <v>5</v>
      </c>
      <c r="E177" s="65"/>
    </row>
    <row r="178" spans="1:5" ht="15.75" thickBot="1" x14ac:dyDescent="0.3">
      <c r="A178" s="17" t="s">
        <v>43</v>
      </c>
      <c r="B178" s="18"/>
      <c r="C178" s="19"/>
      <c r="D178" s="20">
        <f>SUM(D177)</f>
        <v>5</v>
      </c>
      <c r="E178" s="66"/>
    </row>
    <row r="181" spans="1:5" ht="15.75" thickBot="1" x14ac:dyDescent="0.3"/>
    <row r="182" spans="1:5" ht="15" customHeight="1" x14ac:dyDescent="0.25">
      <c r="A182" s="56" t="s">
        <v>35</v>
      </c>
      <c r="B182" s="57"/>
      <c r="C182" s="57"/>
      <c r="D182" s="57"/>
      <c r="E182" s="58"/>
    </row>
    <row r="183" spans="1:5" ht="15.75" customHeight="1" thickBot="1" x14ac:dyDescent="0.3">
      <c r="A183" s="59"/>
      <c r="B183" s="60"/>
      <c r="C183" s="60"/>
      <c r="D183" s="60"/>
      <c r="E183" s="61"/>
    </row>
    <row r="184" spans="1:5" ht="15.75" thickBot="1" x14ac:dyDescent="0.3">
      <c r="A184" s="9" t="s">
        <v>3</v>
      </c>
      <c r="B184" s="62" t="str">
        <f>'VERIF. FORMATOS- ANEXOS'!C27</f>
        <v>RAYCO LTDA</v>
      </c>
      <c r="C184" s="63"/>
      <c r="D184" s="63"/>
      <c r="E184" s="64"/>
    </row>
    <row r="185" spans="1:5" ht="15.75" thickBot="1" x14ac:dyDescent="0.3">
      <c r="A185" s="9" t="s">
        <v>36</v>
      </c>
      <c r="B185" s="11" t="s">
        <v>37</v>
      </c>
      <c r="C185" s="12" t="s">
        <v>38</v>
      </c>
      <c r="D185" s="12" t="s">
        <v>39</v>
      </c>
      <c r="E185" s="12" t="s">
        <v>40</v>
      </c>
    </row>
    <row r="186" spans="1:5" ht="195.75" thickBot="1" x14ac:dyDescent="0.3">
      <c r="A186" s="13" t="s">
        <v>41</v>
      </c>
      <c r="B186" s="14" t="s">
        <v>42</v>
      </c>
      <c r="C186" s="15" t="s">
        <v>10</v>
      </c>
      <c r="D186" s="16">
        <v>5</v>
      </c>
      <c r="E186" s="65"/>
    </row>
    <row r="187" spans="1:5" ht="15.75" thickBot="1" x14ac:dyDescent="0.3">
      <c r="A187" s="17" t="s">
        <v>43</v>
      </c>
      <c r="B187" s="18"/>
      <c r="C187" s="19"/>
      <c r="D187" s="20">
        <f>SUM(D186)</f>
        <v>5</v>
      </c>
      <c r="E187" s="66"/>
    </row>
    <row r="190" spans="1:5" ht="15.75" thickBot="1" x14ac:dyDescent="0.3"/>
    <row r="191" spans="1:5" ht="15" customHeight="1" x14ac:dyDescent="0.25">
      <c r="A191" s="56" t="s">
        <v>35</v>
      </c>
      <c r="B191" s="57"/>
      <c r="C191" s="57"/>
      <c r="D191" s="57"/>
      <c r="E191" s="58"/>
    </row>
    <row r="192" spans="1:5" ht="15.75" customHeight="1" thickBot="1" x14ac:dyDescent="0.3">
      <c r="A192" s="59"/>
      <c r="B192" s="60"/>
      <c r="C192" s="60"/>
      <c r="D192" s="60"/>
      <c r="E192" s="61"/>
    </row>
    <row r="193" spans="1:5" ht="15.75" thickBot="1" x14ac:dyDescent="0.3">
      <c r="A193" s="9" t="s">
        <v>3</v>
      </c>
      <c r="B193" s="62" t="str">
        <f>'VERIF. FORMATOS- ANEXOS'!C28</f>
        <v>SICOL SAS</v>
      </c>
      <c r="C193" s="63"/>
      <c r="D193" s="63"/>
      <c r="E193" s="64"/>
    </row>
    <row r="194" spans="1:5" ht="15.75" thickBot="1" x14ac:dyDescent="0.3">
      <c r="A194" s="9" t="s">
        <v>36</v>
      </c>
      <c r="B194" s="11" t="s">
        <v>37</v>
      </c>
      <c r="C194" s="12" t="s">
        <v>38</v>
      </c>
      <c r="D194" s="12" t="s">
        <v>39</v>
      </c>
      <c r="E194" s="12" t="s">
        <v>40</v>
      </c>
    </row>
    <row r="195" spans="1:5" ht="195.75" thickBot="1" x14ac:dyDescent="0.3">
      <c r="A195" s="13" t="s">
        <v>41</v>
      </c>
      <c r="B195" s="14" t="s">
        <v>42</v>
      </c>
      <c r="C195" s="15" t="s">
        <v>10</v>
      </c>
      <c r="D195" s="16">
        <v>5</v>
      </c>
      <c r="E195" s="65"/>
    </row>
    <row r="196" spans="1:5" ht="15.75" thickBot="1" x14ac:dyDescent="0.3">
      <c r="A196" s="17" t="s">
        <v>43</v>
      </c>
      <c r="B196" s="18"/>
      <c r="C196" s="19"/>
      <c r="D196" s="20">
        <f>SUM(D195)</f>
        <v>5</v>
      </c>
      <c r="E196" s="66"/>
    </row>
    <row r="199" spans="1:5" ht="15.75" thickBot="1" x14ac:dyDescent="0.3"/>
    <row r="200" spans="1:5" ht="15" customHeight="1" x14ac:dyDescent="0.25">
      <c r="A200" s="56" t="s">
        <v>35</v>
      </c>
      <c r="B200" s="57"/>
      <c r="C200" s="57"/>
      <c r="D200" s="57"/>
      <c r="E200" s="58"/>
    </row>
    <row r="201" spans="1:5" ht="15.75" customHeight="1" thickBot="1" x14ac:dyDescent="0.3">
      <c r="A201" s="59"/>
      <c r="B201" s="60"/>
      <c r="C201" s="60"/>
      <c r="D201" s="60"/>
      <c r="E201" s="61"/>
    </row>
    <row r="202" spans="1:5" ht="15.75" thickBot="1" x14ac:dyDescent="0.3">
      <c r="A202" s="9" t="s">
        <v>3</v>
      </c>
      <c r="B202" s="62" t="str">
        <f>'VERIF. FORMATOS- ANEXOS'!C29</f>
        <v>SYOC CONSTRUCCIÓN SAS</v>
      </c>
      <c r="C202" s="63"/>
      <c r="D202" s="63"/>
      <c r="E202" s="64"/>
    </row>
    <row r="203" spans="1:5" ht="15.75" thickBot="1" x14ac:dyDescent="0.3">
      <c r="A203" s="9" t="s">
        <v>36</v>
      </c>
      <c r="B203" s="11" t="s">
        <v>37</v>
      </c>
      <c r="C203" s="12" t="s">
        <v>38</v>
      </c>
      <c r="D203" s="12" t="s">
        <v>39</v>
      </c>
      <c r="E203" s="12" t="s">
        <v>40</v>
      </c>
    </row>
    <row r="204" spans="1:5" ht="195.75" thickBot="1" x14ac:dyDescent="0.3">
      <c r="A204" s="13" t="s">
        <v>41</v>
      </c>
      <c r="B204" s="14" t="s">
        <v>42</v>
      </c>
      <c r="C204" s="15" t="s">
        <v>10</v>
      </c>
      <c r="D204" s="16">
        <v>5</v>
      </c>
      <c r="E204" s="65"/>
    </row>
    <row r="205" spans="1:5" ht="15.75" thickBot="1" x14ac:dyDescent="0.3">
      <c r="A205" s="17" t="s">
        <v>43</v>
      </c>
      <c r="B205" s="18"/>
      <c r="C205" s="19"/>
      <c r="D205" s="20">
        <f>SUM(D204)</f>
        <v>5</v>
      </c>
      <c r="E205" s="66"/>
    </row>
    <row r="208" spans="1:5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</sheetData>
  <mergeCells count="69">
    <mergeCell ref="E51:E52"/>
    <mergeCell ref="A20:E21"/>
    <mergeCell ref="B22:E22"/>
    <mergeCell ref="E24:E25"/>
    <mergeCell ref="A29:E30"/>
    <mergeCell ref="B31:E31"/>
    <mergeCell ref="E33:E34"/>
    <mergeCell ref="A38:E39"/>
    <mergeCell ref="B40:E40"/>
    <mergeCell ref="E42:E43"/>
    <mergeCell ref="A47:E48"/>
    <mergeCell ref="B49:E49"/>
    <mergeCell ref="E87:E88"/>
    <mergeCell ref="A56:E57"/>
    <mergeCell ref="B58:E58"/>
    <mergeCell ref="E60:E61"/>
    <mergeCell ref="A65:E66"/>
    <mergeCell ref="B67:E67"/>
    <mergeCell ref="E69:E70"/>
    <mergeCell ref="A83:E84"/>
    <mergeCell ref="B85:E85"/>
    <mergeCell ref="A74:E75"/>
    <mergeCell ref="B76:E76"/>
    <mergeCell ref="E78:E79"/>
    <mergeCell ref="E114:E115"/>
    <mergeCell ref="A92:E93"/>
    <mergeCell ref="B94:E94"/>
    <mergeCell ref="E96:E97"/>
    <mergeCell ref="A101:E102"/>
    <mergeCell ref="B103:E103"/>
    <mergeCell ref="E105:E106"/>
    <mergeCell ref="A110:E111"/>
    <mergeCell ref="B112:E112"/>
    <mergeCell ref="E150:E151"/>
    <mergeCell ref="A119:E120"/>
    <mergeCell ref="B121:E121"/>
    <mergeCell ref="E123:E124"/>
    <mergeCell ref="A128:E129"/>
    <mergeCell ref="B130:E130"/>
    <mergeCell ref="E132:E133"/>
    <mergeCell ref="A137:E138"/>
    <mergeCell ref="B139:E139"/>
    <mergeCell ref="E141:E142"/>
    <mergeCell ref="A146:E147"/>
    <mergeCell ref="B148:E148"/>
    <mergeCell ref="E186:E187"/>
    <mergeCell ref="A155:E156"/>
    <mergeCell ref="B157:E157"/>
    <mergeCell ref="E159:E160"/>
    <mergeCell ref="A164:E165"/>
    <mergeCell ref="B166:E166"/>
    <mergeCell ref="E168:E169"/>
    <mergeCell ref="A173:E174"/>
    <mergeCell ref="B175:E175"/>
    <mergeCell ref="E177:E178"/>
    <mergeCell ref="A182:E183"/>
    <mergeCell ref="B184:E184"/>
    <mergeCell ref="A200:E201"/>
    <mergeCell ref="B202:E202"/>
    <mergeCell ref="E204:E205"/>
    <mergeCell ref="A191:E192"/>
    <mergeCell ref="B193:E193"/>
    <mergeCell ref="E195:E196"/>
    <mergeCell ref="E15:E16"/>
    <mergeCell ref="A2:E3"/>
    <mergeCell ref="B4:E4"/>
    <mergeCell ref="E6:E7"/>
    <mergeCell ref="A11:E12"/>
    <mergeCell ref="B13:E13"/>
  </mergeCells>
  <pageMargins left="0.7" right="0.7" top="0.75" bottom="0.75" header="0" footer="0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99E4C-2FA9-4069-B4EE-2D2D88ABDAA7}">
  <dimension ref="A1:K993"/>
  <sheetViews>
    <sheetView tabSelected="1" topLeftCell="A4" workbookViewId="0">
      <selection activeCell="L27" sqref="L27"/>
    </sheetView>
  </sheetViews>
  <sheetFormatPr baseColWidth="10" defaultColWidth="14.42578125" defaultRowHeight="15" customHeight="1" x14ac:dyDescent="0.25"/>
  <cols>
    <col min="1" max="1" width="7" style="1" customWidth="1"/>
    <col min="2" max="2" width="42.28515625" style="1" customWidth="1"/>
    <col min="3" max="3" width="24.42578125" style="1" customWidth="1"/>
    <col min="4" max="5" width="25.28515625" style="1" customWidth="1"/>
    <col min="6" max="6" width="18.85546875" style="1" customWidth="1"/>
    <col min="7" max="25" width="10.7109375" style="1" customWidth="1"/>
    <col min="26" max="16384" width="14.42578125" style="1"/>
  </cols>
  <sheetData>
    <row r="1" spans="1:6" ht="15.75" x14ac:dyDescent="0.25">
      <c r="A1" s="71" t="s">
        <v>46</v>
      </c>
      <c r="B1" s="72"/>
      <c r="C1" s="72"/>
      <c r="D1" s="72"/>
      <c r="E1" s="72"/>
      <c r="F1" s="73"/>
    </row>
    <row r="2" spans="1:6" ht="16.5" thickBot="1" x14ac:dyDescent="0.3">
      <c r="A2" s="74" t="s">
        <v>47</v>
      </c>
      <c r="B2" s="75"/>
      <c r="C2" s="75"/>
      <c r="D2" s="75"/>
      <c r="E2" s="75"/>
      <c r="F2" s="76"/>
    </row>
    <row r="3" spans="1:6" ht="15.75" customHeight="1" x14ac:dyDescent="0.25">
      <c r="A3" s="77" t="s">
        <v>48</v>
      </c>
      <c r="B3" s="79" t="s">
        <v>49</v>
      </c>
      <c r="C3" s="81" t="s">
        <v>50</v>
      </c>
      <c r="D3" s="82" t="s">
        <v>51</v>
      </c>
      <c r="E3" s="82" t="s">
        <v>61</v>
      </c>
      <c r="F3" s="83" t="s">
        <v>52</v>
      </c>
    </row>
    <row r="4" spans="1:6" ht="26.25" customHeight="1" x14ac:dyDescent="0.25">
      <c r="A4" s="78"/>
      <c r="B4" s="80"/>
      <c r="C4" s="80"/>
      <c r="D4" s="80"/>
      <c r="E4" s="80"/>
      <c r="F4" s="84"/>
    </row>
    <row r="5" spans="1:6" ht="21.75" customHeight="1" thickBot="1" x14ac:dyDescent="0.3">
      <c r="A5" s="78"/>
      <c r="B5" s="80"/>
      <c r="C5" s="80"/>
      <c r="D5" s="80"/>
      <c r="E5" s="80"/>
      <c r="F5" s="84"/>
    </row>
    <row r="6" spans="1:6" ht="20.25" customHeight="1" thickBot="1" x14ac:dyDescent="0.3">
      <c r="A6" s="39">
        <v>1</v>
      </c>
      <c r="B6" s="40" t="str">
        <f>'PONDERACION FACTOR TECNICO'!B4:E4</f>
        <v>ALCALA Y ESPINOSA</v>
      </c>
      <c r="C6" s="24">
        <v>10</v>
      </c>
      <c r="D6" s="25">
        <f>'PONDERACION FACTOR TECNICO'!D6</f>
        <v>5</v>
      </c>
      <c r="E6" s="25">
        <v>84.61</v>
      </c>
      <c r="F6" s="41">
        <f>SUM(C6:E6)</f>
        <v>99.61</v>
      </c>
    </row>
    <row r="7" spans="1:6" ht="20.25" customHeight="1" thickBot="1" x14ac:dyDescent="0.3">
      <c r="A7" s="39">
        <v>2</v>
      </c>
      <c r="B7" s="40" t="str">
        <f>'VERIF. FORMATOS- ANEXOS'!C8</f>
        <v>ANGGY NICOLS ACOSTA VELA</v>
      </c>
      <c r="C7" s="24">
        <v>10</v>
      </c>
      <c r="D7" s="25">
        <f>'PONDERACION FACTOR TECNICO'!D15</f>
        <v>5</v>
      </c>
      <c r="E7" s="25">
        <v>84.19</v>
      </c>
      <c r="F7" s="41">
        <f>SUM(C7:E7)</f>
        <v>99.19</v>
      </c>
    </row>
    <row r="8" spans="1:6" ht="20.25" customHeight="1" thickBot="1" x14ac:dyDescent="0.3">
      <c r="A8" s="22">
        <v>3</v>
      </c>
      <c r="B8" s="23" t="str">
        <f>'VERIF. FORMATOS- ANEXOS'!C9</f>
        <v>ARQUITECTURA MAS VERDE</v>
      </c>
      <c r="C8" s="24">
        <v>10</v>
      </c>
      <c r="D8" s="25">
        <f>'PONDERACION FACTOR TECNICO'!D25</f>
        <v>0</v>
      </c>
      <c r="E8" s="25">
        <v>84.85</v>
      </c>
      <c r="F8" s="26">
        <f>SUM(C8:E8)</f>
        <v>94.85</v>
      </c>
    </row>
    <row r="9" spans="1:6" ht="20.25" customHeight="1" thickBot="1" x14ac:dyDescent="0.3">
      <c r="A9" s="22">
        <v>4</v>
      </c>
      <c r="B9" s="23" t="str">
        <f>'VERIF. FORMATOS- ANEXOS'!C10</f>
        <v>CBC INGENIERIA</v>
      </c>
      <c r="C9" s="24">
        <v>10</v>
      </c>
      <c r="D9" s="25">
        <f>'PONDERACION FACTOR TECNICO'!D34</f>
        <v>5</v>
      </c>
      <c r="E9" s="25">
        <v>84.97</v>
      </c>
      <c r="F9" s="26">
        <f>SUM(C9:E9)</f>
        <v>99.97</v>
      </c>
    </row>
    <row r="10" spans="1:6" ht="20.25" customHeight="1" thickBot="1" x14ac:dyDescent="0.3">
      <c r="A10" s="22">
        <v>6</v>
      </c>
      <c r="B10" s="23" t="str">
        <f>'VERIF. FORMATOS- ANEXOS'!C12</f>
        <v>CONSORCIO  OBRAS 2018</v>
      </c>
      <c r="C10" s="24">
        <v>10</v>
      </c>
      <c r="D10" s="25">
        <f>'PONDERACION FACTOR TECNICO'!D52</f>
        <v>5</v>
      </c>
      <c r="E10" s="25">
        <v>84.7</v>
      </c>
      <c r="F10" s="26">
        <f t="shared" ref="F10:F18" si="0">SUM(C10:E10)</f>
        <v>99.7</v>
      </c>
    </row>
    <row r="11" spans="1:6" ht="20.25" customHeight="1" thickBot="1" x14ac:dyDescent="0.3">
      <c r="A11" s="22">
        <v>8</v>
      </c>
      <c r="B11" s="23" t="str">
        <f>'VERIF. FORMATOS- ANEXOS'!C14</f>
        <v>CONSORCIO FAVA</v>
      </c>
      <c r="C11" s="24">
        <v>10</v>
      </c>
      <c r="D11" s="25">
        <f>'PONDERACION FACTOR TECNICO'!D70</f>
        <v>0</v>
      </c>
      <c r="E11" s="25">
        <v>83.94</v>
      </c>
      <c r="F11" s="26">
        <f t="shared" si="0"/>
        <v>93.94</v>
      </c>
    </row>
    <row r="12" spans="1:6" ht="20.25" customHeight="1" thickBot="1" x14ac:dyDescent="0.3">
      <c r="A12" s="22">
        <v>10</v>
      </c>
      <c r="B12" s="23" t="str">
        <f>'VERIF. FORMATOS- ANEXOS'!C16</f>
        <v>CONSORCIO INFRAESTRUCTURA BIOMIT 2018</v>
      </c>
      <c r="C12" s="24">
        <v>10</v>
      </c>
      <c r="D12" s="25">
        <f>'PONDERACION FACTOR TECNICO'!D88</f>
        <v>5</v>
      </c>
      <c r="E12" s="25">
        <v>84.84</v>
      </c>
      <c r="F12" s="26">
        <f t="shared" si="0"/>
        <v>99.84</v>
      </c>
    </row>
    <row r="13" spans="1:6" ht="20.25" customHeight="1" thickBot="1" x14ac:dyDescent="0.3">
      <c r="A13" s="22">
        <v>11</v>
      </c>
      <c r="B13" s="23" t="str">
        <f>'VERIF. FORMATOS- ANEXOS'!C17</f>
        <v>CONSORCIO J3</v>
      </c>
      <c r="C13" s="24">
        <v>10</v>
      </c>
      <c r="D13" s="25">
        <f>'PONDERACION FACTOR TECNICO'!D97</f>
        <v>0</v>
      </c>
      <c r="E13" s="25">
        <v>84.92</v>
      </c>
      <c r="F13" s="26">
        <f t="shared" si="0"/>
        <v>94.92</v>
      </c>
    </row>
    <row r="14" spans="1:6" ht="20.25" customHeight="1" thickBot="1" x14ac:dyDescent="0.3">
      <c r="A14" s="22">
        <v>12</v>
      </c>
      <c r="B14" s="23" t="str">
        <f>'VERIF. FORMATOS- ANEXOS'!C18</f>
        <v>CONSORCIO LOCALIDADES</v>
      </c>
      <c r="C14" s="24">
        <v>10</v>
      </c>
      <c r="D14" s="25">
        <f>'PONDERACION FACTOR TECNICO'!D106</f>
        <v>5</v>
      </c>
      <c r="E14" s="25">
        <v>84.65</v>
      </c>
      <c r="F14" s="26">
        <f t="shared" si="0"/>
        <v>99.65</v>
      </c>
    </row>
    <row r="15" spans="1:6" ht="20.25" customHeight="1" thickBot="1" x14ac:dyDescent="0.3">
      <c r="A15" s="22">
        <v>16</v>
      </c>
      <c r="B15" s="23" t="str">
        <f>'VERIF. FORMATOS- ANEXOS'!C21</f>
        <v>INARDEX</v>
      </c>
      <c r="C15" s="24">
        <v>10</v>
      </c>
      <c r="D15" s="25">
        <f>'PONDERACION FACTOR TECNICO'!D133</f>
        <v>0</v>
      </c>
      <c r="E15" s="25">
        <v>83.63</v>
      </c>
      <c r="F15" s="26">
        <f t="shared" si="0"/>
        <v>93.63</v>
      </c>
    </row>
    <row r="16" spans="1:6" ht="20.25" customHeight="1" thickBot="1" x14ac:dyDescent="0.3">
      <c r="A16" s="22">
        <v>17</v>
      </c>
      <c r="B16" s="23" t="str">
        <f>'VERIF. FORMATOS- ANEXOS'!C22</f>
        <v>INCIVILES SAS</v>
      </c>
      <c r="C16" s="24">
        <v>10</v>
      </c>
      <c r="D16" s="25">
        <f>'PONDERACION FACTOR TECNICO'!D142</f>
        <v>5</v>
      </c>
      <c r="E16" s="25">
        <v>84.56</v>
      </c>
      <c r="F16" s="26">
        <f t="shared" si="0"/>
        <v>99.56</v>
      </c>
    </row>
    <row r="17" spans="1:11" ht="20.25" customHeight="1" thickBot="1" x14ac:dyDescent="0.3">
      <c r="A17" s="22">
        <v>18</v>
      </c>
      <c r="B17" s="23" t="str">
        <f>'VERIF. FORMATOS- ANEXOS'!C23</f>
        <v>ING GAMMA SAS</v>
      </c>
      <c r="C17" s="24">
        <v>10</v>
      </c>
      <c r="D17" s="25">
        <f>'PONDERACION FACTOR TECNICO'!D151</f>
        <v>5</v>
      </c>
      <c r="E17" s="25">
        <v>84.87</v>
      </c>
      <c r="F17" s="26">
        <f t="shared" si="0"/>
        <v>99.87</v>
      </c>
    </row>
    <row r="18" spans="1:11" ht="20.25" customHeight="1" thickBot="1" x14ac:dyDescent="0.3">
      <c r="A18" s="22">
        <v>19</v>
      </c>
      <c r="B18" s="23" t="str">
        <f>'VERIF. FORMATOS- ANEXOS'!C24</f>
        <v>IPEMO</v>
      </c>
      <c r="C18" s="24">
        <v>10</v>
      </c>
      <c r="D18" s="25">
        <f>'PONDERACION FACTOR TECNICO'!D160</f>
        <v>5</v>
      </c>
      <c r="E18" s="25">
        <v>85</v>
      </c>
      <c r="F18" s="26">
        <f t="shared" si="0"/>
        <v>100</v>
      </c>
    </row>
    <row r="19" spans="1:11" ht="20.25" customHeight="1" thickBot="1" x14ac:dyDescent="0.3">
      <c r="A19" s="22">
        <v>21</v>
      </c>
      <c r="B19" s="23" t="str">
        <f>'VERIF. FORMATOS- ANEXOS'!C26</f>
        <v>QUATTRO PROYECTOS E INVERSIONES SAS</v>
      </c>
      <c r="C19" s="24">
        <v>10</v>
      </c>
      <c r="D19" s="25">
        <f>'PONDERACION FACTOR TECNICO'!D178</f>
        <v>5</v>
      </c>
      <c r="E19" s="25">
        <v>83.79</v>
      </c>
      <c r="F19" s="26">
        <f>SUM(C19:E19)</f>
        <v>98.79</v>
      </c>
    </row>
    <row r="20" spans="1:11" ht="20.25" customHeight="1" thickBot="1" x14ac:dyDescent="0.3">
      <c r="A20" s="22">
        <v>22</v>
      </c>
      <c r="B20" s="23" t="str">
        <f>'VERIF. FORMATOS- ANEXOS'!C27</f>
        <v>RAYCO LTDA</v>
      </c>
      <c r="C20" s="24">
        <v>10</v>
      </c>
      <c r="D20" s="25">
        <f>'PONDERACION FACTOR TECNICO'!D187</f>
        <v>5</v>
      </c>
      <c r="E20" s="25">
        <v>84.73</v>
      </c>
      <c r="F20" s="26">
        <f>SUM(C20:E20)</f>
        <v>99.73</v>
      </c>
    </row>
    <row r="21" spans="1:11" ht="15.75" customHeight="1" thickBot="1" x14ac:dyDescent="0.3">
      <c r="A21" s="22">
        <v>24</v>
      </c>
      <c r="B21" s="23" t="str">
        <f>'VERIF. FORMATOS- ANEXOS'!C28</f>
        <v>SICOL SAS</v>
      </c>
      <c r="C21" s="24">
        <v>10</v>
      </c>
      <c r="D21" s="25">
        <f>'PONDERACION FACTOR TECNICO'!D196</f>
        <v>5</v>
      </c>
      <c r="E21" s="25">
        <v>84.77</v>
      </c>
      <c r="F21" s="26">
        <f>SUM(C21:E21)</f>
        <v>99.77</v>
      </c>
    </row>
    <row r="22" spans="1:11" ht="15.75" customHeight="1" thickBot="1" x14ac:dyDescent="0.3">
      <c r="A22" s="22">
        <v>25</v>
      </c>
      <c r="B22" s="23" t="str">
        <f>'VERIF. FORMATOS- ANEXOS'!C29</f>
        <v>SYOC CONSTRUCCIÓN SAS</v>
      </c>
      <c r="C22" s="24">
        <v>10</v>
      </c>
      <c r="D22" s="25">
        <f>'PONDERACION FACTOR TECNICO'!D205</f>
        <v>5</v>
      </c>
      <c r="E22" s="25">
        <v>84.8</v>
      </c>
      <c r="F22" s="26">
        <f>SUM(C22:E22)</f>
        <v>99.8</v>
      </c>
    </row>
    <row r="23" spans="1:11" ht="15.75" customHeight="1" thickBot="1" x14ac:dyDescent="0.3">
      <c r="A23" s="27"/>
      <c r="B23" s="28"/>
      <c r="C23" s="29"/>
      <c r="D23" s="29"/>
      <c r="E23" s="29"/>
      <c r="F23" s="30"/>
      <c r="H23" s="31"/>
      <c r="I23" s="31"/>
      <c r="J23" s="31"/>
      <c r="K23" s="31"/>
    </row>
    <row r="24" spans="1:11" ht="15.75" customHeight="1" thickBot="1" x14ac:dyDescent="0.3">
      <c r="A24" s="67" t="s">
        <v>53</v>
      </c>
      <c r="B24" s="68"/>
      <c r="C24" s="69" t="s">
        <v>63</v>
      </c>
      <c r="D24" s="70"/>
      <c r="H24" s="31"/>
      <c r="I24" s="31"/>
      <c r="J24" s="31"/>
      <c r="K24" s="31"/>
    </row>
    <row r="25" spans="1:11" ht="15.75" customHeight="1" x14ac:dyDescent="0.25">
      <c r="H25" s="31"/>
      <c r="I25" s="31"/>
      <c r="J25" s="32"/>
      <c r="K25" s="31"/>
    </row>
    <row r="26" spans="1:11" ht="15.75" customHeight="1" x14ac:dyDescent="0.25">
      <c r="H26" s="31"/>
      <c r="I26" s="31"/>
      <c r="J26" s="32"/>
      <c r="K26" s="31"/>
    </row>
    <row r="27" spans="1:11" ht="15.75" customHeight="1" x14ac:dyDescent="0.25">
      <c r="H27" s="31"/>
      <c r="I27" s="31"/>
      <c r="J27" s="32"/>
      <c r="K27" s="31"/>
    </row>
    <row r="28" spans="1:11" ht="15.75" customHeight="1" x14ac:dyDescent="0.25">
      <c r="H28" s="31"/>
      <c r="I28" s="31"/>
      <c r="J28" s="32"/>
      <c r="K28" s="31"/>
    </row>
    <row r="29" spans="1:11" ht="15.75" customHeight="1" x14ac:dyDescent="0.25">
      <c r="H29" s="31"/>
      <c r="I29" s="31"/>
      <c r="J29" s="32"/>
      <c r="K29" s="31"/>
    </row>
    <row r="30" spans="1:11" ht="15.75" customHeight="1" x14ac:dyDescent="0.25">
      <c r="H30" s="31"/>
      <c r="I30" s="31"/>
      <c r="J30" s="32"/>
      <c r="K30" s="31"/>
    </row>
    <row r="31" spans="1:11" ht="15.75" customHeight="1" x14ac:dyDescent="0.25">
      <c r="H31" s="31"/>
      <c r="I31" s="31"/>
      <c r="J31" s="31"/>
      <c r="K31" s="31"/>
    </row>
    <row r="32" spans="1:11" ht="15.75" customHeight="1" x14ac:dyDescent="0.25">
      <c r="H32" s="31"/>
      <c r="I32" s="31"/>
      <c r="J32" s="31"/>
      <c r="K32" s="31"/>
    </row>
    <row r="33" spans="8:11" ht="15.75" customHeight="1" x14ac:dyDescent="0.25">
      <c r="H33" s="31"/>
      <c r="I33" s="31"/>
      <c r="J33" s="31"/>
      <c r="K33" s="31"/>
    </row>
    <row r="34" spans="8:11" ht="15.75" customHeight="1" x14ac:dyDescent="0.25">
      <c r="H34" s="31"/>
      <c r="I34" s="31"/>
      <c r="J34" s="31"/>
      <c r="K34" s="31"/>
    </row>
    <row r="35" spans="8:11" ht="15.75" customHeight="1" x14ac:dyDescent="0.25"/>
    <row r="36" spans="8:11" ht="15.75" customHeight="1" x14ac:dyDescent="0.25"/>
    <row r="37" spans="8:11" ht="15.75" customHeight="1" x14ac:dyDescent="0.25"/>
    <row r="38" spans="8:11" ht="15.75" customHeight="1" x14ac:dyDescent="0.25"/>
    <row r="39" spans="8:11" ht="15.75" customHeight="1" x14ac:dyDescent="0.25"/>
    <row r="40" spans="8:11" ht="15.75" customHeight="1" x14ac:dyDescent="0.25"/>
    <row r="41" spans="8:11" ht="15.75" customHeight="1" x14ac:dyDescent="0.25"/>
    <row r="42" spans="8:11" ht="15.75" customHeight="1" x14ac:dyDescent="0.25"/>
    <row r="43" spans="8:11" ht="15.75" customHeight="1" x14ac:dyDescent="0.25"/>
    <row r="44" spans="8:11" ht="15.75" customHeight="1" x14ac:dyDescent="0.25"/>
    <row r="45" spans="8:11" ht="15.75" customHeight="1" x14ac:dyDescent="0.25"/>
    <row r="46" spans="8:11" ht="15.75" customHeight="1" x14ac:dyDescent="0.25"/>
    <row r="47" spans="8:11" ht="15.75" customHeight="1" x14ac:dyDescent="0.25"/>
    <row r="48" spans="8:1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</sheetData>
  <mergeCells count="10">
    <mergeCell ref="A24:B24"/>
    <mergeCell ref="C24:D24"/>
    <mergeCell ref="A1:F1"/>
    <mergeCell ref="A2:F2"/>
    <mergeCell ref="A3:A5"/>
    <mergeCell ref="B3:B5"/>
    <mergeCell ref="C3:C5"/>
    <mergeCell ref="D3:D5"/>
    <mergeCell ref="E3:E5"/>
    <mergeCell ref="F3:F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REQ. HABILITANTES</vt:lpstr>
      <vt:lpstr>VERIF. FORMATOS- ANEXOS</vt:lpstr>
      <vt:lpstr>PONDERACION FACTOR TECNICO</vt:lpstr>
      <vt:lpstr>PONDERACION PROPUESTAS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Alfonso Gomez Hernandez</dc:creator>
  <cp:lastModifiedBy>Jeimy Rocio Torres Hernandez</cp:lastModifiedBy>
  <dcterms:created xsi:type="dcterms:W3CDTF">2018-12-21T19:32:48Z</dcterms:created>
  <dcterms:modified xsi:type="dcterms:W3CDTF">2018-12-28T14:21:26Z</dcterms:modified>
</cp:coreProperties>
</file>