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/>
  <mc:AlternateContent xmlns:mc="http://schemas.openxmlformats.org/markup-compatibility/2006">
    <mc:Choice Requires="x15">
      <x15ac:absPath xmlns:x15ac="http://schemas.microsoft.com/office/spreadsheetml/2010/11/ac" url="D:\Desktop\Secretaría Obras Públicas\Evaluación procesos\2022\MC-004-2022\EVALUACIÓN ECONÓMICA\"/>
    </mc:Choice>
  </mc:AlternateContent>
  <xr:revisionPtr revIDLastSave="0" documentId="13_ncr:1_{9D84A558-32B1-43C2-9A16-51DA7FB886F5}" xr6:coauthVersionLast="47" xr6:coauthVersionMax="47" xr10:uidLastSave="{00000000-0000-0000-0000-000000000000}"/>
  <bookViews>
    <workbookView xWindow="3312" yWindow="3312" windowWidth="17280" windowHeight="8880" activeTab="1" xr2:uid="{00000000-000D-0000-FFFF-FFFF00000000}"/>
  </bookViews>
  <sheets>
    <sheet name="EVALUACIÓN ARITMÉTICA" sheetId="1" r:id="rId1"/>
    <sheet name="CONSOLIDADO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[1]LIQUIDACION!#REF!</definedName>
    <definedName name="\AA">[1]LIQUIDACION!#REF!</definedName>
    <definedName name="\b" localSheetId="1">[2]STRSUMM0!#REF!</definedName>
    <definedName name="\b">[2]STRSUMM0!#REF!</definedName>
    <definedName name="\bb" localSheetId="1">[2]STRSUMM0!#REF!</definedName>
    <definedName name="\bb">[2]STRSUMM0!#REF!</definedName>
    <definedName name="\E" localSheetId="1">#REF!</definedName>
    <definedName name="\E">#REF!</definedName>
    <definedName name="\EE" localSheetId="1">#REF!</definedName>
    <definedName name="\EE">#REF!</definedName>
    <definedName name="\G" localSheetId="1">#REF!</definedName>
    <definedName name="\G">#REF!</definedName>
    <definedName name="\k" localSheetId="1">'[3]7422CW00'!#REF!</definedName>
    <definedName name="\k">'[3]7422CW00'!#REF!</definedName>
    <definedName name="\l" localSheetId="1">[4]STRSUMM0!#REF!</definedName>
    <definedName name="\l">[4]STRSUMM0!#REF!</definedName>
    <definedName name="\M" localSheetId="1">#REF!</definedName>
    <definedName name="\M">#REF!</definedName>
    <definedName name="\ñ" localSheetId="1">'[5]7422CW00'!#REF!</definedName>
    <definedName name="\ñ">'[5]7422CW00'!#REF!</definedName>
    <definedName name="\P" localSheetId="1">#REF!</definedName>
    <definedName name="\P">#REF!</definedName>
    <definedName name="\R" localSheetId="1">#REF!</definedName>
    <definedName name="\R">#REF!</definedName>
    <definedName name="\s" localSheetId="1">#REF!</definedName>
    <definedName name="\s">#REF!</definedName>
    <definedName name="\V" localSheetId="1">#REF!</definedName>
    <definedName name="\V">#REF!</definedName>
    <definedName name="\X" localSheetId="1">CONSOLIDADO!ERR</definedName>
    <definedName name="\X">[0]!ERR</definedName>
    <definedName name="\Z" localSheetId="1">CONSOLIDADO!ERR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1" hidden="1">[7]INST!#REF!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1" hidden="1">[8]INST!#REF!</definedName>
    <definedName name="________key2" hidden="1">[8]INST!#REF!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 localSheetId="1">#REF!</definedName>
    <definedName name="______pr02">#REF!</definedName>
    <definedName name="______pr03" localSheetId="1">#REF!</definedName>
    <definedName name="______pr03">#REF!</definedName>
    <definedName name="______pr04" localSheetId="1">#REF!</definedName>
    <definedName name="______pr04">#REF!</definedName>
    <definedName name="______pr05" localSheetId="1">#REF!</definedName>
    <definedName name="______pr05">#REF!</definedName>
    <definedName name="______pr06" localSheetId="1">#REF!</definedName>
    <definedName name="______pr06">#REF!</definedName>
    <definedName name="______pr07" localSheetId="1">#REF!</definedName>
    <definedName name="______pr07">#REF!</definedName>
    <definedName name="______pr08" localSheetId="1">#REF!</definedName>
    <definedName name="______pr08">#REF!</definedName>
    <definedName name="______pr09" localSheetId="1">#REF!</definedName>
    <definedName name="______pr09">#REF!</definedName>
    <definedName name="______pr10" localSheetId="1">#REF!</definedName>
    <definedName name="______pr10">#REF!</definedName>
    <definedName name="______pr11" localSheetId="1">#REF!</definedName>
    <definedName name="______pr11">#REF!</definedName>
    <definedName name="______pr12" localSheetId="1">#REF!</definedName>
    <definedName name="______pr12">#REF!</definedName>
    <definedName name="______pr13" localSheetId="1">#REF!</definedName>
    <definedName name="______pr13">#REF!</definedName>
    <definedName name="______pr14" localSheetId="1">#REF!</definedName>
    <definedName name="______pr14">#REF!</definedName>
    <definedName name="______pr15" localSheetId="1">#REF!</definedName>
    <definedName name="______pr15">#REF!</definedName>
    <definedName name="______pr16" localSheetId="1">#REF!</definedName>
    <definedName name="______pr16">#REF!</definedName>
    <definedName name="______pr17" localSheetId="1">#REF!</definedName>
    <definedName name="______pr17">#REF!</definedName>
    <definedName name="______pr18" localSheetId="1">#REF!</definedName>
    <definedName name="______pr18">#REF!</definedName>
    <definedName name="______pr19" localSheetId="1">#REF!</definedName>
    <definedName name="______pr19">#REF!</definedName>
    <definedName name="______pr20" localSheetId="1">#REF!</definedName>
    <definedName name="______pr20">#REF!</definedName>
    <definedName name="______pr21" localSheetId="1">#REF!</definedName>
    <definedName name="______pr21">#REF!</definedName>
    <definedName name="______pr22" localSheetId="1">#REF!</definedName>
    <definedName name="______pr22">#REF!</definedName>
    <definedName name="______pr23" localSheetId="1">#REF!</definedName>
    <definedName name="______pr23">#REF!</definedName>
    <definedName name="______pr24" localSheetId="1">#REF!</definedName>
    <definedName name="______pr24">#REF!</definedName>
    <definedName name="______pr25" localSheetId="1">#REF!</definedName>
    <definedName name="______pr25">#REF!</definedName>
    <definedName name="______pr26" localSheetId="1">#REF!</definedName>
    <definedName name="______pr26">#REF!</definedName>
    <definedName name="______pr27" localSheetId="1">#REF!</definedName>
    <definedName name="______pr27">#REF!</definedName>
    <definedName name="______pr28" localSheetId="1">#REF!</definedName>
    <definedName name="______pr28">#REF!</definedName>
    <definedName name="______pr29" localSheetId="1">#REF!</definedName>
    <definedName name="______pr29">#REF!</definedName>
    <definedName name="______pr30" localSheetId="1">#REF!</definedName>
    <definedName name="______pr30">#REF!</definedName>
    <definedName name="______pr31" localSheetId="1">#REF!</definedName>
    <definedName name="______pr31">#REF!</definedName>
    <definedName name="______pr32" localSheetId="1">#REF!</definedName>
    <definedName name="______pr32">#REF!</definedName>
    <definedName name="______pr33" localSheetId="1">#REF!</definedName>
    <definedName name="______pr33">#REF!</definedName>
    <definedName name="______pr34" localSheetId="1">#REF!</definedName>
    <definedName name="______pr34">#REF!</definedName>
    <definedName name="______pr35" localSheetId="1">#REF!</definedName>
    <definedName name="______pr35">#REF!</definedName>
    <definedName name="______pr36" localSheetId="1">#REF!</definedName>
    <definedName name="______pr36">#REF!</definedName>
    <definedName name="______pr37" localSheetId="1">#REF!</definedName>
    <definedName name="______pr37">#REF!</definedName>
    <definedName name="______pr38" localSheetId="1">#REF!</definedName>
    <definedName name="______pr38">#REF!</definedName>
    <definedName name="______pr39" localSheetId="1">#REF!</definedName>
    <definedName name="______pr39">#REF!</definedName>
    <definedName name="______pr40" localSheetId="1">#REF!</definedName>
    <definedName name="______pr40">#REF!</definedName>
    <definedName name="______pr41" localSheetId="1">#REF!</definedName>
    <definedName name="______pr41">#REF!</definedName>
    <definedName name="______pr42" localSheetId="1">#REF!</definedName>
    <definedName name="______pr42">#REF!</definedName>
    <definedName name="______pr43" localSheetId="1">#REF!</definedName>
    <definedName name="______pr43">#REF!</definedName>
    <definedName name="______pr44" localSheetId="1">#REF!</definedName>
    <definedName name="______pr44">#REF!</definedName>
    <definedName name="______pr45" localSheetId="1">#REF!</definedName>
    <definedName name="______pr45">#REF!</definedName>
    <definedName name="______pr46" localSheetId="1">#REF!</definedName>
    <definedName name="______pr46">#REF!</definedName>
    <definedName name="______pr47" localSheetId="1">#REF!</definedName>
    <definedName name="______pr47">#REF!</definedName>
    <definedName name="______pr48" localSheetId="1">#REF!</definedName>
    <definedName name="______pr48">#REF!</definedName>
    <definedName name="______pr49" localSheetId="1">#REF!</definedName>
    <definedName name="______pr49">#REF!</definedName>
    <definedName name="______pr50" localSheetId="1">#REF!</definedName>
    <definedName name="______pr50">#REF!</definedName>
    <definedName name="______pr51" localSheetId="1">#REF!</definedName>
    <definedName name="______pr51">#REF!</definedName>
    <definedName name="______pr52" localSheetId="1">#REF!</definedName>
    <definedName name="______pr52">#REF!</definedName>
    <definedName name="______pr53" localSheetId="1">#REF!</definedName>
    <definedName name="______pr53">#REF!</definedName>
    <definedName name="______pr54" localSheetId="1">#REF!</definedName>
    <definedName name="______pr54">#REF!</definedName>
    <definedName name="______pr55" localSheetId="1">#REF!</definedName>
    <definedName name="______pr55">#REF!</definedName>
    <definedName name="______pr56" localSheetId="1">#REF!</definedName>
    <definedName name="______pr56">#REF!</definedName>
    <definedName name="______pr57" localSheetId="1">#REF!</definedName>
    <definedName name="______pr57">#REF!</definedName>
    <definedName name="______pr58" localSheetId="1">#REF!</definedName>
    <definedName name="______pr58">#REF!</definedName>
    <definedName name="______pr59" localSheetId="1">#REF!</definedName>
    <definedName name="______pr59">#REF!</definedName>
    <definedName name="______pr60" localSheetId="1">#REF!</definedName>
    <definedName name="______pr60">#REF!</definedName>
    <definedName name="______pr61" localSheetId="1">#REF!</definedName>
    <definedName name="______pr61">#REF!</definedName>
    <definedName name="______pr62" localSheetId="1">#REF!</definedName>
    <definedName name="______pr62">#REF!</definedName>
    <definedName name="______pr63" localSheetId="1">#REF!</definedName>
    <definedName name="______pr63">#REF!</definedName>
    <definedName name="______pr64" localSheetId="1">#REF!</definedName>
    <definedName name="______pr64">#REF!</definedName>
    <definedName name="______pr65" localSheetId="1">#REF!</definedName>
    <definedName name="______pr65">#REF!</definedName>
    <definedName name="______pr66" localSheetId="1">#REF!</definedName>
    <definedName name="______pr66">#REF!</definedName>
    <definedName name="______pr67" localSheetId="1">#REF!</definedName>
    <definedName name="______pr67">#REF!</definedName>
    <definedName name="______pr68" localSheetId="1">#REF!</definedName>
    <definedName name="______pr68">#REF!</definedName>
    <definedName name="______pr69" localSheetId="1">#REF!</definedName>
    <definedName name="______pr69">#REF!</definedName>
    <definedName name="______pr70" localSheetId="1">#REF!</definedName>
    <definedName name="______pr70">#REF!</definedName>
    <definedName name="______pr71" localSheetId="1">#REF!</definedName>
    <definedName name="______pr71">#REF!</definedName>
    <definedName name="______pr72" localSheetId="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1">[11]Tablas!#REF!</definedName>
    <definedName name="_____DCI1">[11]Tablas!#REF!</definedName>
    <definedName name="_____DDS1" localSheetId="1">[11]Tablas!#REF!</definedName>
    <definedName name="_____DDS1">[11]Tablas!#REF!</definedName>
    <definedName name="_____DGO1" localSheetId="1">[11]Tablas!#REF!</definedName>
    <definedName name="_____DGO1">[11]Tablas!#REF!</definedName>
    <definedName name="_____DGP1" localSheetId="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 localSheetId="1">[11]Tablas!#REF!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 localSheetId="1">#REF!</definedName>
    <definedName name="_____pr03">#REF!</definedName>
    <definedName name="_____pr04" localSheetId="1">#REF!</definedName>
    <definedName name="_____pr04">#REF!</definedName>
    <definedName name="_____pr05" localSheetId="1">#REF!</definedName>
    <definedName name="_____pr05">#REF!</definedName>
    <definedName name="_____pr06" localSheetId="1">#REF!</definedName>
    <definedName name="_____pr06">#REF!</definedName>
    <definedName name="_____pr07" localSheetId="1">#REF!</definedName>
    <definedName name="_____pr07">#REF!</definedName>
    <definedName name="_____pr08" localSheetId="1">#REF!</definedName>
    <definedName name="_____pr08">#REF!</definedName>
    <definedName name="_____pr09" localSheetId="1">#REF!</definedName>
    <definedName name="_____pr09">#REF!</definedName>
    <definedName name="_____pr10" localSheetId="1">#REF!</definedName>
    <definedName name="_____pr10">#REF!</definedName>
    <definedName name="_____pr11" localSheetId="1">#REF!</definedName>
    <definedName name="_____pr11">#REF!</definedName>
    <definedName name="_____pr12" localSheetId="1">#REF!</definedName>
    <definedName name="_____pr12">#REF!</definedName>
    <definedName name="_____pr13" localSheetId="1">#REF!</definedName>
    <definedName name="_____pr13">#REF!</definedName>
    <definedName name="_____pr14" localSheetId="1">#REF!</definedName>
    <definedName name="_____pr14">#REF!</definedName>
    <definedName name="_____pr15" localSheetId="1">#REF!</definedName>
    <definedName name="_____pr15">#REF!</definedName>
    <definedName name="_____pr16" localSheetId="1">#REF!</definedName>
    <definedName name="_____pr16">#REF!</definedName>
    <definedName name="_____pr17" localSheetId="1">#REF!</definedName>
    <definedName name="_____pr17">#REF!</definedName>
    <definedName name="_____pr18" localSheetId="1">#REF!</definedName>
    <definedName name="_____pr18">#REF!</definedName>
    <definedName name="_____pr19" localSheetId="1">#REF!</definedName>
    <definedName name="_____pr19">#REF!</definedName>
    <definedName name="_____pr20" localSheetId="1">#REF!</definedName>
    <definedName name="_____pr20">#REF!</definedName>
    <definedName name="_____pr21" localSheetId="1">#REF!</definedName>
    <definedName name="_____pr21">#REF!</definedName>
    <definedName name="_____pr22" localSheetId="1">#REF!</definedName>
    <definedName name="_____pr22">#REF!</definedName>
    <definedName name="_____pr23" localSheetId="1">#REF!</definedName>
    <definedName name="_____pr23">#REF!</definedName>
    <definedName name="_____pr24" localSheetId="1">#REF!</definedName>
    <definedName name="_____pr24">#REF!</definedName>
    <definedName name="_____pr25" localSheetId="1">#REF!</definedName>
    <definedName name="_____pr25">#REF!</definedName>
    <definedName name="_____pr26" localSheetId="1">#REF!</definedName>
    <definedName name="_____pr26">#REF!</definedName>
    <definedName name="_____pr27" localSheetId="1">#REF!</definedName>
    <definedName name="_____pr27">#REF!</definedName>
    <definedName name="_____pr28" localSheetId="1">#REF!</definedName>
    <definedName name="_____pr28">#REF!</definedName>
    <definedName name="_____pr29" localSheetId="1">#REF!</definedName>
    <definedName name="_____pr29">#REF!</definedName>
    <definedName name="_____pr30" localSheetId="1">#REF!</definedName>
    <definedName name="_____pr30">#REF!</definedName>
    <definedName name="_____pr31" localSheetId="1">#REF!</definedName>
    <definedName name="_____pr31">#REF!</definedName>
    <definedName name="_____pr32" localSheetId="1">#REF!</definedName>
    <definedName name="_____pr32">#REF!</definedName>
    <definedName name="_____pr33" localSheetId="1">#REF!</definedName>
    <definedName name="_____pr33">#REF!</definedName>
    <definedName name="_____pr34" localSheetId="1">#REF!</definedName>
    <definedName name="_____pr34">#REF!</definedName>
    <definedName name="_____pr35" localSheetId="1">#REF!</definedName>
    <definedName name="_____pr35">#REF!</definedName>
    <definedName name="_____pr36" localSheetId="1">#REF!</definedName>
    <definedName name="_____pr36">#REF!</definedName>
    <definedName name="_____pr37" localSheetId="1">#REF!</definedName>
    <definedName name="_____pr37">#REF!</definedName>
    <definedName name="_____pr38" localSheetId="1">#REF!</definedName>
    <definedName name="_____pr38">#REF!</definedName>
    <definedName name="_____pr39" localSheetId="1">#REF!</definedName>
    <definedName name="_____pr39">#REF!</definedName>
    <definedName name="_____pr40" localSheetId="1">#REF!</definedName>
    <definedName name="_____pr40">#REF!</definedName>
    <definedName name="_____pr41" localSheetId="1">#REF!</definedName>
    <definedName name="_____pr41">#REF!</definedName>
    <definedName name="_____pr42" localSheetId="1">#REF!</definedName>
    <definedName name="_____pr42">#REF!</definedName>
    <definedName name="_____pr43" localSheetId="1">#REF!</definedName>
    <definedName name="_____pr43">#REF!</definedName>
    <definedName name="_____pr44" localSheetId="1">#REF!</definedName>
    <definedName name="_____pr44">#REF!</definedName>
    <definedName name="_____pr45" localSheetId="1">#REF!</definedName>
    <definedName name="_____pr45">#REF!</definedName>
    <definedName name="_____pr46" localSheetId="1">#REF!</definedName>
    <definedName name="_____pr46">#REF!</definedName>
    <definedName name="_____pr47" localSheetId="1">#REF!</definedName>
    <definedName name="_____pr47">#REF!</definedName>
    <definedName name="_____pr48" localSheetId="1">#REF!</definedName>
    <definedName name="_____pr48">#REF!</definedName>
    <definedName name="_____pr49" localSheetId="1">#REF!</definedName>
    <definedName name="_____pr49">#REF!</definedName>
    <definedName name="_____pr50" localSheetId="1">#REF!</definedName>
    <definedName name="_____pr50">#REF!</definedName>
    <definedName name="_____pr51" localSheetId="1">#REF!</definedName>
    <definedName name="_____pr51">#REF!</definedName>
    <definedName name="_____pr52" localSheetId="1">#REF!</definedName>
    <definedName name="_____pr52">#REF!</definedName>
    <definedName name="_____pr53" localSheetId="1">#REF!</definedName>
    <definedName name="_____pr53">#REF!</definedName>
    <definedName name="_____pr54" localSheetId="1">#REF!</definedName>
    <definedName name="_____pr54">#REF!</definedName>
    <definedName name="_____pr55" localSheetId="1">#REF!</definedName>
    <definedName name="_____pr55">#REF!</definedName>
    <definedName name="_____pr56" localSheetId="1">#REF!</definedName>
    <definedName name="_____pr56">#REF!</definedName>
    <definedName name="_____pr57" localSheetId="1">#REF!</definedName>
    <definedName name="_____pr57">#REF!</definedName>
    <definedName name="_____pr58" localSheetId="1">#REF!</definedName>
    <definedName name="_____pr58">#REF!</definedName>
    <definedName name="_____pr59" localSheetId="1">#REF!</definedName>
    <definedName name="_____pr59">#REF!</definedName>
    <definedName name="_____pr60" localSheetId="1">#REF!</definedName>
    <definedName name="_____pr60">#REF!</definedName>
    <definedName name="_____pr61" localSheetId="1">#REF!</definedName>
    <definedName name="_____pr61">#REF!</definedName>
    <definedName name="_____pr62" localSheetId="1">#REF!</definedName>
    <definedName name="_____pr62">#REF!</definedName>
    <definedName name="_____pr63" localSheetId="1">#REF!</definedName>
    <definedName name="_____pr63">#REF!</definedName>
    <definedName name="_____pr64" localSheetId="1">#REF!</definedName>
    <definedName name="_____pr64">#REF!</definedName>
    <definedName name="_____pr65" localSheetId="1">#REF!</definedName>
    <definedName name="_____pr65">#REF!</definedName>
    <definedName name="_____pr66" localSheetId="1">#REF!</definedName>
    <definedName name="_____pr66">#REF!</definedName>
    <definedName name="_____pr67" localSheetId="1">#REF!</definedName>
    <definedName name="_____pr67">#REF!</definedName>
    <definedName name="_____pr68" localSheetId="1">#REF!</definedName>
    <definedName name="_____pr68">#REF!</definedName>
    <definedName name="_____pr69" localSheetId="1">#REF!</definedName>
    <definedName name="_____pr69">#REF!</definedName>
    <definedName name="_____pr70" localSheetId="1">#REF!</definedName>
    <definedName name="_____pr70">#REF!</definedName>
    <definedName name="_____pr71" localSheetId="1">#REF!</definedName>
    <definedName name="_____pr71">#REF!</definedName>
    <definedName name="_____pr72" localSheetId="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1">[11]Tablas!#REF!</definedName>
    <definedName name="_____VEX1">[11]Tablas!#REF!</definedName>
    <definedName name="_____VFA1" localSheetId="1">[11]Tablas!#REF!</definedName>
    <definedName name="_____VFA1">[11]Tablas!#REF!</definedName>
    <definedName name="_____VIT1" localSheetId="1">[11]Tablas!#REF!</definedName>
    <definedName name="_____VIT1">[11]Tablas!#REF!</definedName>
    <definedName name="_____VPR1" localSheetId="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1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 localSheetId="1">#REF!</definedName>
    <definedName name="____COM12">#REF!</definedName>
    <definedName name="____COM13" localSheetId="1">#REF!</definedName>
    <definedName name="____COM13">#REF!</definedName>
    <definedName name="____COM14" localSheetId="1">#REF!</definedName>
    <definedName name="____COM14">#REF!</definedName>
    <definedName name="____COM15" localSheetId="1">#REF!</definedName>
    <definedName name="____COM15">#REF!</definedName>
    <definedName name="____COM16" localSheetId="1">#REF!</definedName>
    <definedName name="____COM16">#REF!</definedName>
    <definedName name="____COM17" localSheetId="1">#REF!</definedName>
    <definedName name="____COM17">#REF!</definedName>
    <definedName name="____COM18" localSheetId="1">#REF!</definedName>
    <definedName name="____COM18">#REF!</definedName>
    <definedName name="____COM19" localSheetId="1">#REF!</definedName>
    <definedName name="____COM19">#REF!</definedName>
    <definedName name="____COM2" localSheetId="1">#REF!</definedName>
    <definedName name="____COM2">#REF!</definedName>
    <definedName name="____COM20" localSheetId="1">#REF!</definedName>
    <definedName name="____COM20">#REF!</definedName>
    <definedName name="____COM21" localSheetId="1">#REF!</definedName>
    <definedName name="____COM21">#REF!</definedName>
    <definedName name="____COM3" localSheetId="1">#REF!</definedName>
    <definedName name="____COM3">#REF!</definedName>
    <definedName name="____COM4" localSheetId="1">#REF!</definedName>
    <definedName name="____COM4">#REF!</definedName>
    <definedName name="____COM5" localSheetId="1">#REF!</definedName>
    <definedName name="____COM5">#REF!</definedName>
    <definedName name="____COM6" localSheetId="1">#REF!</definedName>
    <definedName name="____COM6">#REF!</definedName>
    <definedName name="____COM7" localSheetId="1">#REF!</definedName>
    <definedName name="____COM7">#REF!</definedName>
    <definedName name="____COM8" localSheetId="1">#REF!</definedName>
    <definedName name="____COM8">#REF!</definedName>
    <definedName name="____COM9" localSheetId="1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 localSheetId="1">#REF!</definedName>
    <definedName name="____LEY80">#REF!</definedName>
    <definedName name="____MA2" localSheetId="1">#REF!</definedName>
    <definedName name="____MA2">#REF!</definedName>
    <definedName name="____OCD1" localSheetId="1">[11]Tablas!#REF!</definedName>
    <definedName name="____OCD1">[11]Tablas!#REF!</definedName>
    <definedName name="____OCI1" localSheetId="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 localSheetId="1">#REF!</definedName>
    <definedName name="____pr01">#REF!</definedName>
    <definedName name="____pr02" localSheetId="1">#REF!</definedName>
    <definedName name="____pr02">#REF!</definedName>
    <definedName name="____pr03" localSheetId="1">#REF!</definedName>
    <definedName name="____pr03">#REF!</definedName>
    <definedName name="____pr04" localSheetId="1">#REF!</definedName>
    <definedName name="____pr04">#REF!</definedName>
    <definedName name="____pr05" localSheetId="1">#REF!</definedName>
    <definedName name="____pr05">#REF!</definedName>
    <definedName name="____pr06" localSheetId="1">#REF!</definedName>
    <definedName name="____pr06">#REF!</definedName>
    <definedName name="____pr07" localSheetId="1">#REF!</definedName>
    <definedName name="____pr07">#REF!</definedName>
    <definedName name="____pr08" localSheetId="1">#REF!</definedName>
    <definedName name="____pr08">#REF!</definedName>
    <definedName name="____pr09" localSheetId="1">#REF!</definedName>
    <definedName name="____pr09">#REF!</definedName>
    <definedName name="____pr10" localSheetId="1">#REF!</definedName>
    <definedName name="____pr10">#REF!</definedName>
    <definedName name="____pr11" localSheetId="1">#REF!</definedName>
    <definedName name="____pr11">#REF!</definedName>
    <definedName name="____pr12" localSheetId="1">#REF!</definedName>
    <definedName name="____pr12">#REF!</definedName>
    <definedName name="____pr13" localSheetId="1">#REF!</definedName>
    <definedName name="____pr13">#REF!</definedName>
    <definedName name="____pr14" localSheetId="1">#REF!</definedName>
    <definedName name="____pr14">#REF!</definedName>
    <definedName name="____pr15" localSheetId="1">#REF!</definedName>
    <definedName name="____pr15">#REF!</definedName>
    <definedName name="____pr16" localSheetId="1">#REF!</definedName>
    <definedName name="____pr16">#REF!</definedName>
    <definedName name="____pr17" localSheetId="1">#REF!</definedName>
    <definedName name="____pr17">#REF!</definedName>
    <definedName name="____pr18" localSheetId="1">#REF!</definedName>
    <definedName name="____pr18">#REF!</definedName>
    <definedName name="____pr19" localSheetId="1">#REF!</definedName>
    <definedName name="____pr19">#REF!</definedName>
    <definedName name="____pr20" localSheetId="1">#REF!</definedName>
    <definedName name="____pr20">#REF!</definedName>
    <definedName name="____pr21" localSheetId="1">#REF!</definedName>
    <definedName name="____pr21">#REF!</definedName>
    <definedName name="____pr22" localSheetId="1">#REF!</definedName>
    <definedName name="____pr22">#REF!</definedName>
    <definedName name="____pr23" localSheetId="1">#REF!</definedName>
    <definedName name="____pr23">#REF!</definedName>
    <definedName name="____pr24" localSheetId="1">#REF!</definedName>
    <definedName name="____pr24">#REF!</definedName>
    <definedName name="____pr25" localSheetId="1">#REF!</definedName>
    <definedName name="____pr25">#REF!</definedName>
    <definedName name="____pr26" localSheetId="1">#REF!</definedName>
    <definedName name="____pr26">#REF!</definedName>
    <definedName name="____pr27" localSheetId="1">#REF!</definedName>
    <definedName name="____pr27">#REF!</definedName>
    <definedName name="____pr28" localSheetId="1">#REF!</definedName>
    <definedName name="____pr28">#REF!</definedName>
    <definedName name="____pr29" localSheetId="1">#REF!</definedName>
    <definedName name="____pr29">#REF!</definedName>
    <definedName name="____pr30" localSheetId="1">#REF!</definedName>
    <definedName name="____pr30">#REF!</definedName>
    <definedName name="____pr31" localSheetId="1">#REF!</definedName>
    <definedName name="____pr31">#REF!</definedName>
    <definedName name="____pr32" localSheetId="1">#REF!</definedName>
    <definedName name="____pr32">#REF!</definedName>
    <definedName name="____pr33" localSheetId="1">#REF!</definedName>
    <definedName name="____pr33">#REF!</definedName>
    <definedName name="____pr34" localSheetId="1">#REF!</definedName>
    <definedName name="____pr34">#REF!</definedName>
    <definedName name="____pr35" localSheetId="1">#REF!</definedName>
    <definedName name="____pr35">#REF!</definedName>
    <definedName name="____pr36" localSheetId="1">#REF!</definedName>
    <definedName name="____pr36">#REF!</definedName>
    <definedName name="____pr37" localSheetId="1">#REF!</definedName>
    <definedName name="____pr37">#REF!</definedName>
    <definedName name="____pr38" localSheetId="1">#REF!</definedName>
    <definedName name="____pr38">#REF!</definedName>
    <definedName name="____pr39" localSheetId="1">#REF!</definedName>
    <definedName name="____pr39">#REF!</definedName>
    <definedName name="____pr40" localSheetId="1">#REF!</definedName>
    <definedName name="____pr40">#REF!</definedName>
    <definedName name="____pr41" localSheetId="1">#REF!</definedName>
    <definedName name="____pr41">#REF!</definedName>
    <definedName name="____pr42" localSheetId="1">#REF!</definedName>
    <definedName name="____pr42">#REF!</definedName>
    <definedName name="____pr43" localSheetId="1">#REF!</definedName>
    <definedName name="____pr43">#REF!</definedName>
    <definedName name="____pr44" localSheetId="1">#REF!</definedName>
    <definedName name="____pr44">#REF!</definedName>
    <definedName name="____pr45" localSheetId="1">#REF!</definedName>
    <definedName name="____pr45">#REF!</definedName>
    <definedName name="____pr46" localSheetId="1">#REF!</definedName>
    <definedName name="____pr46">#REF!</definedName>
    <definedName name="____pr47" localSheetId="1">#REF!</definedName>
    <definedName name="____pr47">#REF!</definedName>
    <definedName name="____pr48" localSheetId="1">#REF!</definedName>
    <definedName name="____pr48">#REF!</definedName>
    <definedName name="____pr49" localSheetId="1">#REF!</definedName>
    <definedName name="____pr49">#REF!</definedName>
    <definedName name="____pr50" localSheetId="1">#REF!</definedName>
    <definedName name="____pr50">#REF!</definedName>
    <definedName name="____pr51" localSheetId="1">#REF!</definedName>
    <definedName name="____pr51">#REF!</definedName>
    <definedName name="____pr52" localSheetId="1">#REF!</definedName>
    <definedName name="____pr52">#REF!</definedName>
    <definedName name="____pr53" localSheetId="1">#REF!</definedName>
    <definedName name="____pr53">#REF!</definedName>
    <definedName name="____pr54" localSheetId="1">#REF!</definedName>
    <definedName name="____pr54">#REF!</definedName>
    <definedName name="____pr55" localSheetId="1">#REF!</definedName>
    <definedName name="____pr55">#REF!</definedName>
    <definedName name="____pr56" localSheetId="1">#REF!</definedName>
    <definedName name="____pr56">#REF!</definedName>
    <definedName name="____pr57" localSheetId="1">#REF!</definedName>
    <definedName name="____pr57">#REF!</definedName>
    <definedName name="____pr58" localSheetId="1">#REF!</definedName>
    <definedName name="____pr58">#REF!</definedName>
    <definedName name="____pr59" localSheetId="1">#REF!</definedName>
    <definedName name="____pr59">#REF!</definedName>
    <definedName name="____pr60" localSheetId="1">#REF!</definedName>
    <definedName name="____pr60">#REF!</definedName>
    <definedName name="____pr61" localSheetId="1">#REF!</definedName>
    <definedName name="____pr61">#REF!</definedName>
    <definedName name="____pr62" localSheetId="1">#REF!</definedName>
    <definedName name="____pr62">#REF!</definedName>
    <definedName name="____pr63" localSheetId="1">#REF!</definedName>
    <definedName name="____pr63">#REF!</definedName>
    <definedName name="____pr64" localSheetId="1">#REF!</definedName>
    <definedName name="____pr64">#REF!</definedName>
    <definedName name="____pr65" localSheetId="1">#REF!</definedName>
    <definedName name="____pr65">#REF!</definedName>
    <definedName name="____pr66" localSheetId="1">#REF!</definedName>
    <definedName name="____pr66">#REF!</definedName>
    <definedName name="____pr67" localSheetId="1">#REF!</definedName>
    <definedName name="____pr67">#REF!</definedName>
    <definedName name="____pr68" localSheetId="1">#REF!</definedName>
    <definedName name="____pr68">#REF!</definedName>
    <definedName name="____pr69" localSheetId="1">#REF!</definedName>
    <definedName name="____pr69">#REF!</definedName>
    <definedName name="____pr70" localSheetId="1">#REF!</definedName>
    <definedName name="____pr70">#REF!</definedName>
    <definedName name="____pr71" localSheetId="1">#REF!</definedName>
    <definedName name="____pr71">#REF!</definedName>
    <definedName name="____pr72" localSheetId="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1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 localSheetId="1">#REF!</definedName>
    <definedName name="____TOP3">#REF!</definedName>
    <definedName name="____TOP4" localSheetId="1">#REF!</definedName>
    <definedName name="____TOP4">#REF!</definedName>
    <definedName name="____TOP5" localSheetId="1">#REF!</definedName>
    <definedName name="____TOP5">#REF!</definedName>
    <definedName name="____TOP6" localSheetId="1">#REF!</definedName>
    <definedName name="____TOP6">#REF!</definedName>
    <definedName name="____TOP7" localSheetId="1">#REF!</definedName>
    <definedName name="____TOP7">#REF!</definedName>
    <definedName name="____TOP8" localSheetId="1">#REF!</definedName>
    <definedName name="____TOP8">#REF!</definedName>
    <definedName name="____TOP9" localSheetId="1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 localSheetId="1">#REF!</definedName>
    <definedName name="____VPR2">#REF!</definedName>
    <definedName name="____VRP1" localSheetId="1">[11]Tablas!#REF!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1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 localSheetId="1">#REF!</definedName>
    <definedName name="___COM12">#REF!</definedName>
    <definedName name="___COM13" localSheetId="1">#REF!</definedName>
    <definedName name="___COM13">#REF!</definedName>
    <definedName name="___COM14" localSheetId="1">#REF!</definedName>
    <definedName name="___COM14">#REF!</definedName>
    <definedName name="___COM15" localSheetId="1">#REF!</definedName>
    <definedName name="___COM15">#REF!</definedName>
    <definedName name="___COM16" localSheetId="1">#REF!</definedName>
    <definedName name="___COM16">#REF!</definedName>
    <definedName name="___COM17" localSheetId="1">#REF!</definedName>
    <definedName name="___COM17">#REF!</definedName>
    <definedName name="___COM18" localSheetId="1">#REF!</definedName>
    <definedName name="___COM18">#REF!</definedName>
    <definedName name="___COM19" localSheetId="1">#REF!</definedName>
    <definedName name="___COM19">#REF!</definedName>
    <definedName name="___COM2" localSheetId="1">#REF!</definedName>
    <definedName name="___COM2">#REF!</definedName>
    <definedName name="___COM20" localSheetId="1">#REF!</definedName>
    <definedName name="___COM20">#REF!</definedName>
    <definedName name="___COM21" localSheetId="1">#REF!</definedName>
    <definedName name="___COM21">#REF!</definedName>
    <definedName name="___COM3" localSheetId="1">#REF!</definedName>
    <definedName name="___COM3">#REF!</definedName>
    <definedName name="___COM4" localSheetId="1">#REF!</definedName>
    <definedName name="___COM4">#REF!</definedName>
    <definedName name="___COM5" localSheetId="1">#REF!</definedName>
    <definedName name="___COM5">#REF!</definedName>
    <definedName name="___COM6" localSheetId="1">#REF!</definedName>
    <definedName name="___COM6">#REF!</definedName>
    <definedName name="___COM7" localSheetId="1">#REF!</definedName>
    <definedName name="___COM7">#REF!</definedName>
    <definedName name="___COM8" localSheetId="1">#REF!</definedName>
    <definedName name="___COM8">#REF!</definedName>
    <definedName name="___COM9" localSheetId="1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LEY80" localSheetId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 localSheetId="1">#REF!</definedName>
    <definedName name="___pr01">#REF!</definedName>
    <definedName name="___pr02" localSheetId="1">#REF!</definedName>
    <definedName name="___pr02">#REF!</definedName>
    <definedName name="___pr03" localSheetId="1">#REF!</definedName>
    <definedName name="___pr03">#REF!</definedName>
    <definedName name="___pr04" localSheetId="1">#REF!</definedName>
    <definedName name="___pr04">#REF!</definedName>
    <definedName name="___pr05" localSheetId="1">#REF!</definedName>
    <definedName name="___pr05">#REF!</definedName>
    <definedName name="___pr06" localSheetId="1">#REF!</definedName>
    <definedName name="___pr06">#REF!</definedName>
    <definedName name="___pr07" localSheetId="1">#REF!</definedName>
    <definedName name="___pr07">#REF!</definedName>
    <definedName name="___pr08" localSheetId="1">#REF!</definedName>
    <definedName name="___pr08">#REF!</definedName>
    <definedName name="___pr09" localSheetId="1">#REF!</definedName>
    <definedName name="___pr09">#REF!</definedName>
    <definedName name="___pr10" localSheetId="1">#REF!</definedName>
    <definedName name="___pr10">#REF!</definedName>
    <definedName name="___pr11" localSheetId="1">#REF!</definedName>
    <definedName name="___pr11">#REF!</definedName>
    <definedName name="___pr12" localSheetId="1">#REF!</definedName>
    <definedName name="___pr12">#REF!</definedName>
    <definedName name="___pr13" localSheetId="1">#REF!</definedName>
    <definedName name="___pr13">#REF!</definedName>
    <definedName name="___pr14" localSheetId="1">#REF!</definedName>
    <definedName name="___pr14">#REF!</definedName>
    <definedName name="___pr15" localSheetId="1">#REF!</definedName>
    <definedName name="___pr15">#REF!</definedName>
    <definedName name="___pr16" localSheetId="1">#REF!</definedName>
    <definedName name="___pr16">#REF!</definedName>
    <definedName name="___pr17" localSheetId="1">#REF!</definedName>
    <definedName name="___pr17">#REF!</definedName>
    <definedName name="___pr18" localSheetId="1">#REF!</definedName>
    <definedName name="___pr18">#REF!</definedName>
    <definedName name="___pr19" localSheetId="1">#REF!</definedName>
    <definedName name="___pr19">#REF!</definedName>
    <definedName name="___pr20" localSheetId="1">#REF!</definedName>
    <definedName name="___pr20">#REF!</definedName>
    <definedName name="___pr21" localSheetId="1">#REF!</definedName>
    <definedName name="___pr21">#REF!</definedName>
    <definedName name="___pr22" localSheetId="1">#REF!</definedName>
    <definedName name="___pr22">#REF!</definedName>
    <definedName name="___pr23" localSheetId="1">#REF!</definedName>
    <definedName name="___pr23">#REF!</definedName>
    <definedName name="___pr24" localSheetId="1">#REF!</definedName>
    <definedName name="___pr24">#REF!</definedName>
    <definedName name="___pr25" localSheetId="1">#REF!</definedName>
    <definedName name="___pr25">#REF!</definedName>
    <definedName name="___pr26" localSheetId="1">#REF!</definedName>
    <definedName name="___pr26">#REF!</definedName>
    <definedName name="___pr27" localSheetId="1">#REF!</definedName>
    <definedName name="___pr27">#REF!</definedName>
    <definedName name="___pr28" localSheetId="1">#REF!</definedName>
    <definedName name="___pr28">#REF!</definedName>
    <definedName name="___pr29" localSheetId="1">#REF!</definedName>
    <definedName name="___pr29">#REF!</definedName>
    <definedName name="___pr30" localSheetId="1">#REF!</definedName>
    <definedName name="___pr30">#REF!</definedName>
    <definedName name="___pr31" localSheetId="1">#REF!</definedName>
    <definedName name="___pr31">#REF!</definedName>
    <definedName name="___pr32" localSheetId="1">#REF!</definedName>
    <definedName name="___pr32">#REF!</definedName>
    <definedName name="___pr33" localSheetId="1">#REF!</definedName>
    <definedName name="___pr33">#REF!</definedName>
    <definedName name="___pr34" localSheetId="1">#REF!</definedName>
    <definedName name="___pr34">#REF!</definedName>
    <definedName name="___pr35" localSheetId="1">#REF!</definedName>
    <definedName name="___pr35">#REF!</definedName>
    <definedName name="___pr36" localSheetId="1">#REF!</definedName>
    <definedName name="___pr36">#REF!</definedName>
    <definedName name="___pr37" localSheetId="1">#REF!</definedName>
    <definedName name="___pr37">#REF!</definedName>
    <definedName name="___pr38" localSheetId="1">#REF!</definedName>
    <definedName name="___pr38">#REF!</definedName>
    <definedName name="___pr39" localSheetId="1">#REF!</definedName>
    <definedName name="___pr39">#REF!</definedName>
    <definedName name="___pr40" localSheetId="1">#REF!</definedName>
    <definedName name="___pr40">#REF!</definedName>
    <definedName name="___pr41" localSheetId="1">#REF!</definedName>
    <definedName name="___pr41">#REF!</definedName>
    <definedName name="___pr42" localSheetId="1">#REF!</definedName>
    <definedName name="___pr42">#REF!</definedName>
    <definedName name="___pr43" localSheetId="1">#REF!</definedName>
    <definedName name="___pr43">#REF!</definedName>
    <definedName name="___pr44" localSheetId="1">#REF!</definedName>
    <definedName name="___pr44">#REF!</definedName>
    <definedName name="___pr45" localSheetId="1">#REF!</definedName>
    <definedName name="___pr45">#REF!</definedName>
    <definedName name="___pr46" localSheetId="1">#REF!</definedName>
    <definedName name="___pr46">#REF!</definedName>
    <definedName name="___pr47" localSheetId="1">#REF!</definedName>
    <definedName name="___pr47">#REF!</definedName>
    <definedName name="___pr48" localSheetId="1">#REF!</definedName>
    <definedName name="___pr48">#REF!</definedName>
    <definedName name="___pr49" localSheetId="1">#REF!</definedName>
    <definedName name="___pr49">#REF!</definedName>
    <definedName name="___pr50" localSheetId="1">#REF!</definedName>
    <definedName name="___pr50">#REF!</definedName>
    <definedName name="___pr51" localSheetId="1">#REF!</definedName>
    <definedName name="___pr51">#REF!</definedName>
    <definedName name="___pr52" localSheetId="1">#REF!</definedName>
    <definedName name="___pr52">#REF!</definedName>
    <definedName name="___pr53" localSheetId="1">#REF!</definedName>
    <definedName name="___pr53">#REF!</definedName>
    <definedName name="___pr54" localSheetId="1">#REF!</definedName>
    <definedName name="___pr54">#REF!</definedName>
    <definedName name="___pr55" localSheetId="1">#REF!</definedName>
    <definedName name="___pr55">#REF!</definedName>
    <definedName name="___pr56" localSheetId="1">#REF!</definedName>
    <definedName name="___pr56">#REF!</definedName>
    <definedName name="___pr57" localSheetId="1">#REF!</definedName>
    <definedName name="___pr57">#REF!</definedName>
    <definedName name="___pr58" localSheetId="1">#REF!</definedName>
    <definedName name="___pr58">#REF!</definedName>
    <definedName name="___pr59" localSheetId="1">#REF!</definedName>
    <definedName name="___pr59">#REF!</definedName>
    <definedName name="___pr60" localSheetId="1">#REF!</definedName>
    <definedName name="___pr60">#REF!</definedName>
    <definedName name="___pr61" localSheetId="1">#REF!</definedName>
    <definedName name="___pr61">#REF!</definedName>
    <definedName name="___pr62" localSheetId="1">#REF!</definedName>
    <definedName name="___pr62">#REF!</definedName>
    <definedName name="___pr63" localSheetId="1">#REF!</definedName>
    <definedName name="___pr63">#REF!</definedName>
    <definedName name="___pr64" localSheetId="1">#REF!</definedName>
    <definedName name="___pr64">#REF!</definedName>
    <definedName name="___pr65" localSheetId="1">#REF!</definedName>
    <definedName name="___pr65">#REF!</definedName>
    <definedName name="___pr66" localSheetId="1">#REF!</definedName>
    <definedName name="___pr66">#REF!</definedName>
    <definedName name="___pr67" localSheetId="1">#REF!</definedName>
    <definedName name="___pr67">#REF!</definedName>
    <definedName name="___pr68" localSheetId="1">#REF!</definedName>
    <definedName name="___pr68">#REF!</definedName>
    <definedName name="___pr69" localSheetId="1">#REF!</definedName>
    <definedName name="___pr69">#REF!</definedName>
    <definedName name="___pr70" localSheetId="1">#REF!</definedName>
    <definedName name="___pr70">#REF!</definedName>
    <definedName name="___pr71" localSheetId="1">#REF!</definedName>
    <definedName name="___pr71">#REF!</definedName>
    <definedName name="___pr72" localSheetId="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1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 localSheetId="1">#REF!</definedName>
    <definedName name="___TOP3">#REF!</definedName>
    <definedName name="___TOP4" localSheetId="1">#REF!</definedName>
    <definedName name="___TOP4">#REF!</definedName>
    <definedName name="___TOP5" localSheetId="1">#REF!</definedName>
    <definedName name="___TOP5">#REF!</definedName>
    <definedName name="___TOP6" localSheetId="1">#REF!</definedName>
    <definedName name="___TOP6">#REF!</definedName>
    <definedName name="___TOP7" localSheetId="1">#REF!</definedName>
    <definedName name="___TOP7">#REF!</definedName>
    <definedName name="___TOP8" localSheetId="1">#REF!</definedName>
    <definedName name="___TOP8">#REF!</definedName>
    <definedName name="___TOP9" localSheetId="1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 localSheetId="1">#REF!</definedName>
    <definedName name="___VPR2">#REF!</definedName>
    <definedName name="___VRP1" localSheetId="1">[11]Tablas!#REF!</definedName>
    <definedName name="___VRP1">[11]Tablas!#REF!</definedName>
    <definedName name="___VSM1">[11]Tablas!#REF!</definedName>
    <definedName name="__123Graph_A" localSheetId="1" hidden="1">#REF!</definedName>
    <definedName name="__123Graph_A" hidden="1">#REF!</definedName>
    <definedName name="__123Graph_B" localSheetId="1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1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 localSheetId="1">#REF!</definedName>
    <definedName name="__COM11">#REF!</definedName>
    <definedName name="__COM12" localSheetId="1">#REF!</definedName>
    <definedName name="__COM12">#REF!</definedName>
    <definedName name="__COM13" localSheetId="1">#REF!</definedName>
    <definedName name="__COM13">#REF!</definedName>
    <definedName name="__COM14" localSheetId="1">#REF!</definedName>
    <definedName name="__COM14">#REF!</definedName>
    <definedName name="__COM15" localSheetId="1">#REF!</definedName>
    <definedName name="__COM15">#REF!</definedName>
    <definedName name="__COM16" localSheetId="1">#REF!</definedName>
    <definedName name="__COM16">#REF!</definedName>
    <definedName name="__COM17" localSheetId="1">#REF!</definedName>
    <definedName name="__COM17">#REF!</definedName>
    <definedName name="__COM18" localSheetId="1">#REF!</definedName>
    <definedName name="__COM18">#REF!</definedName>
    <definedName name="__COM19" localSheetId="1">#REF!</definedName>
    <definedName name="__COM19">#REF!</definedName>
    <definedName name="__COM2" localSheetId="1">#REF!</definedName>
    <definedName name="__COM2">#REF!</definedName>
    <definedName name="__COM20" localSheetId="1">#REF!</definedName>
    <definedName name="__COM20">#REF!</definedName>
    <definedName name="__COM21" localSheetId="1">#REF!</definedName>
    <definedName name="__COM21">#REF!</definedName>
    <definedName name="__COM3" localSheetId="1">#REF!</definedName>
    <definedName name="__COM3">#REF!</definedName>
    <definedName name="__COM4" localSheetId="1">#REF!</definedName>
    <definedName name="__COM4">#REF!</definedName>
    <definedName name="__COM5" localSheetId="1">#REF!</definedName>
    <definedName name="__COM5">#REF!</definedName>
    <definedName name="__COM6" localSheetId="1">#REF!</definedName>
    <definedName name="__COM6">#REF!</definedName>
    <definedName name="__COM7" localSheetId="1">#REF!</definedName>
    <definedName name="__COM7">#REF!</definedName>
    <definedName name="__COM8" localSheetId="1">#REF!</definedName>
    <definedName name="__COM8">#REF!</definedName>
    <definedName name="__COM9" localSheetId="1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CONSOLIDADO!ERR</definedName>
    <definedName name="__F">[0]!ERR</definedName>
    <definedName name="__FS01" localSheetId="1">CONSOLIDADO!ERR</definedName>
    <definedName name="__FS01">[0]!ERR</definedName>
    <definedName name="__ICP1" localSheetId="1">[11]Tablas!#REF!</definedName>
    <definedName name="__ICP1">[11]Tablas!#REF!</definedName>
    <definedName name="__key2" localSheetId="1" hidden="1">[18]INST!#REF!</definedName>
    <definedName name="__key2" hidden="1">[18]INST!#REF!</definedName>
    <definedName name="__key21" localSheetId="1" hidden="1">[8]INST!#REF!</definedName>
    <definedName name="__key21" hidden="1">[8]INST!#REF!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LEY80" localSheetId="1">#REF!</definedName>
    <definedName name="__LEY80">#REF!</definedName>
    <definedName name="__MA2" localSheetId="1">#REF!</definedName>
    <definedName name="__MA2">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 localSheetId="1">#REF!</definedName>
    <definedName name="__pr01">#REF!</definedName>
    <definedName name="__pr02" localSheetId="1">#REF!</definedName>
    <definedName name="__pr02">#REF!</definedName>
    <definedName name="__pr03" localSheetId="1">#REF!</definedName>
    <definedName name="__pr03">#REF!</definedName>
    <definedName name="__pr04" localSheetId="1">#REF!</definedName>
    <definedName name="__pr04">#REF!</definedName>
    <definedName name="__pr05" localSheetId="1">#REF!</definedName>
    <definedName name="__pr05">#REF!</definedName>
    <definedName name="__pr06" localSheetId="1">#REF!</definedName>
    <definedName name="__pr06">#REF!</definedName>
    <definedName name="__pr07" localSheetId="1">#REF!</definedName>
    <definedName name="__pr07">#REF!</definedName>
    <definedName name="__pr08" localSheetId="1">#REF!</definedName>
    <definedName name="__pr08">#REF!</definedName>
    <definedName name="__pr09" localSheetId="1">#REF!</definedName>
    <definedName name="__pr09">#REF!</definedName>
    <definedName name="__pr10" localSheetId="1">#REF!</definedName>
    <definedName name="__pr10">#REF!</definedName>
    <definedName name="__pr11" localSheetId="1">#REF!</definedName>
    <definedName name="__pr11">#REF!</definedName>
    <definedName name="__pr12" localSheetId="1">#REF!</definedName>
    <definedName name="__pr12">#REF!</definedName>
    <definedName name="__pr13" localSheetId="1">#REF!</definedName>
    <definedName name="__pr13">#REF!</definedName>
    <definedName name="__pr14" localSheetId="1">#REF!</definedName>
    <definedName name="__pr14">#REF!</definedName>
    <definedName name="__pr15" localSheetId="1">#REF!</definedName>
    <definedName name="__pr15">#REF!</definedName>
    <definedName name="__pr16" localSheetId="1">#REF!</definedName>
    <definedName name="__pr16">#REF!</definedName>
    <definedName name="__pr17" localSheetId="1">#REF!</definedName>
    <definedName name="__pr17">#REF!</definedName>
    <definedName name="__pr18" localSheetId="1">#REF!</definedName>
    <definedName name="__pr18">#REF!</definedName>
    <definedName name="__pr19" localSheetId="1">#REF!</definedName>
    <definedName name="__pr19">#REF!</definedName>
    <definedName name="__pr20" localSheetId="1">#REF!</definedName>
    <definedName name="__pr20">#REF!</definedName>
    <definedName name="__pr21" localSheetId="1">#REF!</definedName>
    <definedName name="__pr21">#REF!</definedName>
    <definedName name="__pr22" localSheetId="1">#REF!</definedName>
    <definedName name="__pr22">#REF!</definedName>
    <definedName name="__pr23" localSheetId="1">#REF!</definedName>
    <definedName name="__pr23">#REF!</definedName>
    <definedName name="__pr24" localSheetId="1">#REF!</definedName>
    <definedName name="__pr24">#REF!</definedName>
    <definedName name="__pr25" localSheetId="1">#REF!</definedName>
    <definedName name="__pr25">#REF!</definedName>
    <definedName name="__pr26" localSheetId="1">#REF!</definedName>
    <definedName name="__pr26">#REF!</definedName>
    <definedName name="__pr27" localSheetId="1">#REF!</definedName>
    <definedName name="__pr27">#REF!</definedName>
    <definedName name="__pr28" localSheetId="1">#REF!</definedName>
    <definedName name="__pr28">#REF!</definedName>
    <definedName name="__pr29" localSheetId="1">#REF!</definedName>
    <definedName name="__pr29">#REF!</definedName>
    <definedName name="__pr30" localSheetId="1">#REF!</definedName>
    <definedName name="__pr30">#REF!</definedName>
    <definedName name="__pr31" localSheetId="1">#REF!</definedName>
    <definedName name="__pr31">#REF!</definedName>
    <definedName name="__pr32" localSheetId="1">#REF!</definedName>
    <definedName name="__pr32">#REF!</definedName>
    <definedName name="__pr33" localSheetId="1">#REF!</definedName>
    <definedName name="__pr33">#REF!</definedName>
    <definedName name="__pr34" localSheetId="1">#REF!</definedName>
    <definedName name="__pr34">#REF!</definedName>
    <definedName name="__pr35" localSheetId="1">#REF!</definedName>
    <definedName name="__pr35">#REF!</definedName>
    <definedName name="__pr36" localSheetId="1">#REF!</definedName>
    <definedName name="__pr36">#REF!</definedName>
    <definedName name="__pr37" localSheetId="1">#REF!</definedName>
    <definedName name="__pr37">#REF!</definedName>
    <definedName name="__pr38" localSheetId="1">#REF!</definedName>
    <definedName name="__pr38">#REF!</definedName>
    <definedName name="__pr39" localSheetId="1">#REF!</definedName>
    <definedName name="__pr39">#REF!</definedName>
    <definedName name="__pr40" localSheetId="1">#REF!</definedName>
    <definedName name="__pr40">#REF!</definedName>
    <definedName name="__pr41" localSheetId="1">#REF!</definedName>
    <definedName name="__pr41">#REF!</definedName>
    <definedName name="__pr42" localSheetId="1">#REF!</definedName>
    <definedName name="__pr42">#REF!</definedName>
    <definedName name="__pr43" localSheetId="1">#REF!</definedName>
    <definedName name="__pr43">#REF!</definedName>
    <definedName name="__pr44" localSheetId="1">#REF!</definedName>
    <definedName name="__pr44">#REF!</definedName>
    <definedName name="__pr45" localSheetId="1">#REF!</definedName>
    <definedName name="__pr45">#REF!</definedName>
    <definedName name="__pr46" localSheetId="1">#REF!</definedName>
    <definedName name="__pr46">#REF!</definedName>
    <definedName name="__pr47" localSheetId="1">#REF!</definedName>
    <definedName name="__pr47">#REF!</definedName>
    <definedName name="__pr48" localSheetId="1">#REF!</definedName>
    <definedName name="__pr48">#REF!</definedName>
    <definedName name="__pr49" localSheetId="1">#REF!</definedName>
    <definedName name="__pr49">#REF!</definedName>
    <definedName name="__pr50" localSheetId="1">#REF!</definedName>
    <definedName name="__pr50">#REF!</definedName>
    <definedName name="__pr51" localSheetId="1">#REF!</definedName>
    <definedName name="__pr51">#REF!</definedName>
    <definedName name="__pr52" localSheetId="1">#REF!</definedName>
    <definedName name="__pr52">#REF!</definedName>
    <definedName name="__pr53" localSheetId="1">#REF!</definedName>
    <definedName name="__pr53">#REF!</definedName>
    <definedName name="__pr54" localSheetId="1">#REF!</definedName>
    <definedName name="__pr54">#REF!</definedName>
    <definedName name="__pr55" localSheetId="1">#REF!</definedName>
    <definedName name="__pr55">#REF!</definedName>
    <definedName name="__pr56" localSheetId="1">#REF!</definedName>
    <definedName name="__pr56">#REF!</definedName>
    <definedName name="__pr57" localSheetId="1">#REF!</definedName>
    <definedName name="__pr57">#REF!</definedName>
    <definedName name="__pr58" localSheetId="1">#REF!</definedName>
    <definedName name="__pr58">#REF!</definedName>
    <definedName name="__pr59" localSheetId="1">#REF!</definedName>
    <definedName name="__pr59">#REF!</definedName>
    <definedName name="__pr60" localSheetId="1">#REF!</definedName>
    <definedName name="__pr60">#REF!</definedName>
    <definedName name="__pr61" localSheetId="1">#REF!</definedName>
    <definedName name="__pr61">#REF!</definedName>
    <definedName name="__pr62" localSheetId="1">#REF!</definedName>
    <definedName name="__pr62">#REF!</definedName>
    <definedName name="__pr63" localSheetId="1">#REF!</definedName>
    <definedName name="__pr63">#REF!</definedName>
    <definedName name="__pr64" localSheetId="1">#REF!</definedName>
    <definedName name="__pr64">#REF!</definedName>
    <definedName name="__pr65" localSheetId="1">#REF!</definedName>
    <definedName name="__pr65">#REF!</definedName>
    <definedName name="__pr66" localSheetId="1">#REF!</definedName>
    <definedName name="__pr66">#REF!</definedName>
    <definedName name="__pr67" localSheetId="1">#REF!</definedName>
    <definedName name="__pr67">#REF!</definedName>
    <definedName name="__pr68" localSheetId="1">#REF!</definedName>
    <definedName name="__pr68">#REF!</definedName>
    <definedName name="__pr69" localSheetId="1">#REF!</definedName>
    <definedName name="__pr69">#REF!</definedName>
    <definedName name="__pr70" localSheetId="1">#REF!</definedName>
    <definedName name="__pr70">#REF!</definedName>
    <definedName name="__pr71" localSheetId="1">#REF!</definedName>
    <definedName name="__pr71">#REF!</definedName>
    <definedName name="__pr72" localSheetId="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1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 localSheetId="1">#REF!</definedName>
    <definedName name="__TOP3">#REF!</definedName>
    <definedName name="__TOP4" localSheetId="1">#REF!</definedName>
    <definedName name="__TOP4">#REF!</definedName>
    <definedName name="__TOP5" localSheetId="1">#REF!</definedName>
    <definedName name="__TOP5">#REF!</definedName>
    <definedName name="__TOP6" localSheetId="1">#REF!</definedName>
    <definedName name="__TOP6">#REF!</definedName>
    <definedName name="__TOP7" localSheetId="1">#REF!</definedName>
    <definedName name="__TOP7">#REF!</definedName>
    <definedName name="__TOP8" localSheetId="1">#REF!</definedName>
    <definedName name="__TOP8">#REF!</definedName>
    <definedName name="__TOP9" localSheetId="1">#REF!</definedName>
    <definedName name="__TOP9">#REF!</definedName>
    <definedName name="__TOT1" localSheetId="1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 localSheetId="1">#REF!</definedName>
    <definedName name="_1">#REF!</definedName>
    <definedName name="_1_25" localSheetId="1">[12]Tablas!#REF!</definedName>
    <definedName name="_1_25">[12]Tablas!#REF!</definedName>
    <definedName name="_116B" localSheetId="1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 localSheetId="1">#REF!</definedName>
    <definedName name="_120A">#REF!</definedName>
    <definedName name="_120B" localSheetId="1">#REF!</definedName>
    <definedName name="_120B">#REF!</definedName>
    <definedName name="_121A" localSheetId="1">#REF!</definedName>
    <definedName name="_121A">#REF!</definedName>
    <definedName name="_121B" localSheetId="1">#REF!</definedName>
    <definedName name="_121B">#REF!</definedName>
    <definedName name="_122A" localSheetId="1">#REF!</definedName>
    <definedName name="_122A">#REF!</definedName>
    <definedName name="_122B" localSheetId="1">#REF!</definedName>
    <definedName name="_122B">#REF!</definedName>
    <definedName name="_123A" localSheetId="1">#REF!</definedName>
    <definedName name="_123A">#REF!</definedName>
    <definedName name="_123B" localSheetId="1">#REF!</definedName>
    <definedName name="_123B">#REF!</definedName>
    <definedName name="_124A" localSheetId="1">#REF!</definedName>
    <definedName name="_124A">#REF!</definedName>
    <definedName name="_124B" localSheetId="1">#REF!</definedName>
    <definedName name="_124B">#REF!</definedName>
    <definedName name="_125A" localSheetId="1">#REF!</definedName>
    <definedName name="_125A">#REF!</definedName>
    <definedName name="_125B" localSheetId="1">#REF!</definedName>
    <definedName name="_125B">#REF!</definedName>
    <definedName name="_126A" localSheetId="1">#REF!</definedName>
    <definedName name="_126A">#REF!</definedName>
    <definedName name="_126B" localSheetId="1">#REF!</definedName>
    <definedName name="_126B">#REF!</definedName>
    <definedName name="_130A" localSheetId="1">#REF!</definedName>
    <definedName name="_130A">#REF!</definedName>
    <definedName name="_130B" localSheetId="1">#REF!</definedName>
    <definedName name="_130B">#REF!</definedName>
    <definedName name="_131A" localSheetId="1">#REF!</definedName>
    <definedName name="_131A">#REF!</definedName>
    <definedName name="_131B" localSheetId="1">#REF!</definedName>
    <definedName name="_131B">#REF!</definedName>
    <definedName name="_132A" localSheetId="1">#REF!</definedName>
    <definedName name="_132A">#REF!</definedName>
    <definedName name="_132B" localSheetId="1">#REF!</definedName>
    <definedName name="_132B">#REF!</definedName>
    <definedName name="_133A" localSheetId="1">#REF!</definedName>
    <definedName name="_133A">#REF!</definedName>
    <definedName name="_133B" localSheetId="1">#REF!</definedName>
    <definedName name="_133B">#REF!</definedName>
    <definedName name="_134A" localSheetId="1">#REF!</definedName>
    <definedName name="_134A">#REF!</definedName>
    <definedName name="_134B" localSheetId="1">#REF!</definedName>
    <definedName name="_134B">#REF!</definedName>
    <definedName name="_150A" localSheetId="1">#REF!</definedName>
    <definedName name="_150A">#REF!</definedName>
    <definedName name="_150B" localSheetId="1">#REF!</definedName>
    <definedName name="_150B">#REF!</definedName>
    <definedName name="_151A" localSheetId="1">#REF!</definedName>
    <definedName name="_151A">#REF!</definedName>
    <definedName name="_151B" localSheetId="1">#REF!</definedName>
    <definedName name="_151B">#REF!</definedName>
    <definedName name="_152A" localSheetId="1">#REF!</definedName>
    <definedName name="_152A">#REF!</definedName>
    <definedName name="_152B" localSheetId="1">#REF!</definedName>
    <definedName name="_152B">#REF!</definedName>
    <definedName name="_153A" localSheetId="1">#REF!</definedName>
    <definedName name="_153A">#REF!</definedName>
    <definedName name="_153B" localSheetId="1">#REF!</definedName>
    <definedName name="_153B">#REF!</definedName>
    <definedName name="_154A" localSheetId="1">#REF!</definedName>
    <definedName name="_154A">#REF!</definedName>
    <definedName name="_154B" localSheetId="1">#REF!</definedName>
    <definedName name="_154B">#REF!</definedName>
    <definedName name="_160A" localSheetId="1">#REF!</definedName>
    <definedName name="_160A">#REF!</definedName>
    <definedName name="_160B" localSheetId="1">#REF!</definedName>
    <definedName name="_160B">#REF!</definedName>
    <definedName name="_161A" localSheetId="1">#REF!</definedName>
    <definedName name="_161A">#REF!</definedName>
    <definedName name="_161B" localSheetId="1">#REF!</definedName>
    <definedName name="_161B">#REF!</definedName>
    <definedName name="_162A" localSheetId="1">#REF!</definedName>
    <definedName name="_162A">#REF!</definedName>
    <definedName name="_162B" localSheetId="1">#REF!</definedName>
    <definedName name="_162B">#REF!</definedName>
    <definedName name="_163A" localSheetId="1">#REF!</definedName>
    <definedName name="_163A">#REF!</definedName>
    <definedName name="_163B" localSheetId="1">#REF!</definedName>
    <definedName name="_163B">#REF!</definedName>
    <definedName name="_164A" localSheetId="1">#REF!</definedName>
    <definedName name="_164A">#REF!</definedName>
    <definedName name="_164B" localSheetId="1">#REF!</definedName>
    <definedName name="_164B">#REF!</definedName>
    <definedName name="_165A" localSheetId="1">#REF!</definedName>
    <definedName name="_165A">#REF!</definedName>
    <definedName name="_165B" localSheetId="1">#REF!</definedName>
    <definedName name="_165B">#REF!</definedName>
    <definedName name="_166A" localSheetId="1">#REF!</definedName>
    <definedName name="_166A">#REF!</definedName>
    <definedName name="_166B" localSheetId="1">#REF!</definedName>
    <definedName name="_166B">#REF!</definedName>
    <definedName name="_167A" localSheetId="1">#REF!</definedName>
    <definedName name="_167A">#REF!</definedName>
    <definedName name="_167B" localSheetId="1">#REF!</definedName>
    <definedName name="_167B">#REF!</definedName>
    <definedName name="_170A" localSheetId="1">#REF!</definedName>
    <definedName name="_170A">#REF!</definedName>
    <definedName name="_170B" localSheetId="1">#REF!</definedName>
    <definedName name="_170B">#REF!</definedName>
    <definedName name="_171A" localSheetId="1">#REF!</definedName>
    <definedName name="_171A">#REF!</definedName>
    <definedName name="_171B" localSheetId="1">#REF!</definedName>
    <definedName name="_171B">#REF!</definedName>
    <definedName name="_172A" localSheetId="1">#REF!</definedName>
    <definedName name="_172A">#REF!</definedName>
    <definedName name="_172B" localSheetId="1">#REF!</definedName>
    <definedName name="_172B">#REF!</definedName>
    <definedName name="_173A" localSheetId="1">#REF!</definedName>
    <definedName name="_173A">#REF!</definedName>
    <definedName name="_173B" localSheetId="1">#REF!</definedName>
    <definedName name="_173B">#REF!</definedName>
    <definedName name="_174A" localSheetId="1">#REF!</definedName>
    <definedName name="_174A">#REF!</definedName>
    <definedName name="_174B" localSheetId="1">#REF!</definedName>
    <definedName name="_174B">#REF!</definedName>
    <definedName name="_175A" localSheetId="1">#REF!</definedName>
    <definedName name="_175A">#REF!</definedName>
    <definedName name="_175B" localSheetId="1">#REF!</definedName>
    <definedName name="_175B">#REF!</definedName>
    <definedName name="_18_Dic" localSheetId="1">#REF!</definedName>
    <definedName name="_18_Dic">#REF!</definedName>
    <definedName name="_180A" localSheetId="1">#REF!</definedName>
    <definedName name="_180A">#REF!</definedName>
    <definedName name="_180B" localSheetId="1">#REF!</definedName>
    <definedName name="_180B">#REF!</definedName>
    <definedName name="_181A" localSheetId="1">#REF!</definedName>
    <definedName name="_181A">#REF!</definedName>
    <definedName name="_181B" localSheetId="1">#REF!</definedName>
    <definedName name="_181B">#REF!</definedName>
    <definedName name="_182A" localSheetId="1">#REF!</definedName>
    <definedName name="_182A">#REF!</definedName>
    <definedName name="_182B" localSheetId="1">#REF!</definedName>
    <definedName name="_182B">#REF!</definedName>
    <definedName name="_183A" localSheetId="1">#REF!</definedName>
    <definedName name="_183A">#REF!</definedName>
    <definedName name="_183B" localSheetId="1">#REF!</definedName>
    <definedName name="_183B">#REF!</definedName>
    <definedName name="_184A" localSheetId="1">#REF!</definedName>
    <definedName name="_184A">#REF!</definedName>
    <definedName name="_184B" localSheetId="1">#REF!</definedName>
    <definedName name="_184B">#REF!</definedName>
    <definedName name="_185A" localSheetId="1">#REF!</definedName>
    <definedName name="_185A">#REF!</definedName>
    <definedName name="_185B" localSheetId="1">#REF!</definedName>
    <definedName name="_185B">#REF!</definedName>
    <definedName name="_190A" localSheetId="1">#REF!</definedName>
    <definedName name="_190A">#REF!</definedName>
    <definedName name="_190B" localSheetId="1">#REF!</definedName>
    <definedName name="_190B">#REF!</definedName>
    <definedName name="_191A" localSheetId="1">#REF!</definedName>
    <definedName name="_191A">#REF!</definedName>
    <definedName name="_191B" localSheetId="1">#REF!</definedName>
    <definedName name="_191B">#REF!</definedName>
    <definedName name="_192A" localSheetId="1">#REF!</definedName>
    <definedName name="_192A">#REF!</definedName>
    <definedName name="_192B" localSheetId="1">#REF!</definedName>
    <definedName name="_192B">#REF!</definedName>
    <definedName name="_193A" localSheetId="1">#REF!</definedName>
    <definedName name="_193A">#REF!</definedName>
    <definedName name="_193B" localSheetId="1">#REF!</definedName>
    <definedName name="_193B">#REF!</definedName>
    <definedName name="_194A" localSheetId="1">#REF!</definedName>
    <definedName name="_194A">#REF!</definedName>
    <definedName name="_194B" localSheetId="1">#REF!</definedName>
    <definedName name="_194B">#REF!</definedName>
    <definedName name="_195A" localSheetId="1">#REF!</definedName>
    <definedName name="_195A">#REF!</definedName>
    <definedName name="_195B" localSheetId="1">#REF!</definedName>
    <definedName name="_195B">#REF!</definedName>
    <definedName name="_196A" localSheetId="1">#REF!</definedName>
    <definedName name="_196A">#REF!</definedName>
    <definedName name="_196B" localSheetId="1">#REF!</definedName>
    <definedName name="_196B">#REF!</definedName>
    <definedName name="_197A" localSheetId="1">#REF!</definedName>
    <definedName name="_197A">#REF!</definedName>
    <definedName name="_197B" localSheetId="1">#REF!</definedName>
    <definedName name="_197B">#REF!</definedName>
    <definedName name="_1ane_o10" localSheetId="1">#REF!</definedName>
    <definedName name="_1ane_o10">#REF!</definedName>
    <definedName name="_2_5__TOTAL_DE_MATERIALES_A_EXPORTAR" localSheetId="1">#REF!</definedName>
    <definedName name="_2_5__TOTAL_DE_MATERIALES_A_EXPORTAR">#REF!</definedName>
    <definedName name="_200A" localSheetId="1">#REF!</definedName>
    <definedName name="_200A">#REF!</definedName>
    <definedName name="_200B" localSheetId="1">#REF!</definedName>
    <definedName name="_200B">#REF!</definedName>
    <definedName name="_201A" localSheetId="1">#REF!</definedName>
    <definedName name="_201A">#REF!</definedName>
    <definedName name="_201B" localSheetId="1">#REF!</definedName>
    <definedName name="_201B">#REF!</definedName>
    <definedName name="_202A" localSheetId="1">#REF!</definedName>
    <definedName name="_202A">#REF!</definedName>
    <definedName name="_202B" localSheetId="1">#REF!</definedName>
    <definedName name="_202B">#REF!</definedName>
    <definedName name="_203A" localSheetId="1">#REF!</definedName>
    <definedName name="_203A">#REF!</definedName>
    <definedName name="_203B" localSheetId="1">#REF!</definedName>
    <definedName name="_203B">#REF!</definedName>
    <definedName name="_204A" localSheetId="1">#REF!</definedName>
    <definedName name="_204A">#REF!</definedName>
    <definedName name="_204B" localSheetId="1">#REF!</definedName>
    <definedName name="_204B">#REF!</definedName>
    <definedName name="_205A" localSheetId="1">#REF!</definedName>
    <definedName name="_205A">#REF!</definedName>
    <definedName name="_205B" localSheetId="1">#REF!</definedName>
    <definedName name="_205B">#REF!</definedName>
    <definedName name="_210A" localSheetId="1">#REF!</definedName>
    <definedName name="_210A">#REF!</definedName>
    <definedName name="_210B" localSheetId="1">#REF!</definedName>
    <definedName name="_210B">#REF!</definedName>
    <definedName name="_211A" localSheetId="1">#REF!</definedName>
    <definedName name="_211A">#REF!</definedName>
    <definedName name="_211B" localSheetId="1">#REF!</definedName>
    <definedName name="_211B">#REF!</definedName>
    <definedName name="_212A" localSheetId="1">#REF!</definedName>
    <definedName name="_212A">#REF!</definedName>
    <definedName name="_212B" localSheetId="1">#REF!</definedName>
    <definedName name="_212B">#REF!</definedName>
    <definedName name="_213A" localSheetId="1">#REF!</definedName>
    <definedName name="_213A">#REF!</definedName>
    <definedName name="_213B" localSheetId="1">#REF!</definedName>
    <definedName name="_213B">#REF!</definedName>
    <definedName name="_214A" localSheetId="1">#REF!</definedName>
    <definedName name="_214A">#REF!</definedName>
    <definedName name="_214B" localSheetId="1">#REF!</definedName>
    <definedName name="_214B">#REF!</definedName>
    <definedName name="_215A" localSheetId="1">#REF!</definedName>
    <definedName name="_215A">#REF!</definedName>
    <definedName name="_215B" localSheetId="1">#REF!</definedName>
    <definedName name="_215B">#REF!</definedName>
    <definedName name="_216A" localSheetId="1">#REF!</definedName>
    <definedName name="_216A">#REF!</definedName>
    <definedName name="_216B" localSheetId="1">#REF!</definedName>
    <definedName name="_216B">#REF!</definedName>
    <definedName name="_217A" localSheetId="1">#REF!</definedName>
    <definedName name="_217A">#REF!</definedName>
    <definedName name="_217B" localSheetId="1">#REF!</definedName>
    <definedName name="_217B">#REF!</definedName>
    <definedName name="_220A" localSheetId="1">#REF!</definedName>
    <definedName name="_220A">#REF!</definedName>
    <definedName name="_220B" localSheetId="1">#REF!</definedName>
    <definedName name="_220B">#REF!</definedName>
    <definedName name="_221A" localSheetId="1">#REF!</definedName>
    <definedName name="_221A">#REF!</definedName>
    <definedName name="_221B" localSheetId="1">#REF!</definedName>
    <definedName name="_221B">#REF!</definedName>
    <definedName name="_222A" localSheetId="1">#REF!</definedName>
    <definedName name="_222A">#REF!</definedName>
    <definedName name="_222B" localSheetId="1">#REF!</definedName>
    <definedName name="_222B">#REF!</definedName>
    <definedName name="_223A" localSheetId="1">#REF!</definedName>
    <definedName name="_223A">#REF!</definedName>
    <definedName name="_223B" localSheetId="1">#REF!</definedName>
    <definedName name="_223B">#REF!</definedName>
    <definedName name="_224A" localSheetId="1">#REF!</definedName>
    <definedName name="_224A">#REF!</definedName>
    <definedName name="_224B" localSheetId="1">#REF!</definedName>
    <definedName name="_224B">#REF!</definedName>
    <definedName name="_240A" localSheetId="1">#REF!</definedName>
    <definedName name="_240A">#REF!</definedName>
    <definedName name="_240B" localSheetId="1">#REF!</definedName>
    <definedName name="_240B">#REF!</definedName>
    <definedName name="_241A" localSheetId="1">#REF!</definedName>
    <definedName name="_241A">#REF!</definedName>
    <definedName name="_241B" localSheetId="1">#REF!</definedName>
    <definedName name="_241B">#REF!</definedName>
    <definedName name="_242A" localSheetId="1">#REF!</definedName>
    <definedName name="_242A">#REF!</definedName>
    <definedName name="_242B" localSheetId="1">#REF!</definedName>
    <definedName name="_242B">#REF!</definedName>
    <definedName name="_243A" localSheetId="1">#REF!</definedName>
    <definedName name="_243A">#REF!</definedName>
    <definedName name="_243B" localSheetId="1">#REF!</definedName>
    <definedName name="_243B">#REF!</definedName>
    <definedName name="_244A" localSheetId="1">#REF!</definedName>
    <definedName name="_244A">#REF!</definedName>
    <definedName name="_244B" localSheetId="1">#REF!</definedName>
    <definedName name="_244B">#REF!</definedName>
    <definedName name="_250A" localSheetId="1">#REF!</definedName>
    <definedName name="_250A">#REF!</definedName>
    <definedName name="_250B" localSheetId="1">#REF!</definedName>
    <definedName name="_250B">#REF!</definedName>
    <definedName name="_251A" localSheetId="1">#REF!</definedName>
    <definedName name="_251A">#REF!</definedName>
    <definedName name="_251B" localSheetId="1">#REF!</definedName>
    <definedName name="_251B">#REF!</definedName>
    <definedName name="_252A" localSheetId="1">#REF!</definedName>
    <definedName name="_252A">#REF!</definedName>
    <definedName name="_252B" localSheetId="1">#REF!</definedName>
    <definedName name="_252B">#REF!</definedName>
    <definedName name="_253A" localSheetId="1">#REF!</definedName>
    <definedName name="_253A">#REF!</definedName>
    <definedName name="_253B" localSheetId="1">#REF!</definedName>
    <definedName name="_253B">#REF!</definedName>
    <definedName name="_254A" localSheetId="1">#REF!</definedName>
    <definedName name="_254A">#REF!</definedName>
    <definedName name="_254B" localSheetId="1">#REF!</definedName>
    <definedName name="_254B">#REF!</definedName>
    <definedName name="_255A" localSheetId="1">#REF!</definedName>
    <definedName name="_255A">#REF!</definedName>
    <definedName name="_255B" localSheetId="1">#REF!</definedName>
    <definedName name="_255B">#REF!</definedName>
    <definedName name="_260A" localSheetId="1">#REF!</definedName>
    <definedName name="_260A">#REF!</definedName>
    <definedName name="_260B" localSheetId="1">#REF!</definedName>
    <definedName name="_260B">#REF!</definedName>
    <definedName name="_261A" localSheetId="1">#REF!</definedName>
    <definedName name="_261A">#REF!</definedName>
    <definedName name="_261B" localSheetId="1">#REF!</definedName>
    <definedName name="_261B">#REF!</definedName>
    <definedName name="_262A" localSheetId="1">#REF!</definedName>
    <definedName name="_262A">#REF!</definedName>
    <definedName name="_262B" localSheetId="1">#REF!</definedName>
    <definedName name="_262B">#REF!</definedName>
    <definedName name="_263A" localSheetId="1">#REF!</definedName>
    <definedName name="_263A">#REF!</definedName>
    <definedName name="_263B" localSheetId="1">#REF!</definedName>
    <definedName name="_263B">#REF!</definedName>
    <definedName name="_264A" localSheetId="1">#REF!</definedName>
    <definedName name="_264A">#REF!</definedName>
    <definedName name="_264B" localSheetId="1">#REF!</definedName>
    <definedName name="_264B">#REF!</definedName>
    <definedName name="_265A" localSheetId="1">#REF!</definedName>
    <definedName name="_265A">#REF!</definedName>
    <definedName name="_265B" localSheetId="1">#REF!</definedName>
    <definedName name="_265B">#REF!</definedName>
    <definedName name="_266A" localSheetId="1">#REF!</definedName>
    <definedName name="_266A">#REF!</definedName>
    <definedName name="_266B" localSheetId="1">#REF!</definedName>
    <definedName name="_266B">#REF!</definedName>
    <definedName name="_270A" localSheetId="1">#REF!</definedName>
    <definedName name="_270A">#REF!</definedName>
    <definedName name="_270B" localSheetId="1">#REF!</definedName>
    <definedName name="_270B">#REF!</definedName>
    <definedName name="_271A" localSheetId="1">#REF!</definedName>
    <definedName name="_271A">#REF!</definedName>
    <definedName name="_271B" localSheetId="1">#REF!</definedName>
    <definedName name="_271B">#REF!</definedName>
    <definedName name="_272A" localSheetId="1">#REF!</definedName>
    <definedName name="_272A">#REF!</definedName>
    <definedName name="_272B" localSheetId="1">#REF!</definedName>
    <definedName name="_272B">#REF!</definedName>
    <definedName name="_273A" localSheetId="1">#REF!</definedName>
    <definedName name="_273A">#REF!</definedName>
    <definedName name="_273B" localSheetId="1">#REF!</definedName>
    <definedName name="_273B">#REF!</definedName>
    <definedName name="_274A" localSheetId="1">#REF!</definedName>
    <definedName name="_274A">#REF!</definedName>
    <definedName name="_274B" localSheetId="1">#REF!</definedName>
    <definedName name="_274B">#REF!</definedName>
    <definedName name="_275A" localSheetId="1">#REF!</definedName>
    <definedName name="_275A">#REF!</definedName>
    <definedName name="_275B" localSheetId="1">#REF!</definedName>
    <definedName name="_275B">#REF!</definedName>
    <definedName name="_280A" localSheetId="1">#REF!</definedName>
    <definedName name="_280A">#REF!</definedName>
    <definedName name="_280B" localSheetId="1">#REF!</definedName>
    <definedName name="_280B">#REF!</definedName>
    <definedName name="_281A" localSheetId="1">#REF!</definedName>
    <definedName name="_281A">#REF!</definedName>
    <definedName name="_281B" localSheetId="1">#REF!</definedName>
    <definedName name="_281B">#REF!</definedName>
    <definedName name="_282A" localSheetId="1">#REF!</definedName>
    <definedName name="_282A">#REF!</definedName>
    <definedName name="_282B" localSheetId="1">#REF!</definedName>
    <definedName name="_282B">#REF!</definedName>
    <definedName name="_283A" localSheetId="1">#REF!</definedName>
    <definedName name="_283A">#REF!</definedName>
    <definedName name="_283B" localSheetId="1">#REF!</definedName>
    <definedName name="_283B">#REF!</definedName>
    <definedName name="_284A" localSheetId="1">#REF!</definedName>
    <definedName name="_284A">#REF!</definedName>
    <definedName name="_284B" localSheetId="1">#REF!</definedName>
    <definedName name="_284B">#REF!</definedName>
    <definedName name="_285A" localSheetId="1">#REF!</definedName>
    <definedName name="_285A">#REF!</definedName>
    <definedName name="_285B" localSheetId="1">#REF!</definedName>
    <definedName name="_285B">#REF!</definedName>
    <definedName name="_290A" localSheetId="1">#REF!</definedName>
    <definedName name="_290A">#REF!</definedName>
    <definedName name="_290B" localSheetId="1">#REF!</definedName>
    <definedName name="_290B">#REF!</definedName>
    <definedName name="_291A" localSheetId="1">#REF!</definedName>
    <definedName name="_291A">#REF!</definedName>
    <definedName name="_291B" localSheetId="1">#REF!</definedName>
    <definedName name="_291B">#REF!</definedName>
    <definedName name="_292A" localSheetId="1">#REF!</definedName>
    <definedName name="_292A">#REF!</definedName>
    <definedName name="_292B" localSheetId="1">#REF!</definedName>
    <definedName name="_292B">#REF!</definedName>
    <definedName name="_293A" localSheetId="1">#REF!</definedName>
    <definedName name="_293A">#REF!</definedName>
    <definedName name="_293B" localSheetId="1">#REF!</definedName>
    <definedName name="_293B">#REF!</definedName>
    <definedName name="_3ane_o10" localSheetId="1">#REF!</definedName>
    <definedName name="_3ane_o10">#REF!</definedName>
    <definedName name="_4201A" localSheetId="1">#REF!</definedName>
    <definedName name="_4201A">#REF!</definedName>
    <definedName name="_4201B" localSheetId="1">#REF!</definedName>
    <definedName name="_4201B">#REF!</definedName>
    <definedName name="_4202A" localSheetId="1">#REF!</definedName>
    <definedName name="_4202A">#REF!</definedName>
    <definedName name="_4202B" localSheetId="1">#REF!</definedName>
    <definedName name="_4202B">#REF!</definedName>
    <definedName name="_4203A" localSheetId="1">#REF!</definedName>
    <definedName name="_4203A">#REF!</definedName>
    <definedName name="_4203B" localSheetId="1">#REF!</definedName>
    <definedName name="_4203B">#REF!</definedName>
    <definedName name="_4204A" localSheetId="1">#REF!</definedName>
    <definedName name="_4204A">#REF!</definedName>
    <definedName name="_4204B" localSheetId="1">#REF!</definedName>
    <definedName name="_4204B">#REF!</definedName>
    <definedName name="_4206A" localSheetId="1">#REF!</definedName>
    <definedName name="_4206A">#REF!</definedName>
    <definedName name="_4206B" localSheetId="1">#REF!</definedName>
    <definedName name="_4206B">#REF!</definedName>
    <definedName name="_4207A" localSheetId="1">#REF!</definedName>
    <definedName name="_4207A">#REF!</definedName>
    <definedName name="_4207B" localSheetId="1">#REF!</definedName>
    <definedName name="_4207B">#REF!</definedName>
    <definedName name="_4208A" localSheetId="1">#REF!</definedName>
    <definedName name="_4208A">#REF!</definedName>
    <definedName name="_4208B" localSheetId="1">#REF!</definedName>
    <definedName name="_4208B">#REF!</definedName>
    <definedName name="_4209A" localSheetId="1">#REF!</definedName>
    <definedName name="_4209A">#REF!</definedName>
    <definedName name="_4209B" localSheetId="1">#REF!</definedName>
    <definedName name="_4209B">#REF!</definedName>
    <definedName name="_4210A" localSheetId="1">#REF!</definedName>
    <definedName name="_4210A">#REF!</definedName>
    <definedName name="_4210B" localSheetId="1">#REF!</definedName>
    <definedName name="_4210B">#REF!</definedName>
    <definedName name="_4211A" localSheetId="1">#REF!</definedName>
    <definedName name="_4211A">#REF!</definedName>
    <definedName name="_4211B" localSheetId="1">#REF!</definedName>
    <definedName name="_4211B">#REF!</definedName>
    <definedName name="_4212A" localSheetId="1">#REF!</definedName>
    <definedName name="_4212A">#REF!</definedName>
    <definedName name="_4212B" localSheetId="1">#REF!</definedName>
    <definedName name="_4212B">#REF!</definedName>
    <definedName name="_4221A" localSheetId="1">#REF!</definedName>
    <definedName name="_4221A">#REF!</definedName>
    <definedName name="_4221B" localSheetId="1">#REF!</definedName>
    <definedName name="_4221B">#REF!</definedName>
    <definedName name="_4222A" localSheetId="1">#REF!</definedName>
    <definedName name="_4222A">#REF!</definedName>
    <definedName name="_4222B" localSheetId="1">#REF!</definedName>
    <definedName name="_4222B">#REF!</definedName>
    <definedName name="_4231A" localSheetId="1">#REF!</definedName>
    <definedName name="_4231A">#REF!</definedName>
    <definedName name="_4231B" localSheetId="1">#REF!</definedName>
    <definedName name="_4231B">#REF!</definedName>
    <definedName name="_4232A" localSheetId="1">#REF!</definedName>
    <definedName name="_4232A">#REF!</definedName>
    <definedName name="_4232B" localSheetId="1">#REF!</definedName>
    <definedName name="_4232B">#REF!</definedName>
    <definedName name="_4234A" localSheetId="1">#REF!</definedName>
    <definedName name="_4234A">#REF!</definedName>
    <definedName name="_4234B" localSheetId="1">#REF!</definedName>
    <definedName name="_4234B">#REF!</definedName>
    <definedName name="_4235A" localSheetId="1">#REF!</definedName>
    <definedName name="_4235A">#REF!</definedName>
    <definedName name="_4235B" localSheetId="1">#REF!</definedName>
    <definedName name="_4235B">#REF!</definedName>
    <definedName name="_4236A" localSheetId="1">#REF!</definedName>
    <definedName name="_4236A">#REF!</definedName>
    <definedName name="_4236B" localSheetId="1">#REF!</definedName>
    <definedName name="_4236B">#REF!</definedName>
    <definedName name="_4240A" localSheetId="1">#REF!</definedName>
    <definedName name="_4240A">#REF!</definedName>
    <definedName name="_4240B" localSheetId="1">#REF!</definedName>
    <definedName name="_4240B">#REF!</definedName>
    <definedName name="_4243A" localSheetId="1">#REF!</definedName>
    <definedName name="_4243A">#REF!</definedName>
    <definedName name="_4245A" localSheetId="1">#REF!</definedName>
    <definedName name="_4245A">#REF!</definedName>
    <definedName name="_4245B" localSheetId="1">#REF!</definedName>
    <definedName name="_4245B">#REF!</definedName>
    <definedName name="_4246A" localSheetId="1">#REF!</definedName>
    <definedName name="_4246A">#REF!</definedName>
    <definedName name="_4246B" localSheetId="1">#REF!</definedName>
    <definedName name="_4246B">#REF!</definedName>
    <definedName name="_4251A" localSheetId="1">#REF!</definedName>
    <definedName name="_4251A">#REF!</definedName>
    <definedName name="_4251B" localSheetId="1">#REF!</definedName>
    <definedName name="_4251B">#REF!</definedName>
    <definedName name="_4251C" localSheetId="1">#REF!</definedName>
    <definedName name="_4251C">#REF!</definedName>
    <definedName name="_4252A" localSheetId="1">#REF!</definedName>
    <definedName name="_4252A">#REF!</definedName>
    <definedName name="_4252B" localSheetId="1">#REF!</definedName>
    <definedName name="_4252B">#REF!</definedName>
    <definedName name="_4255A" localSheetId="1">#REF!</definedName>
    <definedName name="_4255A">#REF!</definedName>
    <definedName name="_4255B" localSheetId="1">#REF!</definedName>
    <definedName name="_4255B">#REF!</definedName>
    <definedName name="_4257A" localSheetId="1">#REF!</definedName>
    <definedName name="_4257A">#REF!</definedName>
    <definedName name="_4257B" localSheetId="1">#REF!</definedName>
    <definedName name="_4257B">#REF!</definedName>
    <definedName name="_4262A" localSheetId="1">#REF!</definedName>
    <definedName name="_4262A">#REF!</definedName>
    <definedName name="_4262B" localSheetId="1">#REF!</definedName>
    <definedName name="_4262B">#REF!</definedName>
    <definedName name="_4265A" localSheetId="1">#REF!</definedName>
    <definedName name="_4265A">#REF!</definedName>
    <definedName name="_4265B" localSheetId="1">#REF!</definedName>
    <definedName name="_4265B">#REF!</definedName>
    <definedName name="_4270A" localSheetId="1">#REF!</definedName>
    <definedName name="_4270A">#REF!</definedName>
    <definedName name="_4270B" localSheetId="1">#REF!</definedName>
    <definedName name="_4270B">#REF!</definedName>
    <definedName name="_4283A" localSheetId="1">#REF!</definedName>
    <definedName name="_4283A">#REF!</definedName>
    <definedName name="_4283B" localSheetId="1">#REF!</definedName>
    <definedName name="_4283B">#REF!</definedName>
    <definedName name="_4290A" localSheetId="1">#REF!</definedName>
    <definedName name="_4290A">#REF!</definedName>
    <definedName name="_4290B" localSheetId="1">#REF!</definedName>
    <definedName name="_4290B">#REF!</definedName>
    <definedName name="_4294A" localSheetId="1">#REF!</definedName>
    <definedName name="_4294A">#REF!</definedName>
    <definedName name="_4294B" localSheetId="1">#REF!</definedName>
    <definedName name="_4294B">#REF!</definedName>
    <definedName name="_4298A" localSheetId="1">#REF!</definedName>
    <definedName name="_4298A">#REF!</definedName>
    <definedName name="_4298B" localSheetId="1">#REF!</definedName>
    <definedName name="_4298B">#REF!</definedName>
    <definedName name="_911A" localSheetId="1">#REF!</definedName>
    <definedName name="_911A">#REF!</definedName>
    <definedName name="_912A" localSheetId="1">#REF!</definedName>
    <definedName name="_912A">#REF!</definedName>
    <definedName name="_921A" localSheetId="1">#REF!</definedName>
    <definedName name="_921A">#REF!</definedName>
    <definedName name="_922A" localSheetId="1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1">#REF!</definedName>
    <definedName name="_ALM1">#REF!</definedName>
    <definedName name="_AND1" localSheetId="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1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 localSheetId="1">#REF!</definedName>
    <definedName name="_COM11">#REF!</definedName>
    <definedName name="_COM12" localSheetId="1">#REF!</definedName>
    <definedName name="_COM12">#REF!</definedName>
    <definedName name="_COM13" localSheetId="1">#REF!</definedName>
    <definedName name="_COM13">#REF!</definedName>
    <definedName name="_COM14" localSheetId="1">#REF!</definedName>
    <definedName name="_COM14">#REF!</definedName>
    <definedName name="_COM15" localSheetId="1">#REF!</definedName>
    <definedName name="_COM15">#REF!</definedName>
    <definedName name="_COM16" localSheetId="1">#REF!</definedName>
    <definedName name="_COM16">#REF!</definedName>
    <definedName name="_COM17" localSheetId="1">#REF!</definedName>
    <definedName name="_COM17">#REF!</definedName>
    <definedName name="_COM18" localSheetId="1">#REF!</definedName>
    <definedName name="_COM18">#REF!</definedName>
    <definedName name="_COM19" localSheetId="1">#REF!</definedName>
    <definedName name="_COM19">#REF!</definedName>
    <definedName name="_COM2" localSheetId="1">#REF!</definedName>
    <definedName name="_COM2">#REF!</definedName>
    <definedName name="_COM20" localSheetId="1">#REF!</definedName>
    <definedName name="_COM20">#REF!</definedName>
    <definedName name="_COM21" localSheetId="1">#REF!</definedName>
    <definedName name="_COM21">#REF!</definedName>
    <definedName name="_COM3" localSheetId="1">#REF!</definedName>
    <definedName name="_COM3">#REF!</definedName>
    <definedName name="_COM4" localSheetId="1">#REF!</definedName>
    <definedName name="_COM4">#REF!</definedName>
    <definedName name="_COM5" localSheetId="1">#REF!</definedName>
    <definedName name="_COM5">#REF!</definedName>
    <definedName name="_COM6" localSheetId="1">#REF!</definedName>
    <definedName name="_COM6">#REF!</definedName>
    <definedName name="_COM7" localSheetId="1">#REF!</definedName>
    <definedName name="_COM7">#REF!</definedName>
    <definedName name="_COM8" localSheetId="1">#REF!</definedName>
    <definedName name="_COM8">#REF!</definedName>
    <definedName name="_COM9" localSheetId="1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CONSOLIDADO!ERR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'EVALUACIÓN ARITMÉTICA'!$I$11:$I$60</definedName>
    <definedName name="_FS01" localSheetId="1">CONSOLIDADO!ERR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1">#REF!</definedName>
    <definedName name="_IMP1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[22]INST!#REF!</definedName>
    <definedName name="_Key11" hidden="1">[22]INST!#REF!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localSheetId="1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1" hidden="1">'[3]7422CW00'!#REF!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 localSheetId="1">#REF!</definedName>
    <definedName name="_pr01">#REF!</definedName>
    <definedName name="_pr02" localSheetId="1">#REF!</definedName>
    <definedName name="_pr02">#REF!</definedName>
    <definedName name="_pr03" localSheetId="1">#REF!</definedName>
    <definedName name="_pr03">#REF!</definedName>
    <definedName name="_pr04" localSheetId="1">#REF!</definedName>
    <definedName name="_pr04">#REF!</definedName>
    <definedName name="_pr05" localSheetId="1">#REF!</definedName>
    <definedName name="_pr05">#REF!</definedName>
    <definedName name="_pr06" localSheetId="1">#REF!</definedName>
    <definedName name="_pr06">#REF!</definedName>
    <definedName name="_pr07" localSheetId="1">#REF!</definedName>
    <definedName name="_pr07">#REF!</definedName>
    <definedName name="_pr08" localSheetId="1">#REF!</definedName>
    <definedName name="_pr08">#REF!</definedName>
    <definedName name="_pr09" localSheetId="1">#REF!</definedName>
    <definedName name="_pr09">#REF!</definedName>
    <definedName name="_pr10" localSheetId="1">#REF!</definedName>
    <definedName name="_pr10">#REF!</definedName>
    <definedName name="_pr11" localSheetId="1">#REF!</definedName>
    <definedName name="_pr11">#REF!</definedName>
    <definedName name="_pr12" localSheetId="1">#REF!</definedName>
    <definedName name="_pr12">#REF!</definedName>
    <definedName name="_pr13" localSheetId="1">#REF!</definedName>
    <definedName name="_pr13">#REF!</definedName>
    <definedName name="_pr14" localSheetId="1">#REF!</definedName>
    <definedName name="_pr14">#REF!</definedName>
    <definedName name="_pr15" localSheetId="1">#REF!</definedName>
    <definedName name="_pr15">#REF!</definedName>
    <definedName name="_pr16" localSheetId="1">#REF!</definedName>
    <definedName name="_pr16">#REF!</definedName>
    <definedName name="_pr17" localSheetId="1">#REF!</definedName>
    <definedName name="_pr17">#REF!</definedName>
    <definedName name="_pr18" localSheetId="1">#REF!</definedName>
    <definedName name="_pr18">#REF!</definedName>
    <definedName name="_pr19" localSheetId="1">#REF!</definedName>
    <definedName name="_pr19">#REF!</definedName>
    <definedName name="_pr20" localSheetId="1">#REF!</definedName>
    <definedName name="_pr20">#REF!</definedName>
    <definedName name="_pr21" localSheetId="1">#REF!</definedName>
    <definedName name="_pr21">#REF!</definedName>
    <definedName name="_pr22" localSheetId="1">#REF!</definedName>
    <definedName name="_pr22">#REF!</definedName>
    <definedName name="_pr23" localSheetId="1">#REF!</definedName>
    <definedName name="_pr23">#REF!</definedName>
    <definedName name="_pr24" localSheetId="1">#REF!</definedName>
    <definedName name="_pr24">#REF!</definedName>
    <definedName name="_pr25" localSheetId="1">#REF!</definedName>
    <definedName name="_pr25">#REF!</definedName>
    <definedName name="_pr26" localSheetId="1">#REF!</definedName>
    <definedName name="_pr26">#REF!</definedName>
    <definedName name="_pr27" localSheetId="1">#REF!</definedName>
    <definedName name="_pr27">#REF!</definedName>
    <definedName name="_pr28" localSheetId="1">#REF!</definedName>
    <definedName name="_pr28">#REF!</definedName>
    <definedName name="_pr29" localSheetId="1">#REF!</definedName>
    <definedName name="_pr29">#REF!</definedName>
    <definedName name="_pr30" localSheetId="1">#REF!</definedName>
    <definedName name="_pr30">#REF!</definedName>
    <definedName name="_pr31" localSheetId="1">#REF!</definedName>
    <definedName name="_pr31">#REF!</definedName>
    <definedName name="_pr32" localSheetId="1">#REF!</definedName>
    <definedName name="_pr32">#REF!</definedName>
    <definedName name="_pr33" localSheetId="1">#REF!</definedName>
    <definedName name="_pr33">#REF!</definedName>
    <definedName name="_pr34" localSheetId="1">#REF!</definedName>
    <definedName name="_pr34">#REF!</definedName>
    <definedName name="_pr35" localSheetId="1">#REF!</definedName>
    <definedName name="_pr35">#REF!</definedName>
    <definedName name="_pr36" localSheetId="1">#REF!</definedName>
    <definedName name="_pr36">#REF!</definedName>
    <definedName name="_pr37" localSheetId="1">#REF!</definedName>
    <definedName name="_pr37">#REF!</definedName>
    <definedName name="_pr38" localSheetId="1">#REF!</definedName>
    <definedName name="_pr38">#REF!</definedName>
    <definedName name="_pr39" localSheetId="1">#REF!</definedName>
    <definedName name="_pr39">#REF!</definedName>
    <definedName name="_pr40" localSheetId="1">#REF!</definedName>
    <definedName name="_pr40">#REF!</definedName>
    <definedName name="_pr41" localSheetId="1">#REF!</definedName>
    <definedName name="_pr41">#REF!</definedName>
    <definedName name="_pr42" localSheetId="1">#REF!</definedName>
    <definedName name="_pr42">#REF!</definedName>
    <definedName name="_pr43" localSheetId="1">#REF!</definedName>
    <definedName name="_pr43">#REF!</definedName>
    <definedName name="_pr44" localSheetId="1">#REF!</definedName>
    <definedName name="_pr44">#REF!</definedName>
    <definedName name="_pr45" localSheetId="1">#REF!</definedName>
    <definedName name="_pr45">#REF!</definedName>
    <definedName name="_pr46" localSheetId="1">#REF!</definedName>
    <definedName name="_pr46">#REF!</definedName>
    <definedName name="_pr47" localSheetId="1">#REF!</definedName>
    <definedName name="_pr47">#REF!</definedName>
    <definedName name="_pr48" localSheetId="1">#REF!</definedName>
    <definedName name="_pr48">#REF!</definedName>
    <definedName name="_pr49" localSheetId="1">#REF!</definedName>
    <definedName name="_pr49">#REF!</definedName>
    <definedName name="_pr50" localSheetId="1">#REF!</definedName>
    <definedName name="_pr50">#REF!</definedName>
    <definedName name="_pr51" localSheetId="1">#REF!</definedName>
    <definedName name="_pr51">#REF!</definedName>
    <definedName name="_pr52" localSheetId="1">#REF!</definedName>
    <definedName name="_pr52">#REF!</definedName>
    <definedName name="_pr53" localSheetId="1">#REF!</definedName>
    <definedName name="_pr53">#REF!</definedName>
    <definedName name="_pr54" localSheetId="1">#REF!</definedName>
    <definedName name="_pr54">#REF!</definedName>
    <definedName name="_pr55" localSheetId="1">#REF!</definedName>
    <definedName name="_pr55">#REF!</definedName>
    <definedName name="_pr56" localSheetId="1">#REF!</definedName>
    <definedName name="_pr56">#REF!</definedName>
    <definedName name="_pr57" localSheetId="1">#REF!</definedName>
    <definedName name="_pr57">#REF!</definedName>
    <definedName name="_pr58" localSheetId="1">#REF!</definedName>
    <definedName name="_pr58">#REF!</definedName>
    <definedName name="_pr59" localSheetId="1">#REF!</definedName>
    <definedName name="_pr59">#REF!</definedName>
    <definedName name="_pr60" localSheetId="1">#REF!</definedName>
    <definedName name="_pr60">#REF!</definedName>
    <definedName name="_pr61" localSheetId="1">#REF!</definedName>
    <definedName name="_pr61">#REF!</definedName>
    <definedName name="_pr62" localSheetId="1">#REF!</definedName>
    <definedName name="_pr62">#REF!</definedName>
    <definedName name="_pr63" localSheetId="1">#REF!</definedName>
    <definedName name="_pr63">#REF!</definedName>
    <definedName name="_pr64" localSheetId="1">#REF!</definedName>
    <definedName name="_pr64">#REF!</definedName>
    <definedName name="_pr65" localSheetId="1">#REF!</definedName>
    <definedName name="_pr65">#REF!</definedName>
    <definedName name="_pr66" localSheetId="1">#REF!</definedName>
    <definedName name="_pr66">#REF!</definedName>
    <definedName name="_pr67" localSheetId="1">#REF!</definedName>
    <definedName name="_pr67">#REF!</definedName>
    <definedName name="_pr68" localSheetId="1">#REF!</definedName>
    <definedName name="_pr68">#REF!</definedName>
    <definedName name="_pr69" localSheetId="1">#REF!</definedName>
    <definedName name="_pr69">#REF!</definedName>
    <definedName name="_pr70" localSheetId="1">#REF!</definedName>
    <definedName name="_pr70">#REF!</definedName>
    <definedName name="_pr71" localSheetId="1">#REF!</definedName>
    <definedName name="_pr71">#REF!</definedName>
    <definedName name="_pr72" localSheetId="1">#REF!</definedName>
    <definedName name="_pr72">#REF!</definedName>
    <definedName name="_PRE1" localSheetId="1">#REF!</definedName>
    <definedName name="_PRE1">#REF!</definedName>
    <definedName name="_PTO97" localSheetId="1">#REF!</definedName>
    <definedName name="_PTO97">#REF!</definedName>
    <definedName name="_PW2" localSheetId="1">#REF!</definedName>
    <definedName name="_PW2">#REF!</definedName>
    <definedName name="_QTY1" localSheetId="1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 localSheetId="1">'[3]7422CW00'!#REF!</definedName>
    <definedName name="_RET1">'[3]7422CW00'!#REF!</definedName>
    <definedName name="_RET2" localSheetId="1">'[3]7422CW00'!#REF!</definedName>
    <definedName name="_RET2">'[3]7422CW00'!#REF!</definedName>
    <definedName name="_RET3" localSheetId="1">'[3]7422CW00'!#REF!</definedName>
    <definedName name="_RET3">'[3]7422CW00'!#REF!</definedName>
    <definedName name="_RET4" localSheetId="1">'[3]7422CW00'!#REF!</definedName>
    <definedName name="_RET4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 localSheetId="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1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 localSheetId="1">#REF!</definedName>
    <definedName name="_tax4">#REF!</definedName>
    <definedName name="_tc1" localSheetId="1">#REF!</definedName>
    <definedName name="_tc1">#REF!</definedName>
    <definedName name="_tc2" localSheetId="1">#REF!</definedName>
    <definedName name="_tc2">#REF!</definedName>
    <definedName name="_tc3" localSheetId="1">#REF!</definedName>
    <definedName name="_tc3">#REF!</definedName>
    <definedName name="_TOP1" localSheetId="1">#REF!</definedName>
    <definedName name="_TOP1">#REF!</definedName>
    <definedName name="_TOP10" localSheetId="1">#REF!</definedName>
    <definedName name="_TOP10">#REF!</definedName>
    <definedName name="_TOP2" localSheetId="1">#REF!</definedName>
    <definedName name="_TOP2">#REF!</definedName>
    <definedName name="_TOP3" localSheetId="1">#REF!</definedName>
    <definedName name="_TOP3">#REF!</definedName>
    <definedName name="_TOP4" localSheetId="1">#REF!</definedName>
    <definedName name="_TOP4">#REF!</definedName>
    <definedName name="_TOP5" localSheetId="1">#REF!</definedName>
    <definedName name="_TOP5">#REF!</definedName>
    <definedName name="_TOP6" localSheetId="1">#REF!</definedName>
    <definedName name="_TOP6">#REF!</definedName>
    <definedName name="_TOP7" localSheetId="1">#REF!</definedName>
    <definedName name="_TOP7">#REF!</definedName>
    <definedName name="_TOP8" localSheetId="1">#REF!</definedName>
    <definedName name="_TOP8">#REF!</definedName>
    <definedName name="_TOP9" localSheetId="1">#REF!</definedName>
    <definedName name="_TOP9">#REF!</definedName>
    <definedName name="_TOT1" localSheetId="1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[24]ESPEC!#REF!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CONSOLIDADO!ERR</definedName>
    <definedName name="aa">[0]!ERR</definedName>
    <definedName name="AAA" localSheetId="1">CONSOLIDADO!ERR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 localSheetId="1">#REF!</definedName>
    <definedName name="abc">#REF!</definedName>
    <definedName name="ABCD" localSheetId="1" hidden="1">#REF!</definedName>
    <definedName name="ABCD" hidden="1">#REF!</definedName>
    <definedName name="ABCDE" localSheetId="1" hidden="1">#REF!</definedName>
    <definedName name="ABCDE" hidden="1">#REF!</definedName>
    <definedName name="ABG">[6]AASHTO!$A$2:$F$5</definedName>
    <definedName name="absc1">[26]!absc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 localSheetId="1">#REF!</definedName>
    <definedName name="ACT_CONT">#REF!</definedName>
    <definedName name="ACT_CONT2" localSheetId="1">#REF!</definedName>
    <definedName name="ACT_CONT2">#REF!</definedName>
    <definedName name="Actividades" localSheetId="1">#REF!</definedName>
    <definedName name="Actividades">#REF!</definedName>
    <definedName name="ACTV" localSheetId="1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>[26]!absc</definedName>
    <definedName name="ADOC125">[26]!absc</definedName>
    <definedName name="adoq">[29]!absc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1">#REF!</definedName>
    <definedName name="aida">#REF!</definedName>
    <definedName name="aida1" localSheetId="1">#REF!</definedName>
    <definedName name="aida1">#REF!</definedName>
    <definedName name="AIU" localSheetId="1">#REF!</definedName>
    <definedName name="AIU">#REF!</definedName>
    <definedName name="AIU_01" localSheetId="1">#REF!</definedName>
    <definedName name="AIU_01">#REF!</definedName>
    <definedName name="AIU_1" localSheetId="1">#REF!</definedName>
    <definedName name="AIU_1">#REF!</definedName>
    <definedName name="AIU_2" localSheetId="1">#REF!</definedName>
    <definedName name="AIU_2">#REF!</definedName>
    <definedName name="AjustDelAIU" localSheetId="1">#REF!</definedName>
    <definedName name="AjustDelAIU">#REF!</definedName>
    <definedName name="alam" localSheetId="1">#REF!</definedName>
    <definedName name="alam">#REF!</definedName>
    <definedName name="alc">[30]!absc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LTO">[31]Tabla!$A$1:$A$5</definedName>
    <definedName name="Amount" localSheetId="1">#REF!</definedName>
    <definedName name="Amount">#REF!</definedName>
    <definedName name="ANCLAJE" localSheetId="1">'[32]MC SF GAVIONES'!#REF!</definedName>
    <definedName name="ANCLAJE">'[32]MC SF GAVIONES'!#REF!</definedName>
    <definedName name="AND" localSheetId="1">#REF!</definedName>
    <definedName name="AND">#REF!</definedName>
    <definedName name="anex7" localSheetId="1">#REF!</definedName>
    <definedName name="anex7">#REF!</definedName>
    <definedName name="anex8" localSheetId="1">#REF!</definedName>
    <definedName name="anex8">#REF!</definedName>
    <definedName name="anexo1" localSheetId="1">#REF!</definedName>
    <definedName name="anexo1">#REF!</definedName>
    <definedName name="anexo10" localSheetId="1">#REF!</definedName>
    <definedName name="anexo10">#REF!</definedName>
    <definedName name="anexo11" localSheetId="1">#REF!</definedName>
    <definedName name="anexo11">#REF!</definedName>
    <definedName name="anexo12" localSheetId="1">#REF!</definedName>
    <definedName name="anexo12">#REF!</definedName>
    <definedName name="anexo13" localSheetId="1">#REF!</definedName>
    <definedName name="anexo13">#REF!</definedName>
    <definedName name="anexo14" localSheetId="1">#REF!</definedName>
    <definedName name="anexo14">#REF!</definedName>
    <definedName name="anexo15" localSheetId="1">#REF!</definedName>
    <definedName name="anexo15">#REF!</definedName>
    <definedName name="anexo2" localSheetId="1">#REF!</definedName>
    <definedName name="anexo2">#REF!</definedName>
    <definedName name="anexo3" localSheetId="1">#REF!</definedName>
    <definedName name="anexo3">#REF!</definedName>
    <definedName name="anexo4" localSheetId="1">#REF!</definedName>
    <definedName name="anexo4">#REF!</definedName>
    <definedName name="anexo5" localSheetId="1">#REF!</definedName>
    <definedName name="anexo5">#REF!</definedName>
    <definedName name="anexo6" localSheetId="1">#REF!</definedName>
    <definedName name="anexo6">#REF!</definedName>
    <definedName name="anexo7">[33]COMPARATIVO!#REF!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>[34]BASES!$B$33</definedName>
    <definedName name="ANTICIPO">[35]BASES!$B$33</definedName>
    <definedName name="AÑO">[25]PRESUPUESTO!$D$13</definedName>
    <definedName name="AÑOWUIE">'[36]Res-Accide-10'!$R$2:$R$7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>[37]!absc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CONSOLIDADO!ERR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 localSheetId="1">#REF!</definedName>
    <definedName name="_xlnm.Extract">#REF!</definedName>
    <definedName name="_xlnm.Print_Area" localSheetId="1">#REF!</definedName>
    <definedName name="_xlnm.Print_Area" localSheetId="0">'EVALUACIÓN ARITMÉTICA'!$A$1:$M$89</definedName>
    <definedName name="_xlnm.Print_Area">#REF!</definedName>
    <definedName name="AreaLimpiar">'[38]Info-Portaf'!$N$4,'[38]Info-Portaf'!$C$10:$AE$24,'[38]Info-Portaf'!$C$26:$AE$28,'[38]Info-Portaf'!$C$31:$AE$40,'[38]Info-Portaf'!$C$41:$H$41,'[38]Info-Portaf'!$C$42:$AE$51,'[38]Info-Portaf'!$C$53:$AE$54,'[38]Info-Portaf'!$C$57:$AE$57,'[38]Info-Portaf'!$C$59:$AE$59,'[38]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1">CONSOLIDADO!ERR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1">CONSOLIDADO!ERR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CONSOLIDADO!ERR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 localSheetId="1">#REF!</definedName>
    <definedName name="AUTOMOTOR">#REF!</definedName>
    <definedName name="AUTOMOTOR1" localSheetId="1">#REF!</definedName>
    <definedName name="AUTOMOTOR1">#REF!</definedName>
    <definedName name="AuxAlim">'[10]DATOS CONTRATO'!$E$18</definedName>
    <definedName name="auxalimentacion">[39]CONTRATO!$E$18</definedName>
    <definedName name="AuxCom">'[10]DATOS CONTRATO'!$I$16</definedName>
    <definedName name="auxcomisariato">[39]CONTRATO!$I$16</definedName>
    <definedName name="AuxDot">'[10]DATOS CONTRATO'!$I$17</definedName>
    <definedName name="auxdotacion">[39]CONTRATO!$I$17</definedName>
    <definedName name="AuxHab">'[10]DATOS CONTRATO'!$E$17</definedName>
    <definedName name="auxhabi">[40]CONTRATO!$E$17</definedName>
    <definedName name="auxhabitacion">[39]CONTRATO!$E$17</definedName>
    <definedName name="auxtransporte">[39]CONTRATO!$E$16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[31]Tabla!$A$1:$A$5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 localSheetId="1">#REF!</definedName>
    <definedName name="base2">#REF!</definedName>
    <definedName name="basedatos">[41]Hoja1!$A$4:$BZ$55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[42]PRESUPUESTAL!$A$4:$P$190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 localSheetId="1">#REF!</definedName>
    <definedName name="Básico">#REF!</definedName>
    <definedName name="BB" localSheetId="1">CONSOLIDADO!ERR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>#REF!</definedName>
    <definedName name="bi" localSheetId="1">#REF!</definedName>
    <definedName name="bi">#REF!</definedName>
    <definedName name="blActividadesDiarias" localSheetId="1">#REF!</definedName>
    <definedName name="blActividadesDiarias">#REF!</definedName>
    <definedName name="blCantidades" localSheetId="1">#REF!</definedName>
    <definedName name="blCantidades">#REF!</definedName>
    <definedName name="blCantidades1" localSheetId="1">#REF!</definedName>
    <definedName name="blCantidades1">#REF!</definedName>
    <definedName name="blCantidades2" localSheetId="1">#REF!</definedName>
    <definedName name="blCantidades2">#REF!</definedName>
    <definedName name="blComentarioInf1" localSheetId="1">#REF!</definedName>
    <definedName name="blComentarioInf1">#REF!</definedName>
    <definedName name="blComentarioInf2" localSheetId="1">#REF!</definedName>
    <definedName name="blComentarioInf2">#REF!</definedName>
    <definedName name="blEjecutado">'[43]Ejecutado%'!#REF!</definedName>
    <definedName name="blEjecutadoPorcen">'[43]Ejecutado$'!$D$1:$CE$45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 localSheetId="1">#REF!</definedName>
    <definedName name="blEqClaseInf2">#REF!</definedName>
    <definedName name="blEqTiemiInf1" localSheetId="1">#REF!</definedName>
    <definedName name="blEqTiemiInf1">#REF!</definedName>
    <definedName name="blEqTiemiInf2" localSheetId="1">#REF!</definedName>
    <definedName name="blEqTiemiInf2">#REF!</definedName>
    <definedName name="blFechaInforme" localSheetId="1">#REF!</definedName>
    <definedName name="blFechaInforme">#REF!</definedName>
    <definedName name="blFechaInicio" localSheetId="1">#REF!</definedName>
    <definedName name="blFechaInicio">#REF!</definedName>
    <definedName name="blFisico" localSheetId="1">#REF!</definedName>
    <definedName name="blFisico">#REF!</definedName>
    <definedName name="blHoraEqInf1" localSheetId="1">#REF!</definedName>
    <definedName name="blHoraEqInf1">#REF!</definedName>
    <definedName name="blHoraEqInf2" localSheetId="1">#REF!</definedName>
    <definedName name="blHoraEqInf2">#REF!</definedName>
    <definedName name="blHoraPerIntInf" localSheetId="1">#REF!</definedName>
    <definedName name="blHoraPerIntInf">#REF!</definedName>
    <definedName name="blHoraPerObraInf" localSheetId="1">#REF!</definedName>
    <definedName name="blHoraPerObraInf">#REF!</definedName>
    <definedName name="blHorasLluviaInf" localSheetId="1">#REF!</definedName>
    <definedName name="blHorasLluviaInf">#REF!</definedName>
    <definedName name="blImagen1" localSheetId="1">#REF!</definedName>
    <definedName name="blImagen1">#REF!</definedName>
    <definedName name="blImagen2" localSheetId="1">#REF!</definedName>
    <definedName name="blImagen2">#REF!</definedName>
    <definedName name="blNombreArchivo" localSheetId="1">#REF!</definedName>
    <definedName name="blNombreArchivo">#REF!</definedName>
    <definedName name="blObservacionesInf" localSheetId="1">#REF!</definedName>
    <definedName name="blObservacionesInf">#REF!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 localSheetId="1">#REF!</definedName>
    <definedName name="blPerObraCantInf">#REF!</definedName>
    <definedName name="blPerObraTiemInf" localSheetId="1">#REF!</definedName>
    <definedName name="blPerObraTiemInf">#REF!</definedName>
    <definedName name="blPersonalAdminInf" localSheetId="1">#REF!</definedName>
    <definedName name="blPersonalAdminInf">#REF!</definedName>
    <definedName name="blPersonalObraInf" localSheetId="1">#REF!</definedName>
    <definedName name="blPersonalObraInf">#REF!</definedName>
    <definedName name="BLPH1" localSheetId="1" hidden="1">#REF!</definedName>
    <definedName name="BLPH1" hidden="1">#REF!</definedName>
    <definedName name="blProgramadoPesos">'[43]Programado$'!$I$1:$CK$45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 localSheetId="1">#REF!</definedName>
    <definedName name="BONO">#REF!</definedName>
    <definedName name="BORDER1">[44]steel!#REF!</definedName>
    <definedName name="BORDET" localSheetId="1">#REF!</definedName>
    <definedName name="BORDET">#REF!</definedName>
    <definedName name="BORSHE" localSheetId="1">'[3]7422CW00'!#REF!</definedName>
    <definedName name="BORSHE">'[3]7422CW00'!#REF!</definedName>
    <definedName name="BORSUM">'[3]7422CW00'!#REF!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 localSheetId="1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[45]medelo!$D$37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'[46]Form5 _Pág_ 1'!#REF!</definedName>
    <definedName name="BuiltIn_Print_Area___0">'[46]Form5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>#REF!</definedName>
    <definedName name="C_" localSheetId="1">#REF!</definedName>
    <definedName name="C_">#REF!</definedName>
    <definedName name="CA" localSheetId="1">#REF!</definedName>
    <definedName name="CA">#REF!</definedName>
    <definedName name="Cableado" localSheetId="1">#REF!</definedName>
    <definedName name="Cableado">#REF!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 localSheetId="1">#REF!</definedName>
    <definedName name="CajDol12">#REF!</definedName>
    <definedName name="CajDol2" localSheetId="1">#REF!</definedName>
    <definedName name="CajDol2">#REF!</definedName>
    <definedName name="CajDol3" localSheetId="1">#REF!</definedName>
    <definedName name="CajDol3">#REF!</definedName>
    <definedName name="CajDol4" localSheetId="1">#REF!</definedName>
    <definedName name="CajDol4">#REF!</definedName>
    <definedName name="CajDol5" localSheetId="1">#REF!</definedName>
    <definedName name="CajDol5">#REF!</definedName>
    <definedName name="CajDol6" localSheetId="1">#REF!</definedName>
    <definedName name="CajDol6">#REF!</definedName>
    <definedName name="CajDol7" localSheetId="1">#REF!</definedName>
    <definedName name="CajDol7">#REF!</definedName>
    <definedName name="CajDol8" localSheetId="1">#REF!</definedName>
    <definedName name="CajDol8">#REF!</definedName>
    <definedName name="CajDol9" localSheetId="1">#REF!</definedName>
    <definedName name="CajDol9">#REF!</definedName>
    <definedName name="CAMPO" localSheetId="1">#REF!</definedName>
    <definedName name="CAMPO">#REF!</definedName>
    <definedName name="CANT" localSheetId="1">#REF!</definedName>
    <definedName name="CANT">#REF!</definedName>
    <definedName name="cantidad" localSheetId="1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ntidad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 localSheetId="1">#REF!</definedName>
    <definedName name="CARGOS">#REF!</definedName>
    <definedName name="carlos" localSheetId="1">MODULO10.auto_abrir</definedName>
    <definedName name="carlos">MODULO10.auto_abrir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>[48]SECTORIZACIÓN!$A$12:$G$20</definedName>
    <definedName name="CBWorkbookPriority" hidden="1">-1602700874</definedName>
    <definedName name="CC">[49]Personalizar!$G$22:$G$25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'[50]A.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>[51]Hoja1!$C$81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[34]CDItem!$G$8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[52]Insum!$A$3:$H$63</definedName>
    <definedName name="CGDI01" localSheetId="1">[11]Tablas!#REF!</definedName>
    <definedName name="CGDI01">[11]Tablas!#REF!</definedName>
    <definedName name="CGDI02" localSheetId="1">[11]Tablas!#REF!</definedName>
    <definedName name="CGDI02">[11]Tablas!#REF!</definedName>
    <definedName name="CGDI03" localSheetId="1">[11]Tablas!#REF!</definedName>
    <definedName name="CGDI03">[11]Tablas!#REF!</definedName>
    <definedName name="CGDI04" localSheetId="1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1">#REF!</definedName>
    <definedName name="Ch">#REF!</definedName>
    <definedName name="CHK_PU" localSheetId="1">'[3]7422CW00'!#REF!</definedName>
    <definedName name="CHK_PU">'[3]7422CW00'!#REF!</definedName>
    <definedName name="CHP" localSheetId="1">#REF!</definedName>
    <definedName name="CHP">#REF!</definedName>
    <definedName name="CISNEROS" localSheetId="1">#REF!</definedName>
    <definedName name="CISNEROS">#REF!</definedName>
    <definedName name="cjsa" localSheetId="1" hidden="1">#REF!</definedName>
    <definedName name="cjsa" hidden="1">#REF!</definedName>
    <definedName name="CL" localSheetId="1">#REF!</definedName>
    <definedName name="CL">#REF!</definedName>
    <definedName name="cmf">[53]Hoja1!$C$27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[10]EMPRESA!$F$10</definedName>
    <definedName name="codigo" localSheetId="1">#REF!,#REF!</definedName>
    <definedName name="codigo">#REF!,#REF!</definedName>
    <definedName name="CodigoInversion" localSheetId="1">#REF!</definedName>
    <definedName name="CodigoInversion">#REF!</definedName>
    <definedName name="CodigoProyecto" localSheetId="1">#REF!</definedName>
    <definedName name="CodigoProyecto">#REF!</definedName>
    <definedName name="Codigos" localSheetId="1">#REF!</definedName>
    <definedName name="Codigos">#REF!</definedName>
    <definedName name="CODOS" localSheetId="1">#REF!</definedName>
    <definedName name="CODOS">#REF!</definedName>
    <definedName name="cogvsiruj">[33]COMPARATIVO!#REF!</definedName>
    <definedName name="COLON" localSheetId="1">#REF!</definedName>
    <definedName name="COLON">#REF!</definedName>
    <definedName name="ColTap">'[20]Coloc. e Interc. Tapones'!$E$1:$E$65536</definedName>
    <definedName name="Com">'[39]LIQUIDA-NOMINA'!$AL$4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'[54]DATOS CONTRATO'!$G$13</definedName>
    <definedName name="Contratante">'[10]DATOS CONTRATO'!$E$6</definedName>
    <definedName name="CONTRATO">[39]CONTRATO!$E$8</definedName>
    <definedName name="COPIA" localSheetId="1">CONSOLIDADO!ERR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CONSOLIDADO!ERR</definedName>
    <definedName name="copiao4">[0]!ERR</definedName>
    <definedName name="corri" localSheetId="1">CONSOLIDADO!ERR</definedName>
    <definedName name="corri">[0]!ERR</definedName>
    <definedName name="COSTO_FRENTE">[55]BITACORA!$E$1:$E$65536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>[56]TARIFAS!$A$1:$F$52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 localSheetId="1">#REF!</definedName>
    <definedName name="CRIT_CHICHI1">#REF!</definedName>
    <definedName name="CRIT_DOL" localSheetId="1">#REF!</definedName>
    <definedName name="CRIT_DOL">#REF!</definedName>
    <definedName name="CRIT_DOL1" localSheetId="1">#REF!</definedName>
    <definedName name="CRIT_DOL1">#REF!</definedName>
    <definedName name="CRIT1" localSheetId="1">#REF!</definedName>
    <definedName name="CRIT1">#REF!</definedName>
    <definedName name="Criteria_MI">[57]civ_roma!$C$803:$G$804</definedName>
    <definedName name="Criterios_IM" localSheetId="1">'[3]7422CW00'!#REF!</definedName>
    <definedName name="Criterios_IM">'[3]7422CW00'!#REF!</definedName>
    <definedName name="Criticidad">[58]Tabla!$A$1:$A$5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 localSheetId="1">#REF!</definedName>
    <definedName name="CTA">#REF!</definedName>
    <definedName name="CTE" localSheetId="1">#REF!</definedName>
    <definedName name="CTE">#REF!</definedName>
    <definedName name="CTR">'[3]7422CW00'!#REF!</definedName>
    <definedName name="CTRPAG">'[3]7422CW00'!#REF!</definedName>
    <definedName name="CUAL" localSheetId="1">CONSOLIDADO!ERR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[49]!Customize</definedName>
    <definedName name="cv" localSheetId="1">#REF!</definedName>
    <definedName name="cv">#REF!</definedName>
    <definedName name="CVa">'[20]Cambio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 localSheetId="1">#REF!</definedName>
    <definedName name="DANODOF">#REF!</definedName>
    <definedName name="DANODOFT" localSheetId="1">#REF!</definedName>
    <definedName name="DANODOFT">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17" localSheetId="1">#REF!</definedName>
    <definedName name="data17">#REF!</definedName>
    <definedName name="data18" localSheetId="1">#REF!</definedName>
    <definedName name="data18">#REF!</definedName>
    <definedName name="data19" localSheetId="1">#REF!</definedName>
    <definedName name="data19">#REF!</definedName>
    <definedName name="data2" localSheetId="1">#REF!</definedName>
    <definedName name="data2">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 localSheetId="1">#REF!</definedName>
    <definedName name="data22">#REF!</definedName>
    <definedName name="data23" localSheetId="1">#REF!</definedName>
    <definedName name="data23">#REF!</definedName>
    <definedName name="data24" localSheetId="1">#REF!</definedName>
    <definedName name="data24">#REF!</definedName>
    <definedName name="data25" localSheetId="1">#REF!</definedName>
    <definedName name="data25">#REF!</definedName>
    <definedName name="data26" localSheetId="1">#REF!</definedName>
    <definedName name="data26">#REF!</definedName>
    <definedName name="data27" localSheetId="1">#REF!</definedName>
    <definedName name="data27">#REF!</definedName>
    <definedName name="data28" localSheetId="1">#REF!</definedName>
    <definedName name="data28">#REF!</definedName>
    <definedName name="data29" localSheetId="1">#REF!</definedName>
    <definedName name="data29">#REF!</definedName>
    <definedName name="data3" localSheetId="1">#REF!</definedName>
    <definedName name="data3">#REF!</definedName>
    <definedName name="data30" localSheetId="1">#REF!</definedName>
    <definedName name="data30">#REF!</definedName>
    <definedName name="data31" localSheetId="1">#REF!</definedName>
    <definedName name="data31">#REF!</definedName>
    <definedName name="data32" localSheetId="1">#REF!</definedName>
    <definedName name="data32">#REF!</definedName>
    <definedName name="data33" localSheetId="1">#REF!</definedName>
    <definedName name="data33">#REF!</definedName>
    <definedName name="data34" localSheetId="1">#REF!</definedName>
    <definedName name="data34">#REF!</definedName>
    <definedName name="data35" localSheetId="1">#REF!</definedName>
    <definedName name="data35">#REF!</definedName>
    <definedName name="data36" localSheetId="1">#REF!</definedName>
    <definedName name="data36">#REF!</definedName>
    <definedName name="data37" localSheetId="1">#REF!</definedName>
    <definedName name="data37">#REF!</definedName>
    <definedName name="data38" localSheetId="1">#REF!</definedName>
    <definedName name="data38">#REF!</definedName>
    <definedName name="data39" localSheetId="1">#REF!</definedName>
    <definedName name="data39">#REF!</definedName>
    <definedName name="data4" localSheetId="1">#REF!</definedName>
    <definedName name="data4">#REF!</definedName>
    <definedName name="data40" localSheetId="1">#REF!</definedName>
    <definedName name="data40">#REF!</definedName>
    <definedName name="data41" localSheetId="1">#REF!</definedName>
    <definedName name="data41">#REF!</definedName>
    <definedName name="data42" localSheetId="1">#REF!</definedName>
    <definedName name="data42">#REF!</definedName>
    <definedName name="data43" localSheetId="1">#REF!</definedName>
    <definedName name="data43">#REF!</definedName>
    <definedName name="data44" localSheetId="1">#REF!</definedName>
    <definedName name="data44">#REF!</definedName>
    <definedName name="data45" localSheetId="1">#REF!</definedName>
    <definedName name="data45">#REF!</definedName>
    <definedName name="data46" localSheetId="1">#REF!</definedName>
    <definedName name="data46">#REF!</definedName>
    <definedName name="data47" localSheetId="1">#REF!</definedName>
    <definedName name="data47">#REF!</definedName>
    <definedName name="data48" localSheetId="1">#REF!</definedName>
    <definedName name="data48">#REF!</definedName>
    <definedName name="data49" localSheetId="1">#REF!</definedName>
    <definedName name="data49">#REF!</definedName>
    <definedName name="data5" localSheetId="1">#REF!</definedName>
    <definedName name="data5">#REF!</definedName>
    <definedName name="data50" localSheetId="1">#REF!</definedName>
    <definedName name="data50">#REF!</definedName>
    <definedName name="data51" localSheetId="1">#REF!</definedName>
    <definedName name="data51">#REF!</definedName>
    <definedName name="data52" localSheetId="1">#REF!</definedName>
    <definedName name="data52">#REF!</definedName>
    <definedName name="data53" localSheetId="1">#REF!</definedName>
    <definedName name="data53">#REF!</definedName>
    <definedName name="data54" localSheetId="1">#REF!</definedName>
    <definedName name="data54">#REF!</definedName>
    <definedName name="data55" localSheetId="1">#REF!</definedName>
    <definedName name="data55">#REF!</definedName>
    <definedName name="data56" localSheetId="1">#REF!</definedName>
    <definedName name="data56">#REF!</definedName>
    <definedName name="data57" localSheetId="1">#REF!</definedName>
    <definedName name="data57">#REF!</definedName>
    <definedName name="data58" localSheetId="1">#REF!</definedName>
    <definedName name="data58">#REF!</definedName>
    <definedName name="data59" localSheetId="1">#REF!</definedName>
    <definedName name="data59">#REF!</definedName>
    <definedName name="data6" localSheetId="1">#REF!</definedName>
    <definedName name="data6">#REF!</definedName>
    <definedName name="data60" localSheetId="1">#REF!</definedName>
    <definedName name="data60">#REF!</definedName>
    <definedName name="data61" localSheetId="1">#REF!</definedName>
    <definedName name="data61">#REF!</definedName>
    <definedName name="data62" localSheetId="1">#REF!</definedName>
    <definedName name="data62">#REF!</definedName>
    <definedName name="data63" localSheetId="1">#REF!</definedName>
    <definedName name="data63">#REF!</definedName>
    <definedName name="data64" localSheetId="1">#REF!</definedName>
    <definedName name="data64">#REF!</definedName>
    <definedName name="data65" localSheetId="1">#REF!</definedName>
    <definedName name="data65">#REF!</definedName>
    <definedName name="data66" localSheetId="1">#REF!</definedName>
    <definedName name="data66">#REF!</definedName>
    <definedName name="data67" localSheetId="1">#REF!</definedName>
    <definedName name="data67">#REF!</definedName>
    <definedName name="data68" localSheetId="1">#REF!</definedName>
    <definedName name="data68">#REF!</definedName>
    <definedName name="data69" localSheetId="1">#REF!</definedName>
    <definedName name="data69">#REF!</definedName>
    <definedName name="data7" localSheetId="1">#REF!</definedName>
    <definedName name="data7">#REF!</definedName>
    <definedName name="data70" localSheetId="1">#REF!</definedName>
    <definedName name="data70">#REF!</definedName>
    <definedName name="data8" localSheetId="1">#REF!</definedName>
    <definedName name="data8">#REF!</definedName>
    <definedName name="data9" localSheetId="1">#REF!</definedName>
    <definedName name="data9">#REF!</definedName>
    <definedName name="Database" localSheetId="1">#REF!</definedName>
    <definedName name="Database">#REF!</definedName>
    <definedName name="Database_MI">[57]civ_roma!$C$9:$G$799</definedName>
    <definedName name="DATO1">'[59]46'!$D$3:$CK$429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 localSheetId="1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[12]Tablas!#REF!</definedName>
    <definedName name="DCI">[12]Tablas!#REF!</definedName>
    <definedName name="DCI1_1" localSheetId="1">[12]Tablas!#REF!</definedName>
    <definedName name="DCI1_1">[12]Tablas!#REF!</definedName>
    <definedName name="DCI1_1_1" localSheetId="1">[12]Tablas!#REF!</definedName>
    <definedName name="DCI1_1_1">[12]Tablas!#REF!</definedName>
    <definedName name="DCI1_1_2" localSheetId="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1">#REF!</definedName>
    <definedName name="DCorriente">#REF!</definedName>
    <definedName name="Dcorriente1" localSheetId="1">'[60]Pta a tierra'!#REF!</definedName>
    <definedName name="Dcorriente1">'[60]Pta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'[61]BASE-LISTAS'!$B$24:$B$29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 localSheetId="1">#REF!</definedName>
    <definedName name="DEP_VPR_GTP">#REF!</definedName>
    <definedName name="DEP_VPR_NA" localSheetId="1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 localSheetId="1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1">#REF!</definedName>
    <definedName name="DESCUNMI">#REF!</definedName>
    <definedName name="DEST_ART" localSheetId="1">[44]steel!#REF!</definedName>
    <definedName name="DEST_ART">[44]steel!#REF!</definedName>
    <definedName name="DESTCOD" localSheetId="1">'[3]7422CW00'!#REF!</definedName>
    <definedName name="DESTCOD">'[3]7422CW00'!#REF!</definedName>
    <definedName name="DESTFG" localSheetId="1">'[3]7422CW00'!#REF!</definedName>
    <definedName name="DESTFG">'[3]7422CW00'!#REF!</definedName>
    <definedName name="DESTQTY" localSheetId="1">'[3]7422CW00'!#REF!</definedName>
    <definedName name="DESTQTY">'[3]7422CW00'!#REF!</definedName>
    <definedName name="DETAIL" localSheetId="1">#REF!</definedName>
    <definedName name="DETAIL">#REF!</definedName>
    <definedName name="Detalle_Reserva" localSheetId="1">#REF!</definedName>
    <definedName name="Detalle_Reserva">#REF!</definedName>
    <definedName name="DEX" localSheetId="1">#REF!</definedName>
    <definedName name="DEX">#REF!</definedName>
    <definedName name="DF" localSheetId="1">[62]Cronograma!#REF!</definedName>
    <definedName name="DF">[62]Cronograma!#REF!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[49]Personalizar!$E$22</definedName>
    <definedName name="dflt2">[49]Personalizar!$E$23</definedName>
    <definedName name="dflt3">[49]Personalizar!$D$24</definedName>
    <definedName name="dflt4">[49]Personalizar!$E$26</definedName>
    <definedName name="dflt5">[49]Personalizar!$E$27</definedName>
    <definedName name="dflt6">[49]Personalizar!$D$28</definedName>
    <definedName name="dflt7">[49]Personalizar!$G$27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 localSheetId="1">[12]Tablas!#REF!</definedName>
    <definedName name="DIJ">[12]Tablas!#REF!</definedName>
    <definedName name="DIJ1_1" localSheetId="1">[12]Tablas!#REF!</definedName>
    <definedName name="DIJ1_1">[12]Tablas!#REF!</definedName>
    <definedName name="DIJ1_1_1" localSheetId="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[39]EMPRESA!$F$14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LLAR">[64]CÁLCULOS!$H$34</definedName>
    <definedName name="DOTACIÓN" localSheetId="1">#REF!</definedName>
    <definedName name="DOTACIÓN">#REF!</definedName>
    <definedName name="DPI" localSheetId="1">[12]Tablas!#REF!</definedName>
    <definedName name="DPI">[12]Tablas!#REF!</definedName>
    <definedName name="DPI1_1" localSheetId="1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[62]Cronograma!#REF!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[65]EMPRESA!$I$25</definedName>
    <definedName name="DsctoPension">[65]EMPRESA!$I$23</definedName>
    <definedName name="DsctoSalud">[65]EMPRESA!$I$24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CONSOLIDADO!ERR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A" localSheetId="1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'[66]Info Ejec'!$A$1:$AV$153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1">CONSOLIDADO!ERR</definedName>
    <definedName name="eme">[0]!ERR</definedName>
    <definedName name="EMPLEADO" localSheetId="1">#REF!</definedName>
    <definedName name="EMPLEADO">#REF!</definedName>
    <definedName name="Empresa">[39]EMPRESA!$F$6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 localSheetId="1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[67]Equipo!$A$7:$A$65536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[44]steel!$B$8:$B$47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CONSOLIDADO!ERR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 localSheetId="1">#REF!</definedName>
    <definedName name="ESTA">#REF!</definedName>
    <definedName name="Estados" localSheetId="1">#REF!</definedName>
    <definedName name="Estados">#REF!</definedName>
    <definedName name="Estimate_Factor">1</definedName>
    <definedName name="ESTRAE">'[3]7422CW00'!#REF!</definedName>
    <definedName name="ESTRU">[68]Estructura!$C$7:$E$2570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[69]Hoja3!$B$7:$B$15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 localSheetId="1">#REF!</definedName>
    <definedName name="EXC">#REF!</definedName>
    <definedName name="EXCAV_1" localSheetId="1">#REF!</definedName>
    <definedName name="EXCAV_1">#REF!</definedName>
    <definedName name="EXCAV_2" localSheetId="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'[70]Análisis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'[39]LIQUIDA-NOMINA'!$AH$4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 localSheetId="1">#REF!</definedName>
    <definedName name="Facilidades">#REF!</definedName>
    <definedName name="factor" localSheetId="1">#REF!</definedName>
    <definedName name="factor">#REF!</definedName>
    <definedName name="FACTURADO">'[71]Itemes Renovación'!#REF!</definedName>
    <definedName name="FareWellStmnt">[49]!FareWellStmnt</definedName>
    <definedName name="FaseProyecto" localSheetId="1">#REF!</definedName>
    <definedName name="FaseProyecto">#REF!</definedName>
    <definedName name="FD" localSheetId="1">CONSOLIDADO!ERR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>#REF!</definedName>
    <definedName name="FE">1.32</definedName>
    <definedName name="Fecha">[72]Tablas!$B$1:$B$65536</definedName>
    <definedName name="FechaInicio">[39]CONTRATO!$E$10</definedName>
    <definedName name="FechaTermina">[39]CONTRATO!$E$11</definedName>
    <definedName name="FechaTerminacion" localSheetId="1">#REF!</definedName>
    <definedName name="FechaTerminacion">#REF!</definedName>
    <definedName name="fer" localSheetId="1">'[36]Res-Accide-10'!#REF!</definedName>
    <definedName name="fer">'[36]Res-Accide-10'!#REF!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CONSOLIDADO!ERR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CONSOLIDADO!ERR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'[73]7422CW00'!#REF!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localSheetId="1" hidden="1">#REF!</definedName>
    <definedName name="fill1" hidden="1">#REF!</definedName>
    <definedName name="FILTROS" localSheetId="1">#REF!</definedName>
    <definedName name="FILTROS">#REF!</definedName>
    <definedName name="FINANCIACION" localSheetId="1">CONSOLIDADO!ERR</definedName>
    <definedName name="FINANCIACION">[0]!ERR</definedName>
    <definedName name="FinePrint">[49]!FinePrint</definedName>
    <definedName name="FM">1.18</definedName>
    <definedName name="fnic">[53]Hoja1!$C$13</definedName>
    <definedName name="FO">1.32</definedName>
    <definedName name="FORDESCR" localSheetId="1">'[3]7422CW00'!#REF!</definedName>
    <definedName name="FORDESCR">'[3]7422CW00'!#REF!</definedName>
    <definedName name="FORM_C3">[74]Hoja1!$A$33:$N$51</definedName>
    <definedName name="FORMOLT" localSheetId="1">'[3]7422CW00'!#REF!</definedName>
    <definedName name="FORMOLT">'[3]7422CW00'!#REF!</definedName>
    <definedName name="formularioCantidades" localSheetId="1">#REF!</definedName>
    <definedName name="formularioCantidades">#REF!</definedName>
    <definedName name="FORSHE" localSheetId="1">'[3]7422CW00'!#REF!</definedName>
    <definedName name="FORSHE">'[3]7422CW00'!#REF!</definedName>
    <definedName name="FORUNMIS" localSheetId="1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CONSOLIDADO!ERR</definedName>
    <definedName name="fu">[0]!ERR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 localSheetId="1">#REF!</definedName>
    <definedName name="G.Eo">#REF!</definedName>
    <definedName name="G.Ew" localSheetId="1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1">#REF!</definedName>
    <definedName name="G1_">#REF!</definedName>
    <definedName name="GAJ" localSheetId="1">#REF!</definedName>
    <definedName name="GAJ">#REF!</definedName>
    <definedName name="GAS" localSheetId="1">[12]Tablas!#REF!</definedName>
    <definedName name="GAS">[12]Tablas!#REF!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1">#REF!</definedName>
    <definedName name="GEC_ON_DAPIAY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tex" localSheetId="1">#REF!</definedName>
    <definedName name="Geotex">#REF!</definedName>
    <definedName name="GERENCIA" localSheetId="1">#REF!</definedName>
    <definedName name="GERENCIA">#REF!</definedName>
    <definedName name="GERENCIA1" localSheetId="1">#REF!</definedName>
    <definedName name="GERENCIA1">#REF!</definedName>
    <definedName name="GERENCIA2" localSheetId="1">#REF!</definedName>
    <definedName name="GERENCIA2">#REF!</definedName>
    <definedName name="Gerente">[39]EMPRESA!$F$12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CONSOLIDADO!ERR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'[73]7422CW00'!#REF!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1">[12]Tablas!#REF!</definedName>
    <definedName name="GMM_ON_ASO">[12]Tablas!#REF!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">[12]Tablas!#REF!</definedName>
    <definedName name="GOT">[12]Tablas!#REF!</definedName>
    <definedName name="GPO" localSheetId="1">[12]Tablas!#REF!</definedName>
    <definedName name="GPO">[12]Tablas!#REF!</definedName>
    <definedName name="GPR" localSheetId="1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 localSheetId="1">[12]Tablas!#REF!</definedName>
    <definedName name="GRC">[12]Tablas!#REF!</definedName>
    <definedName name="GRC_ON_ASO" localSheetId="1">[12]Tablas!#REF!</definedName>
    <definedName name="GRC_ON_ASO">[12]Tablas!#REF!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[12]Tablas!#REF!</definedName>
    <definedName name="GRN">[12]Tablas!#REF!</definedName>
    <definedName name="GRN_ON_ASO" localSheetId="1">[12]Tablas!#REF!</definedName>
    <definedName name="GRN_ON_ASO">[12]Tablas!#REF!</definedName>
    <definedName name="GRN_ON_DIREC" localSheetId="1">#REF!</definedName>
    <definedName name="GRN_ON_DIREC">#REF!</definedName>
    <definedName name="GRS" localSheetId="1">[12]Tablas!#REF!</definedName>
    <definedName name="GRS">[12]Tablas!#REF!</definedName>
    <definedName name="GRS_ON_ASO" localSheetId="1">[12]Tablas!#REF!</definedName>
    <definedName name="GRS_ON_ASO">[12]Tablas!#REF!</definedName>
    <definedName name="GRS_ON_DIREC" localSheetId="1">#REF!</definedName>
    <definedName name="GRS_ON_DIREC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[53]Hoja1!$F$6</definedName>
    <definedName name="grupo4">[53]Hoja1!$F$7</definedName>
    <definedName name="grupo5">[53]Hoja1!$F$10</definedName>
    <definedName name="grupo6">[53]Hoja1!$F$11</definedName>
    <definedName name="grupo7">[53]Hoja1!$F$12</definedName>
    <definedName name="grupo8">[53]Hoja1!$F$13</definedName>
    <definedName name="grupo9">[53]Hoja1!$F$14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[75]BASE!$C$4:$H$255</definedName>
    <definedName name="GTC" localSheetId="1">[12]Tablas!#REF!</definedName>
    <definedName name="GTC">[12]Tablas!#REF!</definedName>
    <definedName name="GTE" localSheetId="1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[12]Tablas!#REF!</definedName>
    <definedName name="GTP">[12]Tablas!#REF!</definedName>
    <definedName name="GTRE" localSheetId="1">#REF!</definedName>
    <definedName name="GTRE">#REF!</definedName>
    <definedName name="h" localSheetId="1">#REF!</definedName>
    <definedName name="h">#REF!</definedName>
    <definedName name="H_pump" localSheetId="1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1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>ROW(#REF!)</definedName>
    <definedName name="hed">[53]Datos!$D$8</definedName>
    <definedName name="hen">[53]Datos!$D$9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CONSOLIDADO!ERR</definedName>
    <definedName name="hh">[0]!ERR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[44]steel!$F$7:$J$7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CONSOLIDADO!ERR</definedName>
    <definedName name="HK">[0]!ERR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 localSheetId="1">'[20]Itemes Renovación'!#REF!</definedName>
    <definedName name="horat">'[20]Itemes Renovación'!#REF!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[53]Datos!$D$7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1">#REF!</definedName>
    <definedName name="HTAS">#REF!</definedName>
    <definedName name="HTAS1" localSheetId="1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>#REF!</definedName>
    <definedName name="hxdfk" localSheetId="1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 localSheetId="1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[53]Hoja1!$C$17</definedName>
    <definedName name="icbf">[53]Hoja1!$C$15</definedName>
    <definedName name="Icct" localSheetId="1">#REF!</definedName>
    <definedName name="Icct">#REF!</definedName>
    <definedName name="ICP" localSheetId="1">[12]Tablas!#REF!</definedName>
    <definedName name="ICP">[12]Tablas!#REF!</definedName>
    <definedName name="ICP1_1" localSheetId="1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CONSOLIDADO!ERR</definedName>
    <definedName name="ID">[0]!ERR</definedName>
    <definedName name="IF" localSheetId="1">'[50]A. P. U.'!#REF!</definedName>
    <definedName name="IF">'[50]A.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>#REF!</definedName>
    <definedName name="im">'[76]1'!$N$41</definedName>
    <definedName name="IMP">[25]otros!$C$3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 localSheetId="1">#REF!</definedName>
    <definedName name="IMPTOS1">#REF!</definedName>
    <definedName name="INC" localSheetId="1">#REF!</definedName>
    <definedName name="INC">#REF!</definedName>
    <definedName name="INCR._PRODC." localSheetId="1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[77]TABLAS!$A$1:$A$65536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[34]BASES!$E$26</definedName>
    <definedName name="INPU" localSheetId="1">#REF!</definedName>
    <definedName name="INPU">#REF!</definedName>
    <definedName name="INPUT" localSheetId="1">'[3]7422CW00'!#REF!</definedName>
    <definedName name="INPUT">'[3]7422CW00'!#REF!</definedName>
    <definedName name="INSU">[78]INSUMOS!$A$1:$E$65536</definedName>
    <definedName name="Insumos_auxiliares" localSheetId="1">[79]Insumos!#REF!</definedName>
    <definedName name="Insumos_auxiliares">[79]Insumos!#REF!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[20]Interc.tapones!$E$1:$E$65536</definedName>
    <definedName name="INTER">[69]Hoja3!$F$7:$F$9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>[39]CONTRATO!$E$12</definedName>
    <definedName name="IntVal">'[20]Interc.válv.'!$E$1:$E$65536</definedName>
    <definedName name="INV_11">'[80]PR 1'!$A$2:$N$655</definedName>
    <definedName name="INV_Payments">[49]!INV_Payments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 localSheetId="1">#REF!</definedName>
    <definedName name="InvDol4">#REF!</definedName>
    <definedName name="InvDol5" localSheetId="1">#REF!</definedName>
    <definedName name="InvDol5">#REF!</definedName>
    <definedName name="InvDol6" localSheetId="1">#REF!</definedName>
    <definedName name="InvDol6">#REF!</definedName>
    <definedName name="InvDol7" localSheetId="1">#REF!</definedName>
    <definedName name="InvDol7">#REF!</definedName>
    <definedName name="InvDol8" localSheetId="1">#REF!</definedName>
    <definedName name="InvDol8">#REF!</definedName>
    <definedName name="IOU" localSheetId="1">#REF!</definedName>
    <definedName name="IOU">#REF!</definedName>
    <definedName name="IOUHH" localSheetId="1">CONSOLIDADO!ERR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'[39]LIQUIDA-NOMINA'!$AT$4</definedName>
    <definedName name="issafp">[53]Hoja1!$C$19</definedName>
    <definedName name="isscs">[53]Hoja1!$C$21</definedName>
    <definedName name="isseps">[53]Hoja1!$C$20</definedName>
    <definedName name="ITEM">[75]BASE!$C$4:$H$255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 localSheetId="1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CONSOLIDADO!ERR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CONSOLIDADO!ERR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localSheetId="1" hidden="1">#REF!</definedName>
    <definedName name="kdmfm" hidden="1">#REF!</definedName>
    <definedName name="kf" localSheetId="1">#REF!</definedName>
    <definedName name="kf">#REF!</definedName>
    <definedName name="kh" localSheetId="1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CONSOLIDADO!ERR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a" localSheetId="1">#REF!</definedName>
    <definedName name="la">#REF!</definedName>
    <definedName name="LAF" localSheetId="1">#REF!</definedName>
    <definedName name="LAF">#REF!</definedName>
    <definedName name="lame" localSheetId="1" hidden="1">#REF!</definedName>
    <definedName name="lame" hidden="1">#REF!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t_Row">#N/A</definedName>
    <definedName name="lb" localSheetId="1">#REF!</definedName>
    <definedName name="lb">#REF!</definedName>
    <definedName name="ld" localSheetId="1">#REF!</definedName>
    <definedName name="ld">#REF!</definedName>
    <definedName name="Libro1_Hoja1_Lista" localSheetId="1">[81]LISTADO!#REF!</definedName>
    <definedName name="Libro1_Hoja1_Lista">[81]LISTADO!#REF!</definedName>
    <definedName name="LICITACION" localSheetId="1">#REF!</definedName>
    <definedName name="LICITACION">#REF!</definedName>
    <definedName name="LINEA" localSheetId="1">[82]CONT_ADI!#REF!</definedName>
    <definedName name="LINEA">[82]CONT_ADI!#REF!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 localSheetId="1">#REF!</definedName>
    <definedName name="ListaItem">#REF!</definedName>
    <definedName name="ListaUni">[83]TOTALES!$D$7:$D$654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>#REF!</definedName>
    <definedName name="LLL">[84]tub!$C$1:$J$39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>[26]!absc</definedName>
    <definedName name="LOCA1">[37]!absc</definedName>
    <definedName name="LOCALIZACION_Y_REPLANTEO" localSheetId="1">#REF!</definedName>
    <definedName name="LOCALIZACION_Y_REPLANTEO">#REF!</definedName>
    <definedName name="LOGO" localSheetId="1">CONSOLIDADO!ERR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>#REF!</definedName>
    <definedName name="lun" localSheetId="1">'[36]Res-Accide-10'!#REF!</definedName>
    <definedName name="lun">'[36]Res-Accide-10'!#REF!</definedName>
    <definedName name="lv" localSheetId="1">#REF!</definedName>
    <definedName name="lv">#REF!</definedName>
    <definedName name="m" localSheetId="1">#REF!</definedName>
    <definedName name="m">#REF!</definedName>
    <definedName name="MA" localSheetId="1">'[36]Res-Accide-10'!#REF!</definedName>
    <definedName name="MA">'[36]Res-Accide-10'!#REF!</definedName>
    <definedName name="MACR" localSheetId="1">#REF!</definedName>
    <definedName name="MACR">#REF!</definedName>
    <definedName name="MACRDEL" localSheetId="1">'[3]7422CW00'!#REF!</definedName>
    <definedName name="MACRDEL">'[3]7422CW00'!#REF!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1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[52]Insum!$A$68:$H$98</definedName>
    <definedName name="mar" localSheetId="1">'[36]Res-Accide-10'!#REF!</definedName>
    <definedName name="mar">'[36]Res-Accide-10'!#REF!</definedName>
    <definedName name="MARCO_H" localSheetId="1">#REF!</definedName>
    <definedName name="MARCO_H">#REF!</definedName>
    <definedName name="marina" localSheetId="1">'[85]Informe Semanal 1'!#REF!</definedName>
    <definedName name="marina">'[85]Informe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'[86]TABLA MATERIALES'!$A$3:$D$654</definedName>
    <definedName name="materiales">[67]materiales!$A$7:$A$1317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 localSheetId="1">#REF!</definedName>
    <definedName name="MATRIZ_DE_DATOS">#REF!</definedName>
    <definedName name="MCCs" localSheetId="1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'[87]CCP,LEYES,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'[39]LIQUIDA-NOMINA'!$H$3</definedName>
    <definedName name="MESES" localSheetId="1">#REF!</definedName>
    <definedName name="MESES">#REF!</definedName>
    <definedName name="MesesMora">'[10]LIQ-NOM'!$I$3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N_MAX_sma" localSheetId="1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1">#REF!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[88]Tablas!$AO$6:$AO$7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 localSheetId="1">#REF!</definedName>
    <definedName name="MontoVigenciasA3">#REF!</definedName>
    <definedName name="MontoVigenciasA4" localSheetId="1">#REF!</definedName>
    <definedName name="MontoVigenciasA4">#REF!</definedName>
    <definedName name="MontoVigenciasA5" localSheetId="1">#REF!</definedName>
    <definedName name="MontoVigenciasA5">#REF!</definedName>
    <definedName name="Mora">[10]EMPRESA!$I$29</definedName>
    <definedName name="MORON" localSheetId="1">#REF!</definedName>
    <definedName name="MORON">#REF!</definedName>
    <definedName name="MRLART" localSheetId="1">[2]STRSUMM0!#REF!</definedName>
    <definedName name="MRLART">[2]STRSUMM0!#REF!</definedName>
    <definedName name="MRSUPDET" localSheetId="1">[44]steel!#REF!</definedName>
    <definedName name="MRSUPDET">[44]steel!#REF!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[49]!Nada</definedName>
    <definedName name="Nafta_2">'[89] ASR+Nafta'!$K$19:$AS$19</definedName>
    <definedName name="Nafta2">'[89] ASR+Nafta'!$K$19:$AS$19</definedName>
    <definedName name="Nafta3">'[89]Todos+Nafta'!$K$19:$AS$19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[39]EMPRESA!$F$8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CONSOLIDADO!ERR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 localSheetId="1">#REF!</definedName>
    <definedName name="NombreProyecto">#REF!</definedName>
    <definedName name="NombreVicepresidencia" localSheetId="1">#REF!</definedName>
    <definedName name="NombreVicepresidencia">#REF!</definedName>
    <definedName name="Norte" localSheetId="1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umber_of_Payments" localSheetId="1">MATCH(0.01,CONSOLIDADO!End_Bal,-1)+1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" localSheetId="1">DATE(YEAR([90]!Loan_Start),MONTH([90]!Loan_Start)+Payment_Number,DAY([90]!Loan_Start))</definedName>
    <definedName name="obras1">DATE(YEAR([90]!Loan_Start),MONTH([90]!Loan_Start)+Payment_Number,DAY([90]!Loan_Start))</definedName>
    <definedName name="obras11" localSheetId="1" hidden="1">#REF!</definedName>
    <definedName name="obras11" hidden="1">#REF!</definedName>
    <definedName name="obras111" localSheetId="1">DATE(YEAR([91]!Loan_Start),MONTH([91]!Loan_Start)+Payment_Number,DAY([91]!Loan_Start))</definedName>
    <definedName name="obras111">DATE(YEAR([91]!Loan_Start),MONTH([91]!Loan_Start)+Payment_Number,DAY([91]!Loan_Start))</definedName>
    <definedName name="OCD" localSheetId="1">[12]Tablas!#REF!</definedName>
    <definedName name="OCD">[12]Tablas!#REF!</definedName>
    <definedName name="OCD1_1" localSheetId="1">[12]Tablas!#REF!</definedName>
    <definedName name="OCD1_1">[12]Tablas!#REF!</definedName>
    <definedName name="OCD1_1_1" localSheetId="1">[12]Tablas!#REF!</definedName>
    <definedName name="OCD1_1_1">[12]Tablas!#REF!</definedName>
    <definedName name="OCI" localSheetId="1">[12]Tablas!#REF!</definedName>
    <definedName name="OCI">[12]Tablas!#REF!</definedName>
    <definedName name="OCI1_1" localSheetId="1">[12]Tablas!#REF!</definedName>
    <definedName name="OCI1_1">[12]Tablas!#REF!</definedName>
    <definedName name="OCI1_1_1">[12]Tablas!#REF!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 localSheetId="1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[67]otros!$A$6:$A$1235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 localSheetId="1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>#REF!</definedName>
    <definedName name="Parametro_Peso">[55]Tablas!$A$1:$A$65536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DATE(YEAR(CONSOLIDADO!Loan_Start),MONTH(CONSOLIDADO!Loan_Start)+Payment_Number,DAY(CONSOLIDADO!Loan_Start))</definedName>
    <definedName name="Payment_Date">DATE(YEAR(Loan_Start),MONTH(Loan_Start)+Payment_Number,DAY(Loan_Start))</definedName>
    <definedName name="Payment_Date1" localSheetId="1">DATE(YEAR([91]!Loan_Start),MONTH([91]!Loan_Start)+Payment_Number,DAY([91]!Loan_Start))</definedName>
    <definedName name="Payment_Date1">DATE(YEAR([91]!Loan_Start),MONTH([91]!Loan_Start)+Payment_Number,DAY([91]!Loan_Start))</definedName>
    <definedName name="Payment_Needed">"Pago necesario"</definedName>
    <definedName name="Pb" localSheetId="1">#REF!</definedName>
    <definedName name="Pb">#REF!</definedName>
    <definedName name="Pd" localSheetId="1">#REF!</definedName>
    <definedName name="Pd">#REF!</definedName>
    <definedName name="PEPE" localSheetId="1">CONSOLIDADO!ERR</definedName>
    <definedName name="PEPE">[0]!ERR</definedName>
    <definedName name="Periodo">[41]Hoja1!$C$1</definedName>
    <definedName name="PeriodoPago">'[39]LIQUIDA-NOMINA'!$C$4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>[53]Hoja1!$C$4</definedName>
    <definedName name="phen">[53]Hoja1!$C$5</definedName>
    <definedName name="Pindis" localSheetId="1">#REF!</definedName>
    <definedName name="Pindis">#REF!</definedName>
    <definedName name="pint" localSheetId="1">'[73]7422CW00'!#REF!</definedName>
    <definedName name="pint">'[73]7422CW00'!#REF!</definedName>
    <definedName name="pintura" localSheetId="1">'[73]7422CW00'!#REF!</definedName>
    <definedName name="pintura">'[73]7422CW00'!#REF!</definedName>
    <definedName name="pintyura">[92]STRSUMM0!#REF!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>#REF!</definedName>
    <definedName name="Plazo">[34]BASES!$E$27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[35]BASES!$E$26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'[93]Hoja 1 '!#REF!</definedName>
    <definedName name="PORTADA2">'[93]Hoja 1 '!#REF!</definedName>
    <definedName name="POSICION_PRESUP" localSheetId="1">[11]Tablas!#REF!</definedName>
    <definedName name="POSICION_PRESUP">[11]Tablas!#REF!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[55]Tablas!$C$1:$C$65536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[45]medelo!$D$46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'[85]Informe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1">OFFSET(CONSOLIDADO!Full_Print,0,0,Last_Row)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'[3]7422CW00'!#REF!</definedName>
    <definedName name="PRINT1">'[3]7422CW00'!#REF!</definedName>
    <definedName name="PRINT2" localSheetId="1">'[3]7422CW00'!#REF!</definedName>
    <definedName name="PRINT2">'[3]7422CW00'!#REF!</definedName>
    <definedName name="PRIVADO" localSheetId="1">#REF!</definedName>
    <definedName name="PRIVADO">#REF!</definedName>
    <definedName name="prn">[53]Hoja1!$C$3</definedName>
    <definedName name="prnf">[53]Hoja1!$C$6</definedName>
    <definedName name="ProbRange">0</definedName>
    <definedName name="ProbRangeMit">0</definedName>
    <definedName name="PROC" localSheetId="1">#REF!</definedName>
    <definedName name="PROC">#REF!</definedName>
    <definedName name="PROCEDIM_SELECC" localSheetId="1">#REF!</definedName>
    <definedName name="PROCEDIM_SELECC">#REF!</definedName>
    <definedName name="PROCESO" localSheetId="1">#REF!</definedName>
    <definedName name="PROCESO">#REF!</definedName>
    <definedName name="PRODUCTO" localSheetId="1">#REF!</definedName>
    <definedName name="PRODUCTO">#REF!</definedName>
    <definedName name="PrOfic">[34]BASES!$B$31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gramainv" localSheetId="1">CONSOLIDADO!ERR</definedName>
    <definedName name="programainv">[0]!ERR</definedName>
    <definedName name="Proponente" localSheetId="1">#REF!</definedName>
    <definedName name="Proponente">#REF!</definedName>
    <definedName name="PRUEBA">[94]!absc</definedName>
    <definedName name="prueba1">[94]!absc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1">#REF!</definedName>
    <definedName name="PW">#REF!</definedName>
    <definedName name="Pwf">'[95]ORITO 02 '!$A$12</definedName>
    <definedName name="Pwf_actual">'[95]ORITO 02 '!$E$6</definedName>
    <definedName name="Pwf_i">[45]medelo!$A$66:$A$83</definedName>
    <definedName name="Pwf_min">'[95]ORITO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'[95]ORITO 02 '!$E$7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[45]medelo!$B$63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>#REF!</definedName>
    <definedName name="Qt">'[95]ORITO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CONSOLIDADO!ERR</definedName>
    <definedName name="QWERTY">[0]!ERR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 localSheetId="1">#REF!</definedName>
    <definedName name="RANGO_FECHA">#REF!</definedName>
    <definedName name="Rates" localSheetId="1">#REF!</definedName>
    <definedName name="Rates">#REF!</definedName>
    <definedName name="RD" localSheetId="1">#REF!</definedName>
    <definedName name="RD">#REF!</definedName>
    <definedName name="rdq" localSheetId="1">#REF!</definedName>
    <definedName name="rdq">#REF!</definedName>
    <definedName name="Reactores" localSheetId="1">#REF!</definedName>
    <definedName name="Reactores">#REF!</definedName>
    <definedName name="Recall_2">'[89] ASR+Nafta'!$E$9:$E$21</definedName>
    <definedName name="Recall_3">'[89]Todos+Nafta'!$E$9:$E$21</definedName>
    <definedName name="Recorder" localSheetId="1">#REF!</definedName>
    <definedName name="Recorder">#REF!</definedName>
    <definedName name="recursos">[96]RECURSOS!$A$8:$A$204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[88]Tablas!$M$6:$M$8</definedName>
    <definedName name="REGIONAL">[88]Tablas!$I$6:$I$10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CONSOLIDADO!ERR</definedName>
    <definedName name="REICIO">[0]!ERR</definedName>
    <definedName name="Reimbursement">"Reembolso"</definedName>
    <definedName name="reinicio" localSheetId="1">CONSOLIDADO!ERR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 localSheetId="1">#REF!</definedName>
    <definedName name="REPXXX">#REF!</definedName>
    <definedName name="Requerimiento" localSheetId="1">#REF!</definedName>
    <definedName name="Requerimiento">#REF!</definedName>
    <definedName name="Requerimientos" localSheetId="1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>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8">[9]!resu8</definedName>
    <definedName name="resufi" localSheetId="1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 localSheetId="1">#REF!</definedName>
    <definedName name="resumen_final">#REF!</definedName>
    <definedName name="resumen_final1" localSheetId="1">#REF!</definedName>
    <definedName name="resumen_final1">#REF!</definedName>
    <definedName name="Retenc">[34]BASES!$E$31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[97]Ingenieria!#REF!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[53]Datos!$D$12</definedName>
    <definedName name="Ro" localSheetId="1">#REF!,#REF!,#REF!</definedName>
    <definedName name="Ro">#REF!,#REF!,#REF!</definedName>
    <definedName name="rr" localSheetId="1">CONSOLIDADO!ERR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'[98]Form5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CONSOLIDADO!ERR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CONSOLIDADO!ERR</definedName>
    <definedName name="salarios">[0]!ERR</definedName>
    <definedName name="SalConv">'[10]DATOS CONTRATO'!$G$14</definedName>
    <definedName name="SALID1" localSheetId="1">#REF!</definedName>
    <definedName name="SALID1">#REF!</definedName>
    <definedName name="SalMinimo">[34]BASES!$E$41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TOR" localSheetId="1">#REF!</definedName>
    <definedName name="SECTOR">#REF!</definedName>
    <definedName name="SEMANA_C3" localSheetId="1">#REF!</definedName>
    <definedName name="SEMANA_C3">#REF!</definedName>
    <definedName name="sena">[53]Hoja1!$C$14</definedName>
    <definedName name="SERO" localSheetId="1">CONSOLIDADO!ERR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[53]Hoja1!$C$12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[44]steel!#REF!</definedName>
    <definedName name="SHEET">'[3]7422CW00'!#REF!</definedName>
    <definedName name="SHEET_KP">[44]steel!$C$7:$L$47</definedName>
    <definedName name="SHEET_MR">[44]steel!$C$7:$J$47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 localSheetId="1">#REF!</definedName>
    <definedName name="SHEET12">#REF!</definedName>
    <definedName name="SHEET13" localSheetId="1">#REF!</definedName>
    <definedName name="SHEET13">#REF!</definedName>
    <definedName name="SHEET14" localSheetId="1">#REF!</definedName>
    <definedName name="SHEET14">#REF!</definedName>
    <definedName name="SHEET15" localSheetId="1">#REF!</definedName>
    <definedName name="SHEET15">#REF!</definedName>
    <definedName name="SHEET16" localSheetId="1">#REF!</definedName>
    <definedName name="SHEET16">#REF!</definedName>
    <definedName name="SHEET17" localSheetId="1">#REF!</definedName>
    <definedName name="SHEET17">#REF!</definedName>
    <definedName name="SHEET18" localSheetId="1">#REF!</definedName>
    <definedName name="SHEET18">#REF!</definedName>
    <definedName name="SHEET19" localSheetId="1">#REF!</definedName>
    <definedName name="SHEET19">#REF!</definedName>
    <definedName name="SHEET2" localSheetId="1">#REF!</definedName>
    <definedName name="SHEET2">#REF!</definedName>
    <definedName name="SHEET20" localSheetId="1">#REF!</definedName>
    <definedName name="SHEET20">#REF!</definedName>
    <definedName name="SHEET21" localSheetId="1">#REF!</definedName>
    <definedName name="SHEET21">#REF!</definedName>
    <definedName name="SHEET22" localSheetId="1">#REF!</definedName>
    <definedName name="SHEET22">#REF!</definedName>
    <definedName name="SHEET23" localSheetId="1">#REF!</definedName>
    <definedName name="SHEET23">#REF!</definedName>
    <definedName name="SHEET24" localSheetId="1">#REF!</definedName>
    <definedName name="SHEET24">#REF!</definedName>
    <definedName name="SHEET25" localSheetId="1">#REF!</definedName>
    <definedName name="SHEET25">#REF!</definedName>
    <definedName name="SHEET26" localSheetId="1">#REF!</definedName>
    <definedName name="SHEET26">#REF!</definedName>
    <definedName name="SHEET3" localSheetId="1">#REF!</definedName>
    <definedName name="SHEET3">#REF!</definedName>
    <definedName name="SHEET4" localSheetId="1">#REF!</definedName>
    <definedName name="SHEET4">#REF!</definedName>
    <definedName name="SHEET5" localSheetId="1">#REF!</definedName>
    <definedName name="SHEET5">#REF!</definedName>
    <definedName name="SHEET6" localSheetId="1">#REF!</definedName>
    <definedName name="SHEET6">#REF!</definedName>
    <definedName name="SHEET7" localSheetId="1">#REF!</definedName>
    <definedName name="SHEET7">#REF!</definedName>
    <definedName name="SHEET8" localSheetId="1">#REF!</definedName>
    <definedName name="SHEET8">#REF!</definedName>
    <definedName name="SHEET9" localSheetId="1">#REF!</definedName>
    <definedName name="SHEET9">#REF!</definedName>
    <definedName name="SI" localSheetId="1">CONSOLIDADO!ERR</definedName>
    <definedName name="SI">[0]!ERR</definedName>
    <definedName name="SINGOLO" localSheetId="1">'[3]7422CW00'!#REF!</definedName>
    <definedName name="SINGOLO">'[3]7422CW00'!#REF!</definedName>
    <definedName name="SISISIS" localSheetId="1">CONSOLIDADO!ERR</definedName>
    <definedName name="SISISIS">[0]!ERR</definedName>
    <definedName name="Smlv">'[10]DATOS CONTRATO'!$I$9</definedName>
    <definedName name="smlv01">[39]CONTRATO!$I$9</definedName>
    <definedName name="smlv2001">[39]CONTRATO!$H$9</definedName>
    <definedName name="SMML">'[63]ASPECTOS TECNICOS'!$O$12:$P$32</definedName>
    <definedName name="SN">[10]EMPRESA!$G$29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ver_adj" localSheetId="0" hidden="1">'EVALUACIÓN ARITMÉTICA'!$K$62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'EVALUACIÓN ARITMÉTICA'!$K$68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'EVALUACIÓN ARITMÉTICA'!$K$68</definedName>
    <definedName name="solver_pre" localSheetId="0" hidden="1">0.000001</definedName>
    <definedName name="solver_rel1" localSheetId="0" hidden="1">2</definedName>
    <definedName name="solver_rhs1" localSheetId="0" hidden="1">'EVALUACIÓN ARITMÉTICA'!$K$69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a">[53]Hoja1!$C$25</definedName>
    <definedName name="ssh">[53]Hoja1!$C$24</definedName>
    <definedName name="sss" localSheetId="1">MODULO10.auto_abrir</definedName>
    <definedName name="sss">MODULO10.auto_abrir</definedName>
    <definedName name="SSSS" localSheetId="1">CONSOLIDADO!ERR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>#REF!</definedName>
    <definedName name="ST_BLDG" localSheetId="1">'[3]7422CW00'!#REF!</definedName>
    <definedName name="ST_BLDG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1">#REF!</definedName>
    <definedName name="STAMPA">#REF!</definedName>
    <definedName name="STANU" localSheetId="1">'[3]7422CW00'!#REF!</definedName>
    <definedName name="STANU">'[3]7422CW00'!#REF!</definedName>
    <definedName name="START" localSheetId="1">#REF!</definedName>
    <definedName name="START">#REF!</definedName>
    <definedName name="START1" localSheetId="1">'[3]7422CW00'!#REF!</definedName>
    <definedName name="START1">'[3]7422CW00'!#REF!</definedName>
    <definedName name="STENU" localSheetId="1">'[3]7422CW00'!#REF!</definedName>
    <definedName name="STENU">'[3]7422CW00'!#REF!</definedName>
    <definedName name="Stock">'[99]PxQ Cantidades'!#REF!</definedName>
    <definedName name="STONU">'[3]7422CW00'!#REF!</definedName>
    <definedName name="STRESS_RELIEVIN" localSheetId="1">#REF!</definedName>
    <definedName name="STRESS_RELIEVIN">#REF!</definedName>
    <definedName name="STSUMM" localSheetId="1">'[3]7422CW00'!#REF!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a">[51]Hoja1!$F$60</definedName>
    <definedName name="Summary" localSheetId="1">#REF!</definedName>
    <definedName name="Summary">#REF!</definedName>
    <definedName name="SUP_ART" localSheetId="1">[44]steel!#REF!</definedName>
    <definedName name="SUP_ART">[44]steel!#REF!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 localSheetId="1">#REF!</definedName>
    <definedName name="SUP_VPR_GMM">#REF!</definedName>
    <definedName name="SUP_VPR_GRC" localSheetId="1">#REF!</definedName>
    <definedName name="SUP_VPR_GRC">#REF!</definedName>
    <definedName name="SUP_VPR_GRM" localSheetId="1">#REF!</definedName>
    <definedName name="SUP_VPR_GRM">#REF!</definedName>
    <definedName name="SUP_VPR_GRN" localSheetId="1">#REF!</definedName>
    <definedName name="SUP_VPR_GRN">#REF!</definedName>
    <definedName name="SUP_VPR_GRS" localSheetId="1">#REF!</definedName>
    <definedName name="SUP_VPR_GRS">#REF!</definedName>
    <definedName name="SUP_VPR_GTP">[12]Tablas!#REF!</definedName>
    <definedName name="SUP_VPR_NA" localSheetId="1">#REF!</definedName>
    <definedName name="SUP_VPR_NA">#REF!</definedName>
    <definedName name="SUPER">[55]Tablas!$H$1:$H$65536</definedName>
    <definedName name="SUPERFICIE" localSheetId="1">#REF!</definedName>
    <definedName name="SUPERFICIE">#REF!</definedName>
    <definedName name="sw" localSheetId="1">CONSOLIDADO!ERR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[55]Tablas!$B$1:$B$65536</definedName>
    <definedName name="TABLA" localSheetId="1">#REF!</definedName>
    <definedName name="TABLA">#REF!</definedName>
    <definedName name="tabla1">[100]Hoja3!$B$4:$F$28</definedName>
    <definedName name="TABLEKP" localSheetId="1">'[3]7422CW00'!#REF!</definedName>
    <definedName name="TABLEKP">'[3]7422CW00'!#REF!</definedName>
    <definedName name="TABLEPRI" localSheetId="1">#REF!</definedName>
    <definedName name="TABLEPRI">#REF!</definedName>
    <definedName name="tales" localSheetId="1">[1]LIQUIDACION!#REF!</definedName>
    <definedName name="tales">[1]LIQUIDACION!#REF!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REAS_INICIALES" localSheetId="1">#REF!</definedName>
    <definedName name="TAREAS_INICIALES">#REF!</definedName>
    <definedName name="TARIFA" localSheetId="1">#REF!</definedName>
    <definedName name="TARIFA">#REF!</definedName>
    <definedName name="TarifaPension">[39]EMPRESA!$F$24</definedName>
    <definedName name="TARIFAS">[101]TARIFAS!$A$1:$F$52</definedName>
    <definedName name="TarifaSalud">[39]EMPRESA!$F$26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'[102]Bases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[39]EMPRESA!$F$16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 localSheetId="1">#REF!</definedName>
    <definedName name="TEMA3">#REF!</definedName>
    <definedName name="TEMA4" localSheetId="1">#REF!</definedName>
    <definedName name="TEMA4">#REF!</definedName>
    <definedName name="TEMA5" localSheetId="1">#REF!</definedName>
    <definedName name="TEMA5">#REF!</definedName>
    <definedName name="TEMA6" localSheetId="1">#REF!</definedName>
    <definedName name="TEMA6">#REF!</definedName>
    <definedName name="TEMA7" localSheetId="1">#REF!</definedName>
    <definedName name="TEMA7">#REF!</definedName>
    <definedName name="TEMA8" localSheetId="1">#REF!</definedName>
    <definedName name="TEMA8">#REF!</definedName>
    <definedName name="TEMA9" localSheetId="1">#REF!</definedName>
    <definedName name="TEMA9">#REF!</definedName>
    <definedName name="TEMAS_PACC" localSheetId="1">#REF!</definedName>
    <definedName name="TEMAS_PACC">#REF!</definedName>
    <definedName name="TER" localSheetId="1">CONSOLIDADO!ERR</definedName>
    <definedName name="TER">[0]!ERR</definedName>
    <definedName name="TERM" localSheetId="1">CONSOLIDADO!ERR</definedName>
    <definedName name="TERM">[0]!ERR</definedName>
    <definedName name="TÉRMINOS" localSheetId="1">CONSOLIDADO!ERR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[35]BASES!$E$27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GC">[88]Tablas!$U$6:$U$15</definedName>
    <definedName name="TipoNeces">[88]Tablas!$Q$6:$Q$8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 localSheetId="1">#REF!</definedName>
    <definedName name="TITLE">#REF!</definedName>
    <definedName name="titu" localSheetId="1">#REF!</definedName>
    <definedName name="titu">#REF!</definedName>
    <definedName name="titu2" localSheetId="1">#REF!</definedName>
    <definedName name="titu2">#REF!</definedName>
    <definedName name="TITULO" localSheetId="1">#REF!</definedName>
    <definedName name="TITULO">#REF!</definedName>
    <definedName name="_xlnm.Print_Titles" localSheetId="0">'EVALUACIÓN ARITMÉTICA'!$10:$12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localSheetId="1" hidden="1">[22]INST!#REF!</definedName>
    <definedName name="TK_1" hidden="1">[22]INST!#REF!</definedName>
    <definedName name="TKSLCI07">[10]EMPRESA!$F$22</definedName>
    <definedName name="tld">[53]Datos!$D$14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 localSheetId="1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>'[39]NOMINA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'[39]NOMINA 1'!$N$37</definedName>
    <definedName name="TotAuxAlim">'[10]NOMINA-1'!$E$37</definedName>
    <definedName name="TotAuxAlimentacion">'[39]NOMINA 1'!$E$38</definedName>
    <definedName name="TotAuxCom">'[10]NOMINA-1'!$E$39</definedName>
    <definedName name="TotAuxComi">'[39]NOMINA 1'!$E$40</definedName>
    <definedName name="TotAuxDotacion">'[39]NOMINA 1'!$E$41</definedName>
    <definedName name="TotAuxHab">'[39]NOMINA 1'!$E$37</definedName>
    <definedName name="TotAuxTransporte">'[39]NOMINA 1'!$E$39</definedName>
    <definedName name="TotBasico">'[39]NOMINA 1'!$E$35</definedName>
    <definedName name="TotCom">'[10]NOMINA-1'!$E$41</definedName>
    <definedName name="TotComision">'[39]NOMINA 1'!$E$42</definedName>
    <definedName name="TotExtras">'[39]NOMINA 1'!$E$36</definedName>
    <definedName name="TotIntercesantias">'[39]NOMINA 1'!$N$39</definedName>
    <definedName name="TotPrimaServicios">'[39]NOMINA 1'!$N$36</definedName>
    <definedName name="TotPrimaServicos">'[39]NOMINA 1'!$N$36</definedName>
    <definedName name="TotPrimaVacaciones">'[39]NOMINA 1'!$N$41</definedName>
    <definedName name="TotPrimConv">'[10]NOMINA-1'!$N$39</definedName>
    <definedName name="TotPrimConvencional">'[39]NOMINA 1'!$N$40</definedName>
    <definedName name="TotPrimVac">'[10]NOMINA-1'!$N$40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 localSheetId="1">#REF!</definedName>
    <definedName name="TOTSHE12">#REF!</definedName>
    <definedName name="TOTSHE13" localSheetId="1">#REF!</definedName>
    <definedName name="TOTSHE13">#REF!</definedName>
    <definedName name="TOTSHE14" localSheetId="1">#REF!</definedName>
    <definedName name="TOTSHE14">#REF!</definedName>
    <definedName name="TOTSHE15" localSheetId="1">#REF!</definedName>
    <definedName name="TOTSHE15">#REF!</definedName>
    <definedName name="TOTSHE16" localSheetId="1">#REF!</definedName>
    <definedName name="TOTSHE16">#REF!</definedName>
    <definedName name="TOTSHE17" localSheetId="1">#REF!</definedName>
    <definedName name="TOTSHE17">#REF!</definedName>
    <definedName name="TOTSHE18" localSheetId="1">#REF!</definedName>
    <definedName name="TOTSHE18">#REF!</definedName>
    <definedName name="TOTSHE19" localSheetId="1">#REF!</definedName>
    <definedName name="TOTSHE19">#REF!</definedName>
    <definedName name="TOTSHE2" localSheetId="1">#REF!</definedName>
    <definedName name="TOTSHE2">#REF!</definedName>
    <definedName name="TOTSHE20" localSheetId="1">#REF!</definedName>
    <definedName name="TOTSHE20">#REF!</definedName>
    <definedName name="TOTSHE21" localSheetId="1">#REF!</definedName>
    <definedName name="TOTSHE21">#REF!</definedName>
    <definedName name="TOTSHE22" localSheetId="1">#REF!</definedName>
    <definedName name="TOTSHE22">#REF!</definedName>
    <definedName name="TOTSHE23" localSheetId="1">#REF!</definedName>
    <definedName name="TOTSHE23">#REF!</definedName>
    <definedName name="TOTSHE24" localSheetId="1">#REF!</definedName>
    <definedName name="TOTSHE24">#REF!</definedName>
    <definedName name="TOTSHE25" localSheetId="1">#REF!</definedName>
    <definedName name="TOTSHE25">#REF!</definedName>
    <definedName name="TOTSHE26" localSheetId="1">#REF!</definedName>
    <definedName name="TOTSHE26">#REF!</definedName>
    <definedName name="TOTSHE3" localSheetId="1">#REF!</definedName>
    <definedName name="TOTSHE3">#REF!</definedName>
    <definedName name="TOTSHE4" localSheetId="1">#REF!</definedName>
    <definedName name="TOTSHE4">#REF!</definedName>
    <definedName name="TOTSHE5" localSheetId="1">#REF!</definedName>
    <definedName name="TOTSHE5">#REF!</definedName>
    <definedName name="TOTSHE6" localSheetId="1">#REF!</definedName>
    <definedName name="TOTSHE6">#REF!</definedName>
    <definedName name="TOTSHE7" localSheetId="1">#REF!</definedName>
    <definedName name="TOTSHE7">#REF!</definedName>
    <definedName name="TOTSHE8" localSheetId="1">#REF!</definedName>
    <definedName name="TOTSHE8">#REF!</definedName>
    <definedName name="TOTSHE9" localSheetId="1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>#REF!</definedName>
    <definedName name="Transmisores" localSheetId="1">#REF!</definedName>
    <definedName name="Transmisores">#REF!</definedName>
    <definedName name="Transporte">'[10]DATOS CONTRATO'!$E$16</definedName>
    <definedName name="TRAT">[103]desmonte!$E$48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 localSheetId="1">#REF!</definedName>
    <definedName name="Trimestre3">#REF!</definedName>
    <definedName name="Trimestre4" localSheetId="1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[104]Tablas!$B$2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'[87]CCP,LEYES,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>#REF!</definedName>
    <definedName name="UN_PRI" localSheetId="1">#REF!</definedName>
    <definedName name="UN_PRI">#REF!</definedName>
    <definedName name="UNIT">'[105]Lista APU'!$A$3:$D$479</definedName>
    <definedName name="UNITARIO">[106]Unitarios!$A$3:$D$13</definedName>
    <definedName name="Unitarios" localSheetId="1">#REF!</definedName>
    <definedName name="Unitarios">#REF!</definedName>
    <definedName name="unj" localSheetId="1" hidden="1">[18]INST!#REF!</definedName>
    <definedName name="unj" hidden="1">[18]INST!#REF!</definedName>
    <definedName name="uno" localSheetId="1">CONSOLIDADO!ERR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CONSOLIDADO!ERR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>#REF!</definedName>
    <definedName name="ut">'[76]1'!$N$42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[107]CONTRATO!$E$9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">IF(CONSOLIDADO!Loan_Amount*CONSOLIDADO!Interest_Rate*CONSOLIDADO!Loan_Years*CONSOLIDADO!Loan_Start&gt;0,1,0)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>[20]Varios.!$E$1:$E$65536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 localSheetId="1">[12]Tablas!#REF!</definedName>
    <definedName name="VEX">[12]Tablas!#REF!</definedName>
    <definedName name="VEX_ON" localSheetId="1">#REF!</definedName>
    <definedName name="VEX_ON">#REF!</definedName>
    <definedName name="VEX1_1" localSheetId="1">[12]Tablas!#REF!</definedName>
    <definedName name="VEX1_1">[12]Tablas!#REF!</definedName>
    <definedName name="VEX1_1_1" localSheetId="1">[12]Tablas!#REF!</definedName>
    <definedName name="VEX1_1_1">[12]Tablas!#REF!</definedName>
    <definedName name="VEX1_1_2" localSheetId="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'[73]7422CW00'!#REF!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CEP_DIRECC">[88]Tablas!$A$6:$A$26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[88]Tablas!$J$6:$J$8</definedName>
    <definedName name="VIT" localSheetId="1">[12]Tablas!#REF!</definedName>
    <definedName name="VIT">[12]Tablas!#REF!</definedName>
    <definedName name="VIT1_1" localSheetId="1">[12]Tablas!#REF!</definedName>
    <definedName name="VIT1_1">[12]Tablas!#REF!</definedName>
    <definedName name="VIT1_1_1" localSheetId="1">[12]Tablas!#REF!</definedName>
    <definedName name="VIT1_1_1">[12]Tablas!#REF!</definedName>
    <definedName name="VIT1_1_10" localSheetId="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[49]Personalizar!$E$15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 localSheetId="1">#REF!</definedName>
    <definedName name="VPNInversion">#REF!</definedName>
    <definedName name="VPNInversionCCP" localSheetId="1">#REF!</definedName>
    <definedName name="VPNInversionCCP">#REF!</definedName>
    <definedName name="VPR" localSheetId="1">#REF!</definedName>
    <definedName name="VPR">#REF!</definedName>
    <definedName name="VPR_COMBUS" localSheetId="1">#REF!</definedName>
    <definedName name="VPR_COMBUS">#REF!</definedName>
    <definedName name="VPR_CRUDO" localSheetId="1">#REF!</definedName>
    <definedName name="VPR_CRUDO">#REF!</definedName>
    <definedName name="VPR_GAS" localSheetId="1">#REF!</definedName>
    <definedName name="VPR_GAS">#REF!</definedName>
    <definedName name="VPR_ON" localSheetId="1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1">#REF!</definedName>
    <definedName name="vpt">#REF!</definedName>
    <definedName name="VRP" localSheetId="1">[12]Tablas!#REF!</definedName>
    <definedName name="VRP">[12]Tablas!#REF!</definedName>
    <definedName name="VRP_PETROQ" localSheetId="1">#REF!</definedName>
    <definedName name="VRP_PETROQ">#REF!</definedName>
    <definedName name="VRP1_1" localSheetId="1">[12]Tablas!#REF!</definedName>
    <definedName name="VRP1_1">[12]Tablas!#REF!</definedName>
    <definedName name="VRP1_1_1" localSheetId="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BS" localSheetId="1">'[108]2004'!#REF!</definedName>
    <definedName name="WBS">'[108]2004'!#REF!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'[36]Res-Accide-10'!#REF!</definedName>
    <definedName name="wedw" localSheetId="1">#REF!</definedName>
    <definedName name="wedw">#REF!</definedName>
    <definedName name="WEFWE" localSheetId="1">'[36]Res-Accide-10'!#REF!</definedName>
    <definedName name="WEFWE">'[36]Res-Accide-10'!#REF!</definedName>
    <definedName name="WER">'[36]Res-Accide-10'!$S$2:$S$7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'[36]Res-Accide-10'!#REF!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>#REF!</definedName>
    <definedName name="Wtot" localSheetId="1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hidden="1">#REF!</definedName>
    <definedName name="xxxxx">[109]!absc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 localSheetId="1">#REF!</definedName>
    <definedName name="ZONA4">#REF!</definedName>
    <definedName name="zx" localSheetId="1">CONSOLIDADO!ERR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C10" i="2"/>
  <c r="C9" i="2"/>
  <c r="C8" i="2"/>
  <c r="C7" i="2"/>
  <c r="C6" i="2"/>
  <c r="C5" i="2"/>
  <c r="C4" i="2"/>
  <c r="C3" i="2"/>
  <c r="BQ63" i="2"/>
  <c r="BA63" i="2"/>
  <c r="Y70" i="1"/>
  <c r="W14" i="1" l="1"/>
  <c r="EC70" i="1"/>
  <c r="EC58" i="1"/>
  <c r="EA58" i="1"/>
  <c r="DY58" i="1"/>
  <c r="DW58" i="1"/>
  <c r="DT58" i="1"/>
  <c r="EC57" i="1"/>
  <c r="EA57" i="1"/>
  <c r="DY57" i="1"/>
  <c r="DW57" i="1"/>
  <c r="DT57" i="1"/>
  <c r="EC56" i="1"/>
  <c r="EA56" i="1"/>
  <c r="DY56" i="1"/>
  <c r="DW56" i="1"/>
  <c r="DT56" i="1"/>
  <c r="EC55" i="1"/>
  <c r="EA55" i="1"/>
  <c r="DY55" i="1"/>
  <c r="DW55" i="1"/>
  <c r="DT55" i="1"/>
  <c r="EC54" i="1"/>
  <c r="EA54" i="1"/>
  <c r="DY54" i="1"/>
  <c r="DW54" i="1"/>
  <c r="DT54" i="1"/>
  <c r="EC53" i="1"/>
  <c r="EA53" i="1"/>
  <c r="DY53" i="1"/>
  <c r="DW53" i="1"/>
  <c r="DT53" i="1"/>
  <c r="EC52" i="1"/>
  <c r="EA52" i="1"/>
  <c r="DY52" i="1"/>
  <c r="DW52" i="1"/>
  <c r="DT52" i="1"/>
  <c r="EC51" i="1"/>
  <c r="EA51" i="1"/>
  <c r="DY51" i="1"/>
  <c r="DW51" i="1"/>
  <c r="DT51" i="1"/>
  <c r="EC50" i="1"/>
  <c r="EA50" i="1"/>
  <c r="DY50" i="1"/>
  <c r="DW50" i="1"/>
  <c r="DT50" i="1"/>
  <c r="EC49" i="1"/>
  <c r="EA49" i="1"/>
  <c r="DY49" i="1"/>
  <c r="DW49" i="1"/>
  <c r="DT49" i="1"/>
  <c r="EC46" i="1"/>
  <c r="EA46" i="1"/>
  <c r="DY46" i="1"/>
  <c r="DW46" i="1"/>
  <c r="DT46" i="1"/>
  <c r="EC45" i="1"/>
  <c r="EA45" i="1"/>
  <c r="DY45" i="1"/>
  <c r="DW45" i="1"/>
  <c r="DT45" i="1"/>
  <c r="EC44" i="1"/>
  <c r="EA44" i="1"/>
  <c r="DY44" i="1"/>
  <c r="DW44" i="1"/>
  <c r="DT44" i="1"/>
  <c r="EC41" i="1"/>
  <c r="EA41" i="1"/>
  <c r="DY41" i="1"/>
  <c r="DW41" i="1"/>
  <c r="DT41" i="1"/>
  <c r="EC40" i="1"/>
  <c r="EA40" i="1"/>
  <c r="DY40" i="1"/>
  <c r="DW40" i="1"/>
  <c r="DT40" i="1"/>
  <c r="EC39" i="1"/>
  <c r="EA39" i="1"/>
  <c r="DY39" i="1"/>
  <c r="DW39" i="1"/>
  <c r="DT39" i="1"/>
  <c r="EC36" i="1"/>
  <c r="EA36" i="1"/>
  <c r="DY36" i="1"/>
  <c r="DW36" i="1"/>
  <c r="DT36" i="1"/>
  <c r="EC35" i="1"/>
  <c r="EA35" i="1"/>
  <c r="DY35" i="1"/>
  <c r="DW35" i="1"/>
  <c r="DT35" i="1"/>
  <c r="EC34" i="1"/>
  <c r="EA34" i="1"/>
  <c r="DY34" i="1"/>
  <c r="DW34" i="1"/>
  <c r="DT34" i="1"/>
  <c r="EC31" i="1"/>
  <c r="EA31" i="1"/>
  <c r="DY31" i="1"/>
  <c r="DW31" i="1"/>
  <c r="DT31" i="1"/>
  <c r="EC30" i="1"/>
  <c r="EA30" i="1"/>
  <c r="DY30" i="1"/>
  <c r="DW30" i="1"/>
  <c r="DT30" i="1"/>
  <c r="EC29" i="1"/>
  <c r="EA29" i="1"/>
  <c r="DY29" i="1"/>
  <c r="DW29" i="1"/>
  <c r="DT29" i="1"/>
  <c r="EC28" i="1"/>
  <c r="EA28" i="1"/>
  <c r="DY28" i="1"/>
  <c r="DW28" i="1"/>
  <c r="DT28" i="1"/>
  <c r="EC27" i="1"/>
  <c r="EA27" i="1"/>
  <c r="DY27" i="1"/>
  <c r="DW27" i="1"/>
  <c r="DT27" i="1"/>
  <c r="EC24" i="1"/>
  <c r="EA24" i="1"/>
  <c r="DY24" i="1"/>
  <c r="DW24" i="1"/>
  <c r="DT24" i="1"/>
  <c r="EC23" i="1"/>
  <c r="EA23" i="1"/>
  <c r="DY23" i="1"/>
  <c r="DW23" i="1"/>
  <c r="DT23" i="1"/>
  <c r="EC20" i="1"/>
  <c r="EA20" i="1"/>
  <c r="DY20" i="1"/>
  <c r="DW20" i="1"/>
  <c r="DT20" i="1"/>
  <c r="EC19" i="1"/>
  <c r="EA19" i="1"/>
  <c r="DY19" i="1"/>
  <c r="DW19" i="1"/>
  <c r="DT19" i="1"/>
  <c r="EC18" i="1"/>
  <c r="EA18" i="1"/>
  <c r="DY18" i="1"/>
  <c r="DW18" i="1"/>
  <c r="DT18" i="1"/>
  <c r="EC17" i="1"/>
  <c r="EA17" i="1"/>
  <c r="DY17" i="1"/>
  <c r="DW17" i="1"/>
  <c r="DT17" i="1"/>
  <c r="EC16" i="1"/>
  <c r="EA16" i="1"/>
  <c r="DY16" i="1"/>
  <c r="DW16" i="1"/>
  <c r="DT16" i="1"/>
  <c r="EC15" i="1"/>
  <c r="EA15" i="1"/>
  <c r="DY15" i="1"/>
  <c r="DW15" i="1"/>
  <c r="DT15" i="1"/>
  <c r="EC14" i="1"/>
  <c r="EA14" i="1"/>
  <c r="DY14" i="1"/>
  <c r="DW14" i="1"/>
  <c r="DT14" i="1"/>
  <c r="DQ70" i="1"/>
  <c r="DQ58" i="1"/>
  <c r="DO58" i="1"/>
  <c r="DM58" i="1"/>
  <c r="DK58" i="1"/>
  <c r="DH58" i="1"/>
  <c r="DQ57" i="1"/>
  <c r="DO57" i="1"/>
  <c r="DM57" i="1"/>
  <c r="DK57" i="1"/>
  <c r="DH57" i="1"/>
  <c r="DQ56" i="1"/>
  <c r="DO56" i="1"/>
  <c r="DM56" i="1"/>
  <c r="DK56" i="1"/>
  <c r="DH56" i="1"/>
  <c r="DQ55" i="1"/>
  <c r="DO55" i="1"/>
  <c r="DM55" i="1"/>
  <c r="DK55" i="1"/>
  <c r="DH55" i="1"/>
  <c r="DQ54" i="1"/>
  <c r="DO54" i="1"/>
  <c r="DM54" i="1"/>
  <c r="DK54" i="1"/>
  <c r="DH54" i="1"/>
  <c r="DQ53" i="1"/>
  <c r="DO53" i="1"/>
  <c r="DM53" i="1"/>
  <c r="DK53" i="1"/>
  <c r="DH53" i="1"/>
  <c r="DQ52" i="1"/>
  <c r="DO52" i="1"/>
  <c r="DM52" i="1"/>
  <c r="DK52" i="1"/>
  <c r="DH52" i="1"/>
  <c r="DQ51" i="1"/>
  <c r="DO51" i="1"/>
  <c r="DM51" i="1"/>
  <c r="DK51" i="1"/>
  <c r="DH51" i="1"/>
  <c r="DQ50" i="1"/>
  <c r="DO50" i="1"/>
  <c r="DM50" i="1"/>
  <c r="DK50" i="1"/>
  <c r="DH50" i="1"/>
  <c r="DQ49" i="1"/>
  <c r="DO49" i="1"/>
  <c r="DM49" i="1"/>
  <c r="DK49" i="1"/>
  <c r="DH49" i="1"/>
  <c r="DQ46" i="1"/>
  <c r="DO46" i="1"/>
  <c r="DM46" i="1"/>
  <c r="DK46" i="1"/>
  <c r="DH46" i="1"/>
  <c r="DQ45" i="1"/>
  <c r="DO45" i="1"/>
  <c r="DM45" i="1"/>
  <c r="DK45" i="1"/>
  <c r="DH45" i="1"/>
  <c r="DQ44" i="1"/>
  <c r="DO44" i="1"/>
  <c r="DM44" i="1"/>
  <c r="DK44" i="1"/>
  <c r="DH44" i="1"/>
  <c r="DQ41" i="1"/>
  <c r="DO41" i="1"/>
  <c r="DM41" i="1"/>
  <c r="DK41" i="1"/>
  <c r="DH41" i="1"/>
  <c r="DQ40" i="1"/>
  <c r="DO40" i="1"/>
  <c r="DM40" i="1"/>
  <c r="DK40" i="1"/>
  <c r="DH40" i="1"/>
  <c r="DQ39" i="1"/>
  <c r="DO39" i="1"/>
  <c r="DM39" i="1"/>
  <c r="DK39" i="1"/>
  <c r="DH39" i="1"/>
  <c r="DQ36" i="1"/>
  <c r="DO36" i="1"/>
  <c r="DM36" i="1"/>
  <c r="DK36" i="1"/>
  <c r="DH36" i="1"/>
  <c r="DQ35" i="1"/>
  <c r="DO35" i="1"/>
  <c r="DM35" i="1"/>
  <c r="DK35" i="1"/>
  <c r="DH35" i="1"/>
  <c r="DQ34" i="1"/>
  <c r="DO34" i="1"/>
  <c r="DM34" i="1"/>
  <c r="DK34" i="1"/>
  <c r="DH34" i="1"/>
  <c r="DQ31" i="1"/>
  <c r="DO31" i="1"/>
  <c r="DM31" i="1"/>
  <c r="DK31" i="1"/>
  <c r="DH31" i="1"/>
  <c r="DQ30" i="1"/>
  <c r="DO30" i="1"/>
  <c r="DM30" i="1"/>
  <c r="DK30" i="1"/>
  <c r="DH30" i="1"/>
  <c r="DQ29" i="1"/>
  <c r="DO29" i="1"/>
  <c r="DM29" i="1"/>
  <c r="DK29" i="1"/>
  <c r="DH29" i="1"/>
  <c r="DQ28" i="1"/>
  <c r="DO28" i="1"/>
  <c r="DM28" i="1"/>
  <c r="DK28" i="1"/>
  <c r="DH28" i="1"/>
  <c r="DQ27" i="1"/>
  <c r="DO27" i="1"/>
  <c r="DM27" i="1"/>
  <c r="DK27" i="1"/>
  <c r="DH27" i="1"/>
  <c r="DQ24" i="1"/>
  <c r="DO24" i="1"/>
  <c r="DM24" i="1"/>
  <c r="DK24" i="1"/>
  <c r="DH24" i="1"/>
  <c r="DQ23" i="1"/>
  <c r="DO23" i="1"/>
  <c r="DM23" i="1"/>
  <c r="DK23" i="1"/>
  <c r="DH23" i="1"/>
  <c r="DQ20" i="1"/>
  <c r="DO20" i="1"/>
  <c r="DM20" i="1"/>
  <c r="DK20" i="1"/>
  <c r="DH20" i="1"/>
  <c r="DQ19" i="1"/>
  <c r="DO19" i="1"/>
  <c r="DM19" i="1"/>
  <c r="DK19" i="1"/>
  <c r="DH19" i="1"/>
  <c r="DQ18" i="1"/>
  <c r="DO18" i="1"/>
  <c r="DM18" i="1"/>
  <c r="DK18" i="1"/>
  <c r="DH18" i="1"/>
  <c r="DQ17" i="1"/>
  <c r="DO17" i="1"/>
  <c r="DM17" i="1"/>
  <c r="DK17" i="1"/>
  <c r="DH17" i="1"/>
  <c r="DQ16" i="1"/>
  <c r="DO16" i="1"/>
  <c r="DM16" i="1"/>
  <c r="DK16" i="1"/>
  <c r="DH16" i="1"/>
  <c r="DQ15" i="1"/>
  <c r="DO15" i="1"/>
  <c r="DM15" i="1"/>
  <c r="DK15" i="1"/>
  <c r="DH15" i="1"/>
  <c r="DQ14" i="1"/>
  <c r="DO14" i="1"/>
  <c r="DM14" i="1"/>
  <c r="DK14" i="1"/>
  <c r="DH14" i="1"/>
  <c r="DE70" i="1"/>
  <c r="DE58" i="1"/>
  <c r="DC58" i="1"/>
  <c r="DA58" i="1"/>
  <c r="CY58" i="1"/>
  <c r="CV58" i="1"/>
  <c r="DE57" i="1"/>
  <c r="DC57" i="1"/>
  <c r="DA57" i="1"/>
  <c r="CY57" i="1"/>
  <c r="CV57" i="1"/>
  <c r="DE56" i="1"/>
  <c r="DC56" i="1"/>
  <c r="DA56" i="1"/>
  <c r="CY56" i="1"/>
  <c r="CV56" i="1"/>
  <c r="DE55" i="1"/>
  <c r="DC55" i="1"/>
  <c r="DA55" i="1"/>
  <c r="CY55" i="1"/>
  <c r="CV55" i="1"/>
  <c r="DE54" i="1"/>
  <c r="DC54" i="1"/>
  <c r="DA54" i="1"/>
  <c r="CY54" i="1"/>
  <c r="CV54" i="1"/>
  <c r="DE53" i="1"/>
  <c r="DC53" i="1"/>
  <c r="DA53" i="1"/>
  <c r="CY53" i="1"/>
  <c r="CV53" i="1"/>
  <c r="DE52" i="1"/>
  <c r="DC52" i="1"/>
  <c r="DA52" i="1"/>
  <c r="CY52" i="1"/>
  <c r="CV52" i="1"/>
  <c r="DE51" i="1"/>
  <c r="DC51" i="1"/>
  <c r="DA51" i="1"/>
  <c r="CY51" i="1"/>
  <c r="CV51" i="1"/>
  <c r="DE50" i="1"/>
  <c r="DC50" i="1"/>
  <c r="DA50" i="1"/>
  <c r="CY50" i="1"/>
  <c r="CV50" i="1"/>
  <c r="DE49" i="1"/>
  <c r="DC49" i="1"/>
  <c r="DA49" i="1"/>
  <c r="CY49" i="1"/>
  <c r="CV49" i="1"/>
  <c r="DE46" i="1"/>
  <c r="DC46" i="1"/>
  <c r="DA46" i="1"/>
  <c r="CY46" i="1"/>
  <c r="CV46" i="1"/>
  <c r="DE45" i="1"/>
  <c r="DC45" i="1"/>
  <c r="DA45" i="1"/>
  <c r="CY45" i="1"/>
  <c r="CV45" i="1"/>
  <c r="DE44" i="1"/>
  <c r="DC44" i="1"/>
  <c r="DA44" i="1"/>
  <c r="CY44" i="1"/>
  <c r="CV44" i="1"/>
  <c r="DE41" i="1"/>
  <c r="DC41" i="1"/>
  <c r="DA41" i="1"/>
  <c r="CY41" i="1"/>
  <c r="CV41" i="1"/>
  <c r="DE40" i="1"/>
  <c r="DC40" i="1"/>
  <c r="DA40" i="1"/>
  <c r="CY40" i="1"/>
  <c r="CV40" i="1"/>
  <c r="DE39" i="1"/>
  <c r="DC39" i="1"/>
  <c r="DA39" i="1"/>
  <c r="CY39" i="1"/>
  <c r="CV39" i="1"/>
  <c r="DE36" i="1"/>
  <c r="DC36" i="1"/>
  <c r="DA36" i="1"/>
  <c r="CY36" i="1"/>
  <c r="CV36" i="1"/>
  <c r="DE35" i="1"/>
  <c r="DC35" i="1"/>
  <c r="DA35" i="1"/>
  <c r="CY35" i="1"/>
  <c r="CV35" i="1"/>
  <c r="DE34" i="1"/>
  <c r="DC34" i="1"/>
  <c r="DA34" i="1"/>
  <c r="CY34" i="1"/>
  <c r="CV34" i="1"/>
  <c r="DE31" i="1"/>
  <c r="DC31" i="1"/>
  <c r="DA31" i="1"/>
  <c r="CY31" i="1"/>
  <c r="CV31" i="1"/>
  <c r="DE30" i="1"/>
  <c r="DC30" i="1"/>
  <c r="DA30" i="1"/>
  <c r="CY30" i="1"/>
  <c r="CV30" i="1"/>
  <c r="DE29" i="1"/>
  <c r="DC29" i="1"/>
  <c r="DA29" i="1"/>
  <c r="CY29" i="1"/>
  <c r="CV29" i="1"/>
  <c r="DE28" i="1"/>
  <c r="DC28" i="1"/>
  <c r="DA28" i="1"/>
  <c r="CY28" i="1"/>
  <c r="CV28" i="1"/>
  <c r="DE27" i="1"/>
  <c r="DC27" i="1"/>
  <c r="DA27" i="1"/>
  <c r="CY27" i="1"/>
  <c r="CV27" i="1"/>
  <c r="DE24" i="1"/>
  <c r="DC24" i="1"/>
  <c r="DA24" i="1"/>
  <c r="CY24" i="1"/>
  <c r="CV24" i="1"/>
  <c r="DE23" i="1"/>
  <c r="DC23" i="1"/>
  <c r="DA23" i="1"/>
  <c r="CY23" i="1"/>
  <c r="CV23" i="1"/>
  <c r="DE20" i="1"/>
  <c r="DC20" i="1"/>
  <c r="DA20" i="1"/>
  <c r="CY20" i="1"/>
  <c r="CV20" i="1"/>
  <c r="DE19" i="1"/>
  <c r="DC19" i="1"/>
  <c r="DA19" i="1"/>
  <c r="CY19" i="1"/>
  <c r="CV19" i="1"/>
  <c r="DE18" i="1"/>
  <c r="DC18" i="1"/>
  <c r="DA18" i="1"/>
  <c r="CY18" i="1"/>
  <c r="CV18" i="1"/>
  <c r="DE17" i="1"/>
  <c r="DC17" i="1"/>
  <c r="DA17" i="1"/>
  <c r="CY17" i="1"/>
  <c r="CV17" i="1"/>
  <c r="DE16" i="1"/>
  <c r="DC16" i="1"/>
  <c r="DA16" i="1"/>
  <c r="CY16" i="1"/>
  <c r="CV16" i="1"/>
  <c r="DE15" i="1"/>
  <c r="DC15" i="1"/>
  <c r="DA15" i="1"/>
  <c r="CY15" i="1"/>
  <c r="CV15" i="1"/>
  <c r="DE14" i="1"/>
  <c r="DC14" i="1"/>
  <c r="DA14" i="1"/>
  <c r="CY14" i="1"/>
  <c r="CV14" i="1"/>
  <c r="CS70" i="1"/>
  <c r="CS58" i="1"/>
  <c r="CQ58" i="1"/>
  <c r="CO58" i="1"/>
  <c r="CM58" i="1"/>
  <c r="CJ58" i="1"/>
  <c r="CS57" i="1"/>
  <c r="CQ57" i="1"/>
  <c r="CO57" i="1"/>
  <c r="CM57" i="1"/>
  <c r="CJ57" i="1"/>
  <c r="CS56" i="1"/>
  <c r="CQ56" i="1"/>
  <c r="CO56" i="1"/>
  <c r="CM56" i="1"/>
  <c r="CJ56" i="1"/>
  <c r="CS55" i="1"/>
  <c r="CQ55" i="1"/>
  <c r="CO55" i="1"/>
  <c r="CM55" i="1"/>
  <c r="CJ55" i="1"/>
  <c r="CS54" i="1"/>
  <c r="CQ54" i="1"/>
  <c r="CO54" i="1"/>
  <c r="CM54" i="1"/>
  <c r="CJ54" i="1"/>
  <c r="CS53" i="1"/>
  <c r="CQ53" i="1"/>
  <c r="CO53" i="1"/>
  <c r="CM53" i="1"/>
  <c r="CJ53" i="1"/>
  <c r="CS52" i="1"/>
  <c r="CQ52" i="1"/>
  <c r="CO52" i="1"/>
  <c r="CM52" i="1"/>
  <c r="CJ52" i="1"/>
  <c r="CS51" i="1"/>
  <c r="CQ51" i="1"/>
  <c r="CO51" i="1"/>
  <c r="CM51" i="1"/>
  <c r="CJ51" i="1"/>
  <c r="CS50" i="1"/>
  <c r="CQ50" i="1"/>
  <c r="CO50" i="1"/>
  <c r="CM50" i="1"/>
  <c r="CJ50" i="1"/>
  <c r="CS49" i="1"/>
  <c r="CQ49" i="1"/>
  <c r="CO49" i="1"/>
  <c r="CM49" i="1"/>
  <c r="CJ49" i="1"/>
  <c r="CS46" i="1"/>
  <c r="CQ46" i="1"/>
  <c r="CO46" i="1"/>
  <c r="CM46" i="1"/>
  <c r="CJ46" i="1"/>
  <c r="CS45" i="1"/>
  <c r="CQ45" i="1"/>
  <c r="CO45" i="1"/>
  <c r="CM45" i="1"/>
  <c r="CJ45" i="1"/>
  <c r="CS44" i="1"/>
  <c r="CQ44" i="1"/>
  <c r="CO44" i="1"/>
  <c r="CM44" i="1"/>
  <c r="CJ44" i="1"/>
  <c r="CS41" i="1"/>
  <c r="CQ41" i="1"/>
  <c r="CO41" i="1"/>
  <c r="CM41" i="1"/>
  <c r="CJ41" i="1"/>
  <c r="CS40" i="1"/>
  <c r="CQ40" i="1"/>
  <c r="CO40" i="1"/>
  <c r="CM40" i="1"/>
  <c r="CJ40" i="1"/>
  <c r="CS39" i="1"/>
  <c r="CQ39" i="1"/>
  <c r="CO39" i="1"/>
  <c r="CM39" i="1"/>
  <c r="CJ39" i="1"/>
  <c r="CS36" i="1"/>
  <c r="CQ36" i="1"/>
  <c r="CO36" i="1"/>
  <c r="CM36" i="1"/>
  <c r="CJ36" i="1"/>
  <c r="CS35" i="1"/>
  <c r="CQ35" i="1"/>
  <c r="CO35" i="1"/>
  <c r="CM35" i="1"/>
  <c r="CJ35" i="1"/>
  <c r="CS34" i="1"/>
  <c r="CQ34" i="1"/>
  <c r="CO34" i="1"/>
  <c r="CM34" i="1"/>
  <c r="CJ34" i="1"/>
  <c r="CS31" i="1"/>
  <c r="CQ31" i="1"/>
  <c r="CO31" i="1"/>
  <c r="CM31" i="1"/>
  <c r="CJ31" i="1"/>
  <c r="CS30" i="1"/>
  <c r="CQ30" i="1"/>
  <c r="CO30" i="1"/>
  <c r="CM30" i="1"/>
  <c r="CJ30" i="1"/>
  <c r="CS29" i="1"/>
  <c r="CQ29" i="1"/>
  <c r="CO29" i="1"/>
  <c r="CM29" i="1"/>
  <c r="CJ29" i="1"/>
  <c r="CS28" i="1"/>
  <c r="CQ28" i="1"/>
  <c r="CO28" i="1"/>
  <c r="CM28" i="1"/>
  <c r="CJ28" i="1"/>
  <c r="CS27" i="1"/>
  <c r="CQ27" i="1"/>
  <c r="CO27" i="1"/>
  <c r="CM27" i="1"/>
  <c r="CJ27" i="1"/>
  <c r="CS24" i="1"/>
  <c r="CQ24" i="1"/>
  <c r="CO24" i="1"/>
  <c r="CM24" i="1"/>
  <c r="CJ24" i="1"/>
  <c r="CS23" i="1"/>
  <c r="CS25" i="1" s="1"/>
  <c r="CQ23" i="1"/>
  <c r="CO23" i="1"/>
  <c r="CM23" i="1"/>
  <c r="CJ23" i="1"/>
  <c r="CS20" i="1"/>
  <c r="CQ20" i="1"/>
  <c r="CO20" i="1"/>
  <c r="CM20" i="1"/>
  <c r="CJ20" i="1"/>
  <c r="CS19" i="1"/>
  <c r="CQ19" i="1"/>
  <c r="CO19" i="1"/>
  <c r="CM19" i="1"/>
  <c r="CJ19" i="1"/>
  <c r="CS18" i="1"/>
  <c r="CQ18" i="1"/>
  <c r="CO18" i="1"/>
  <c r="CM18" i="1"/>
  <c r="CJ18" i="1"/>
  <c r="CS17" i="1"/>
  <c r="CQ17" i="1"/>
  <c r="CO17" i="1"/>
  <c r="CM17" i="1"/>
  <c r="CJ17" i="1"/>
  <c r="CS16" i="1"/>
  <c r="CQ16" i="1"/>
  <c r="CO16" i="1"/>
  <c r="CM16" i="1"/>
  <c r="CJ16" i="1"/>
  <c r="CS15" i="1"/>
  <c r="CQ15" i="1"/>
  <c r="CO15" i="1"/>
  <c r="CM15" i="1"/>
  <c r="CJ15" i="1"/>
  <c r="CS14" i="1"/>
  <c r="CQ14" i="1"/>
  <c r="CO14" i="1"/>
  <c r="CM14" i="1"/>
  <c r="CJ14" i="1"/>
  <c r="CG70" i="1"/>
  <c r="CG58" i="1"/>
  <c r="CE58" i="1"/>
  <c r="CC58" i="1"/>
  <c r="CA58" i="1"/>
  <c r="BX58" i="1"/>
  <c r="CG57" i="1"/>
  <c r="CE57" i="1"/>
  <c r="CC57" i="1"/>
  <c r="CA57" i="1"/>
  <c r="BX57" i="1"/>
  <c r="CG56" i="1"/>
  <c r="CE56" i="1"/>
  <c r="CC56" i="1"/>
  <c r="CA56" i="1"/>
  <c r="BX56" i="1"/>
  <c r="CG55" i="1"/>
  <c r="CE55" i="1"/>
  <c r="CC55" i="1"/>
  <c r="CA55" i="1"/>
  <c r="BX55" i="1"/>
  <c r="CG54" i="1"/>
  <c r="CE54" i="1"/>
  <c r="CC54" i="1"/>
  <c r="CA54" i="1"/>
  <c r="BX54" i="1"/>
  <c r="CG53" i="1"/>
  <c r="CE53" i="1"/>
  <c r="CC53" i="1"/>
  <c r="CA53" i="1"/>
  <c r="BX53" i="1"/>
  <c r="CG52" i="1"/>
  <c r="CE52" i="1"/>
  <c r="CC52" i="1"/>
  <c r="CA52" i="1"/>
  <c r="BX52" i="1"/>
  <c r="CG51" i="1"/>
  <c r="CE51" i="1"/>
  <c r="CC51" i="1"/>
  <c r="CA51" i="1"/>
  <c r="BX51" i="1"/>
  <c r="CG50" i="1"/>
  <c r="CE50" i="1"/>
  <c r="CC50" i="1"/>
  <c r="CA50" i="1"/>
  <c r="BX50" i="1"/>
  <c r="CG49" i="1"/>
  <c r="CE49" i="1"/>
  <c r="CC49" i="1"/>
  <c r="CA49" i="1"/>
  <c r="BX49" i="1"/>
  <c r="CG46" i="1"/>
  <c r="CE46" i="1"/>
  <c r="CC46" i="1"/>
  <c r="CA46" i="1"/>
  <c r="BX46" i="1"/>
  <c r="CG45" i="1"/>
  <c r="CE45" i="1"/>
  <c r="CC45" i="1"/>
  <c r="CA45" i="1"/>
  <c r="BX45" i="1"/>
  <c r="CG44" i="1"/>
  <c r="CE44" i="1"/>
  <c r="CC44" i="1"/>
  <c r="CA44" i="1"/>
  <c r="BX44" i="1"/>
  <c r="CG41" i="1"/>
  <c r="CE41" i="1"/>
  <c r="CC41" i="1"/>
  <c r="CA41" i="1"/>
  <c r="BX41" i="1"/>
  <c r="CG40" i="1"/>
  <c r="CE40" i="1"/>
  <c r="CC40" i="1"/>
  <c r="CA40" i="1"/>
  <c r="BX40" i="1"/>
  <c r="CG39" i="1"/>
  <c r="CE39" i="1"/>
  <c r="CC39" i="1"/>
  <c r="CA39" i="1"/>
  <c r="BX39" i="1"/>
  <c r="CG36" i="1"/>
  <c r="CE36" i="1"/>
  <c r="CC36" i="1"/>
  <c r="CA36" i="1"/>
  <c r="BX36" i="1"/>
  <c r="CG35" i="1"/>
  <c r="CE35" i="1"/>
  <c r="CC35" i="1"/>
  <c r="CA35" i="1"/>
  <c r="BX35" i="1"/>
  <c r="CG34" i="1"/>
  <c r="CE34" i="1"/>
  <c r="CC34" i="1"/>
  <c r="CA34" i="1"/>
  <c r="BX34" i="1"/>
  <c r="CG31" i="1"/>
  <c r="CE31" i="1"/>
  <c r="CC31" i="1"/>
  <c r="CA31" i="1"/>
  <c r="BX31" i="1"/>
  <c r="CG30" i="1"/>
  <c r="CE30" i="1"/>
  <c r="CC30" i="1"/>
  <c r="CA30" i="1"/>
  <c r="BX30" i="1"/>
  <c r="CG29" i="1"/>
  <c r="CE29" i="1"/>
  <c r="CC29" i="1"/>
  <c r="CA29" i="1"/>
  <c r="BX29" i="1"/>
  <c r="CG28" i="1"/>
  <c r="CE28" i="1"/>
  <c r="CC28" i="1"/>
  <c r="CA28" i="1"/>
  <c r="BX28" i="1"/>
  <c r="CG27" i="1"/>
  <c r="CE27" i="1"/>
  <c r="CC27" i="1"/>
  <c r="CA27" i="1"/>
  <c r="BX27" i="1"/>
  <c r="CG24" i="1"/>
  <c r="CE24" i="1"/>
  <c r="CC24" i="1"/>
  <c r="CA24" i="1"/>
  <c r="BX24" i="1"/>
  <c r="CG23" i="1"/>
  <c r="CE23" i="1"/>
  <c r="CC23" i="1"/>
  <c r="CA23" i="1"/>
  <c r="BX23" i="1"/>
  <c r="CG20" i="1"/>
  <c r="CE20" i="1"/>
  <c r="CC20" i="1"/>
  <c r="CA20" i="1"/>
  <c r="BX20" i="1"/>
  <c r="CG19" i="1"/>
  <c r="CE19" i="1"/>
  <c r="CC19" i="1"/>
  <c r="CA19" i="1"/>
  <c r="BX19" i="1"/>
  <c r="CG18" i="1"/>
  <c r="CE18" i="1"/>
  <c r="CC18" i="1"/>
  <c r="CA18" i="1"/>
  <c r="BX18" i="1"/>
  <c r="CG17" i="1"/>
  <c r="CE17" i="1"/>
  <c r="CC17" i="1"/>
  <c r="CA17" i="1"/>
  <c r="BX17" i="1"/>
  <c r="CG16" i="1"/>
  <c r="CE16" i="1"/>
  <c r="CC16" i="1"/>
  <c r="CA16" i="1"/>
  <c r="BX16" i="1"/>
  <c r="CG15" i="1"/>
  <c r="CE15" i="1"/>
  <c r="CC15" i="1"/>
  <c r="CA15" i="1"/>
  <c r="BX15" i="1"/>
  <c r="CG14" i="1"/>
  <c r="CE14" i="1"/>
  <c r="CC14" i="1"/>
  <c r="CA14" i="1"/>
  <c r="BX14" i="1"/>
  <c r="BU70" i="1"/>
  <c r="BU58" i="1"/>
  <c r="BS58" i="1"/>
  <c r="BQ58" i="1"/>
  <c r="BO58" i="1"/>
  <c r="BL58" i="1"/>
  <c r="BU57" i="1"/>
  <c r="BS57" i="1"/>
  <c r="BQ57" i="1"/>
  <c r="BO57" i="1"/>
  <c r="BL57" i="1"/>
  <c r="BU56" i="1"/>
  <c r="BS56" i="1"/>
  <c r="BQ56" i="1"/>
  <c r="BO56" i="1"/>
  <c r="BL56" i="1"/>
  <c r="BU55" i="1"/>
  <c r="BS55" i="1"/>
  <c r="BQ55" i="1"/>
  <c r="BO55" i="1"/>
  <c r="BL55" i="1"/>
  <c r="BU54" i="1"/>
  <c r="BS54" i="1"/>
  <c r="BQ54" i="1"/>
  <c r="BO54" i="1"/>
  <c r="BL54" i="1"/>
  <c r="BU53" i="1"/>
  <c r="BS53" i="1"/>
  <c r="BQ53" i="1"/>
  <c r="BO53" i="1"/>
  <c r="BL53" i="1"/>
  <c r="BU52" i="1"/>
  <c r="BS52" i="1"/>
  <c r="BQ52" i="1"/>
  <c r="BO52" i="1"/>
  <c r="BL52" i="1"/>
  <c r="BU51" i="1"/>
  <c r="BS51" i="1"/>
  <c r="BQ51" i="1"/>
  <c r="BO51" i="1"/>
  <c r="BL51" i="1"/>
  <c r="BU50" i="1"/>
  <c r="BS50" i="1"/>
  <c r="BQ50" i="1"/>
  <c r="BO50" i="1"/>
  <c r="BL50" i="1"/>
  <c r="BU49" i="1"/>
  <c r="BS49" i="1"/>
  <c r="BQ49" i="1"/>
  <c r="BO49" i="1"/>
  <c r="BL49" i="1"/>
  <c r="BU46" i="1"/>
  <c r="BS46" i="1"/>
  <c r="BQ46" i="1"/>
  <c r="BO46" i="1"/>
  <c r="BL46" i="1"/>
  <c r="BU45" i="1"/>
  <c r="BS45" i="1"/>
  <c r="BQ45" i="1"/>
  <c r="BO45" i="1"/>
  <c r="BL45" i="1"/>
  <c r="BU44" i="1"/>
  <c r="BS44" i="1"/>
  <c r="BQ44" i="1"/>
  <c r="BO44" i="1"/>
  <c r="BL44" i="1"/>
  <c r="BU41" i="1"/>
  <c r="BS41" i="1"/>
  <c r="BQ41" i="1"/>
  <c r="BO41" i="1"/>
  <c r="BL41" i="1"/>
  <c r="BU40" i="1"/>
  <c r="BS40" i="1"/>
  <c r="BQ40" i="1"/>
  <c r="BO40" i="1"/>
  <c r="BL40" i="1"/>
  <c r="BU39" i="1"/>
  <c r="BS39" i="1"/>
  <c r="BQ39" i="1"/>
  <c r="BO39" i="1"/>
  <c r="BL39" i="1"/>
  <c r="BU36" i="1"/>
  <c r="BS36" i="1"/>
  <c r="BQ36" i="1"/>
  <c r="BO36" i="1"/>
  <c r="BL36" i="1"/>
  <c r="BU35" i="1"/>
  <c r="BS35" i="1"/>
  <c r="BQ35" i="1"/>
  <c r="BO35" i="1"/>
  <c r="BL35" i="1"/>
  <c r="BU34" i="1"/>
  <c r="BS34" i="1"/>
  <c r="BQ34" i="1"/>
  <c r="BO34" i="1"/>
  <c r="BL34" i="1"/>
  <c r="BU31" i="1"/>
  <c r="BS31" i="1"/>
  <c r="BQ31" i="1"/>
  <c r="BO31" i="1"/>
  <c r="BL31" i="1"/>
  <c r="BU30" i="1"/>
  <c r="BS30" i="1"/>
  <c r="BQ30" i="1"/>
  <c r="BO30" i="1"/>
  <c r="BL30" i="1"/>
  <c r="BU29" i="1"/>
  <c r="BS29" i="1"/>
  <c r="BQ29" i="1"/>
  <c r="BO29" i="1"/>
  <c r="BL29" i="1"/>
  <c r="BU28" i="1"/>
  <c r="BS28" i="1"/>
  <c r="BQ28" i="1"/>
  <c r="BO28" i="1"/>
  <c r="BL28" i="1"/>
  <c r="BU27" i="1"/>
  <c r="BS27" i="1"/>
  <c r="BQ27" i="1"/>
  <c r="BO27" i="1"/>
  <c r="BL27" i="1"/>
  <c r="BU24" i="1"/>
  <c r="BS24" i="1"/>
  <c r="BQ24" i="1"/>
  <c r="BO24" i="1"/>
  <c r="BL24" i="1"/>
  <c r="BU23" i="1"/>
  <c r="BS23" i="1"/>
  <c r="BQ23" i="1"/>
  <c r="BO23" i="1"/>
  <c r="BL23" i="1"/>
  <c r="BU20" i="1"/>
  <c r="BS20" i="1"/>
  <c r="BQ20" i="1"/>
  <c r="BO20" i="1"/>
  <c r="BL20" i="1"/>
  <c r="BU19" i="1"/>
  <c r="BS19" i="1"/>
  <c r="BQ19" i="1"/>
  <c r="BO19" i="1"/>
  <c r="BL19" i="1"/>
  <c r="BU18" i="1"/>
  <c r="BS18" i="1"/>
  <c r="BQ18" i="1"/>
  <c r="BO18" i="1"/>
  <c r="BL18" i="1"/>
  <c r="BU17" i="1"/>
  <c r="BS17" i="1"/>
  <c r="BQ17" i="1"/>
  <c r="BO17" i="1"/>
  <c r="BL17" i="1"/>
  <c r="BU16" i="1"/>
  <c r="BS16" i="1"/>
  <c r="BQ16" i="1"/>
  <c r="BO16" i="1"/>
  <c r="BL16" i="1"/>
  <c r="BU15" i="1"/>
  <c r="BS15" i="1"/>
  <c r="BQ15" i="1"/>
  <c r="BO15" i="1"/>
  <c r="BL15" i="1"/>
  <c r="BU14" i="1"/>
  <c r="BS14" i="1"/>
  <c r="BQ14" i="1"/>
  <c r="BO14" i="1"/>
  <c r="BL14" i="1"/>
  <c r="BI70" i="1"/>
  <c r="BI58" i="1"/>
  <c r="BG58" i="1"/>
  <c r="BE58" i="1"/>
  <c r="BC58" i="1"/>
  <c r="AZ58" i="1"/>
  <c r="BI57" i="1"/>
  <c r="BG57" i="1"/>
  <c r="BE57" i="1"/>
  <c r="BC57" i="1"/>
  <c r="AZ57" i="1"/>
  <c r="BI56" i="1"/>
  <c r="BG56" i="1"/>
  <c r="BE56" i="1"/>
  <c r="BC56" i="1"/>
  <c r="AZ56" i="1"/>
  <c r="BI55" i="1"/>
  <c r="BG55" i="1"/>
  <c r="BE55" i="1"/>
  <c r="BC55" i="1"/>
  <c r="AZ55" i="1"/>
  <c r="BI54" i="1"/>
  <c r="BG54" i="1"/>
  <c r="BE54" i="1"/>
  <c r="BC54" i="1"/>
  <c r="AZ54" i="1"/>
  <c r="BI53" i="1"/>
  <c r="BG53" i="1"/>
  <c r="BE53" i="1"/>
  <c r="BC53" i="1"/>
  <c r="AZ53" i="1"/>
  <c r="BI52" i="1"/>
  <c r="BG52" i="1"/>
  <c r="BE52" i="1"/>
  <c r="BC52" i="1"/>
  <c r="AZ52" i="1"/>
  <c r="BI51" i="1"/>
  <c r="BG51" i="1"/>
  <c r="BE51" i="1"/>
  <c r="BC51" i="1"/>
  <c r="AZ51" i="1"/>
  <c r="BI50" i="1"/>
  <c r="BG50" i="1"/>
  <c r="BE50" i="1"/>
  <c r="BC50" i="1"/>
  <c r="AZ50" i="1"/>
  <c r="BI49" i="1"/>
  <c r="BG49" i="1"/>
  <c r="BE49" i="1"/>
  <c r="BC49" i="1"/>
  <c r="AZ49" i="1"/>
  <c r="BI46" i="1"/>
  <c r="BG46" i="1"/>
  <c r="BE46" i="1"/>
  <c r="BC46" i="1"/>
  <c r="AZ46" i="1"/>
  <c r="BI45" i="1"/>
  <c r="BG45" i="1"/>
  <c r="BE45" i="1"/>
  <c r="BC45" i="1"/>
  <c r="AZ45" i="1"/>
  <c r="BI44" i="1"/>
  <c r="BG44" i="1"/>
  <c r="BE44" i="1"/>
  <c r="BC44" i="1"/>
  <c r="AZ44" i="1"/>
  <c r="BI41" i="1"/>
  <c r="BG41" i="1"/>
  <c r="BE41" i="1"/>
  <c r="BC41" i="1"/>
  <c r="AZ41" i="1"/>
  <c r="BI40" i="1"/>
  <c r="BG40" i="1"/>
  <c r="BE40" i="1"/>
  <c r="BC40" i="1"/>
  <c r="AZ40" i="1"/>
  <c r="BI39" i="1"/>
  <c r="BG39" i="1"/>
  <c r="BE39" i="1"/>
  <c r="BC39" i="1"/>
  <c r="AZ39" i="1"/>
  <c r="BI36" i="1"/>
  <c r="BG36" i="1"/>
  <c r="BE36" i="1"/>
  <c r="BC36" i="1"/>
  <c r="AZ36" i="1"/>
  <c r="BI35" i="1"/>
  <c r="BG35" i="1"/>
  <c r="BE35" i="1"/>
  <c r="BC35" i="1"/>
  <c r="AZ35" i="1"/>
  <c r="BI34" i="1"/>
  <c r="BG34" i="1"/>
  <c r="BE34" i="1"/>
  <c r="BC34" i="1"/>
  <c r="AZ34" i="1"/>
  <c r="BI31" i="1"/>
  <c r="BG31" i="1"/>
  <c r="BE31" i="1"/>
  <c r="BC31" i="1"/>
  <c r="AZ31" i="1"/>
  <c r="BI30" i="1"/>
  <c r="BG30" i="1"/>
  <c r="BE30" i="1"/>
  <c r="BC30" i="1"/>
  <c r="AZ30" i="1"/>
  <c r="BI29" i="1"/>
  <c r="BG29" i="1"/>
  <c r="BE29" i="1"/>
  <c r="BC29" i="1"/>
  <c r="AZ29" i="1"/>
  <c r="BI28" i="1"/>
  <c r="BG28" i="1"/>
  <c r="BE28" i="1"/>
  <c r="BC28" i="1"/>
  <c r="AZ28" i="1"/>
  <c r="BI27" i="1"/>
  <c r="BG27" i="1"/>
  <c r="BE27" i="1"/>
  <c r="BC27" i="1"/>
  <c r="AZ27" i="1"/>
  <c r="BI24" i="1"/>
  <c r="BG24" i="1"/>
  <c r="BE24" i="1"/>
  <c r="BC24" i="1"/>
  <c r="AZ24" i="1"/>
  <c r="BI23" i="1"/>
  <c r="BG23" i="1"/>
  <c r="BE23" i="1"/>
  <c r="BC23" i="1"/>
  <c r="AZ23" i="1"/>
  <c r="BI20" i="1"/>
  <c r="BG20" i="1"/>
  <c r="BE20" i="1"/>
  <c r="BC20" i="1"/>
  <c r="AZ20" i="1"/>
  <c r="BI19" i="1"/>
  <c r="BG19" i="1"/>
  <c r="BE19" i="1"/>
  <c r="BC19" i="1"/>
  <c r="AZ19" i="1"/>
  <c r="BI18" i="1"/>
  <c r="BG18" i="1"/>
  <c r="BE18" i="1"/>
  <c r="BC18" i="1"/>
  <c r="AZ18" i="1"/>
  <c r="BI17" i="1"/>
  <c r="BG17" i="1"/>
  <c r="BE17" i="1"/>
  <c r="BC17" i="1"/>
  <c r="AZ17" i="1"/>
  <c r="BI16" i="1"/>
  <c r="BG16" i="1"/>
  <c r="BE16" i="1"/>
  <c r="BC16" i="1"/>
  <c r="AZ16" i="1"/>
  <c r="BI15" i="1"/>
  <c r="BG15" i="1"/>
  <c r="BE15" i="1"/>
  <c r="BC15" i="1"/>
  <c r="AZ15" i="1"/>
  <c r="BI14" i="1"/>
  <c r="BG14" i="1"/>
  <c r="BE14" i="1"/>
  <c r="BC14" i="1"/>
  <c r="AZ14" i="1"/>
  <c r="AW70" i="1"/>
  <c r="AW58" i="1"/>
  <c r="AU58" i="1"/>
  <c r="AS58" i="1"/>
  <c r="AQ58" i="1"/>
  <c r="AN58" i="1"/>
  <c r="AW57" i="1"/>
  <c r="AU57" i="1"/>
  <c r="AS57" i="1"/>
  <c r="AQ57" i="1"/>
  <c r="AN57" i="1"/>
  <c r="AW56" i="1"/>
  <c r="AU56" i="1"/>
  <c r="AS56" i="1"/>
  <c r="AQ56" i="1"/>
  <c r="AN56" i="1"/>
  <c r="AW55" i="1"/>
  <c r="AU55" i="1"/>
  <c r="AS55" i="1"/>
  <c r="AQ55" i="1"/>
  <c r="AN55" i="1"/>
  <c r="AW54" i="1"/>
  <c r="AU54" i="1"/>
  <c r="AS54" i="1"/>
  <c r="AQ54" i="1"/>
  <c r="AN54" i="1"/>
  <c r="AW53" i="1"/>
  <c r="AU53" i="1"/>
  <c r="AS53" i="1"/>
  <c r="AQ53" i="1"/>
  <c r="AN53" i="1"/>
  <c r="AW52" i="1"/>
  <c r="AU52" i="1"/>
  <c r="AS52" i="1"/>
  <c r="AQ52" i="1"/>
  <c r="AN52" i="1"/>
  <c r="AW51" i="1"/>
  <c r="AU51" i="1"/>
  <c r="AS51" i="1"/>
  <c r="AQ51" i="1"/>
  <c r="AN51" i="1"/>
  <c r="AW50" i="1"/>
  <c r="AU50" i="1"/>
  <c r="AS50" i="1"/>
  <c r="AQ50" i="1"/>
  <c r="AN50" i="1"/>
  <c r="AW49" i="1"/>
  <c r="AU49" i="1"/>
  <c r="AS49" i="1"/>
  <c r="AQ49" i="1"/>
  <c r="AN49" i="1"/>
  <c r="AW46" i="1"/>
  <c r="AU46" i="1"/>
  <c r="AS46" i="1"/>
  <c r="AQ46" i="1"/>
  <c r="AN46" i="1"/>
  <c r="AW45" i="1"/>
  <c r="AU45" i="1"/>
  <c r="AS45" i="1"/>
  <c r="AQ45" i="1"/>
  <c r="AN45" i="1"/>
  <c r="AW44" i="1"/>
  <c r="AU44" i="1"/>
  <c r="AS44" i="1"/>
  <c r="AQ44" i="1"/>
  <c r="AN44" i="1"/>
  <c r="AW41" i="1"/>
  <c r="AU41" i="1"/>
  <c r="AS41" i="1"/>
  <c r="AQ41" i="1"/>
  <c r="AN41" i="1"/>
  <c r="AW40" i="1"/>
  <c r="AU40" i="1"/>
  <c r="AS40" i="1"/>
  <c r="AQ40" i="1"/>
  <c r="AN40" i="1"/>
  <c r="AW39" i="1"/>
  <c r="AU39" i="1"/>
  <c r="AS39" i="1"/>
  <c r="AQ39" i="1"/>
  <c r="AN39" i="1"/>
  <c r="AW36" i="1"/>
  <c r="AU36" i="1"/>
  <c r="AS36" i="1"/>
  <c r="AQ36" i="1"/>
  <c r="AN36" i="1"/>
  <c r="AW35" i="1"/>
  <c r="AU35" i="1"/>
  <c r="AS35" i="1"/>
  <c r="AQ35" i="1"/>
  <c r="AN35" i="1"/>
  <c r="AW34" i="1"/>
  <c r="AU34" i="1"/>
  <c r="AS34" i="1"/>
  <c r="AQ34" i="1"/>
  <c r="AN34" i="1"/>
  <c r="AW31" i="1"/>
  <c r="AU31" i="1"/>
  <c r="AS31" i="1"/>
  <c r="AQ31" i="1"/>
  <c r="AN31" i="1"/>
  <c r="AW30" i="1"/>
  <c r="AU30" i="1"/>
  <c r="AS30" i="1"/>
  <c r="AQ30" i="1"/>
  <c r="AN30" i="1"/>
  <c r="AW29" i="1"/>
  <c r="AU29" i="1"/>
  <c r="AS29" i="1"/>
  <c r="AQ29" i="1"/>
  <c r="AN29" i="1"/>
  <c r="AW28" i="1"/>
  <c r="AU28" i="1"/>
  <c r="AS28" i="1"/>
  <c r="AQ28" i="1"/>
  <c r="AN28" i="1"/>
  <c r="AW27" i="1"/>
  <c r="AU27" i="1"/>
  <c r="AS27" i="1"/>
  <c r="AQ27" i="1"/>
  <c r="AN27" i="1"/>
  <c r="AW24" i="1"/>
  <c r="AU24" i="1"/>
  <c r="AS24" i="1"/>
  <c r="AQ24" i="1"/>
  <c r="AN24" i="1"/>
  <c r="AW23" i="1"/>
  <c r="AU23" i="1"/>
  <c r="AS23" i="1"/>
  <c r="AQ23" i="1"/>
  <c r="AN23" i="1"/>
  <c r="AW20" i="1"/>
  <c r="AU20" i="1"/>
  <c r="AS20" i="1"/>
  <c r="AQ20" i="1"/>
  <c r="AN20" i="1"/>
  <c r="AW19" i="1"/>
  <c r="AU19" i="1"/>
  <c r="AS19" i="1"/>
  <c r="AQ19" i="1"/>
  <c r="AN19" i="1"/>
  <c r="AW18" i="1"/>
  <c r="AU18" i="1"/>
  <c r="AS18" i="1"/>
  <c r="AQ18" i="1"/>
  <c r="AN18" i="1"/>
  <c r="AW17" i="1"/>
  <c r="AU17" i="1"/>
  <c r="AS17" i="1"/>
  <c r="AQ17" i="1"/>
  <c r="AN17" i="1"/>
  <c r="AW16" i="1"/>
  <c r="AU16" i="1"/>
  <c r="AS16" i="1"/>
  <c r="AQ16" i="1"/>
  <c r="AN16" i="1"/>
  <c r="AW15" i="1"/>
  <c r="AU15" i="1"/>
  <c r="AS15" i="1"/>
  <c r="AQ15" i="1"/>
  <c r="AN15" i="1"/>
  <c r="AW14" i="1"/>
  <c r="AU14" i="1"/>
  <c r="AS14" i="1"/>
  <c r="AQ14" i="1"/>
  <c r="AN14" i="1"/>
  <c r="AK70" i="1"/>
  <c r="AK58" i="1"/>
  <c r="AI58" i="1"/>
  <c r="AG58" i="1"/>
  <c r="AE58" i="1"/>
  <c r="AB58" i="1"/>
  <c r="AK57" i="1"/>
  <c r="AI57" i="1"/>
  <c r="AG57" i="1"/>
  <c r="AE57" i="1"/>
  <c r="AB57" i="1"/>
  <c r="AK56" i="1"/>
  <c r="AI56" i="1"/>
  <c r="AG56" i="1"/>
  <c r="AE56" i="1"/>
  <c r="AB56" i="1"/>
  <c r="AK55" i="1"/>
  <c r="AI55" i="1"/>
  <c r="AG55" i="1"/>
  <c r="AE55" i="1"/>
  <c r="AB55" i="1"/>
  <c r="AK54" i="1"/>
  <c r="AI54" i="1"/>
  <c r="AG54" i="1"/>
  <c r="AE54" i="1"/>
  <c r="AB54" i="1"/>
  <c r="AK53" i="1"/>
  <c r="AI53" i="1"/>
  <c r="AG53" i="1"/>
  <c r="AE53" i="1"/>
  <c r="AB53" i="1"/>
  <c r="AK52" i="1"/>
  <c r="AI52" i="1"/>
  <c r="AG52" i="1"/>
  <c r="AE52" i="1"/>
  <c r="AB52" i="1"/>
  <c r="AK51" i="1"/>
  <c r="AI51" i="1"/>
  <c r="AG51" i="1"/>
  <c r="AE51" i="1"/>
  <c r="AB51" i="1"/>
  <c r="AK50" i="1"/>
  <c r="AI50" i="1"/>
  <c r="AG50" i="1"/>
  <c r="AE50" i="1"/>
  <c r="AB50" i="1"/>
  <c r="AK49" i="1"/>
  <c r="AI49" i="1"/>
  <c r="AG49" i="1"/>
  <c r="AE49" i="1"/>
  <c r="AB49" i="1"/>
  <c r="AK46" i="1"/>
  <c r="AI46" i="1"/>
  <c r="AG46" i="1"/>
  <c r="AE46" i="1"/>
  <c r="AB46" i="1"/>
  <c r="AK45" i="1"/>
  <c r="AI45" i="1"/>
  <c r="AG45" i="1"/>
  <c r="AE45" i="1"/>
  <c r="AB45" i="1"/>
  <c r="AK44" i="1"/>
  <c r="AI44" i="1"/>
  <c r="AG44" i="1"/>
  <c r="AE44" i="1"/>
  <c r="AB44" i="1"/>
  <c r="AK41" i="1"/>
  <c r="AI41" i="1"/>
  <c r="AG41" i="1"/>
  <c r="AE41" i="1"/>
  <c r="AB41" i="1"/>
  <c r="AK40" i="1"/>
  <c r="AI40" i="1"/>
  <c r="AG40" i="1"/>
  <c r="AE40" i="1"/>
  <c r="AB40" i="1"/>
  <c r="AK39" i="1"/>
  <c r="AI39" i="1"/>
  <c r="AG39" i="1"/>
  <c r="AE39" i="1"/>
  <c r="AB39" i="1"/>
  <c r="AK36" i="1"/>
  <c r="AI36" i="1"/>
  <c r="AG36" i="1"/>
  <c r="AE36" i="1"/>
  <c r="AB36" i="1"/>
  <c r="AK35" i="1"/>
  <c r="AI35" i="1"/>
  <c r="AG35" i="1"/>
  <c r="AE35" i="1"/>
  <c r="AB35" i="1"/>
  <c r="AK34" i="1"/>
  <c r="AI34" i="1"/>
  <c r="AG34" i="1"/>
  <c r="AE34" i="1"/>
  <c r="AB34" i="1"/>
  <c r="AK31" i="1"/>
  <c r="AI31" i="1"/>
  <c r="AG31" i="1"/>
  <c r="AE31" i="1"/>
  <c r="AB31" i="1"/>
  <c r="AK30" i="1"/>
  <c r="AI30" i="1"/>
  <c r="AG30" i="1"/>
  <c r="AE30" i="1"/>
  <c r="AB30" i="1"/>
  <c r="AK29" i="1"/>
  <c r="AI29" i="1"/>
  <c r="AG29" i="1"/>
  <c r="AE29" i="1"/>
  <c r="AB29" i="1"/>
  <c r="AK28" i="1"/>
  <c r="AI28" i="1"/>
  <c r="AG28" i="1"/>
  <c r="AE28" i="1"/>
  <c r="AB28" i="1"/>
  <c r="AK27" i="1"/>
  <c r="AI27" i="1"/>
  <c r="AG27" i="1"/>
  <c r="AE27" i="1"/>
  <c r="AB27" i="1"/>
  <c r="AK24" i="1"/>
  <c r="AI24" i="1"/>
  <c r="AG24" i="1"/>
  <c r="AE24" i="1"/>
  <c r="AB24" i="1"/>
  <c r="AK23" i="1"/>
  <c r="AI23" i="1"/>
  <c r="AG23" i="1"/>
  <c r="AE23" i="1"/>
  <c r="AB23" i="1"/>
  <c r="AK20" i="1"/>
  <c r="AI20" i="1"/>
  <c r="AG20" i="1"/>
  <c r="AE20" i="1"/>
  <c r="AB20" i="1"/>
  <c r="AK19" i="1"/>
  <c r="AI19" i="1"/>
  <c r="AG19" i="1"/>
  <c r="AE19" i="1"/>
  <c r="AB19" i="1"/>
  <c r="AK18" i="1"/>
  <c r="AI18" i="1"/>
  <c r="AG18" i="1"/>
  <c r="AE18" i="1"/>
  <c r="AB18" i="1"/>
  <c r="AK17" i="1"/>
  <c r="AI17" i="1"/>
  <c r="AG17" i="1"/>
  <c r="AE17" i="1"/>
  <c r="AB17" i="1"/>
  <c r="AK16" i="1"/>
  <c r="AI16" i="1"/>
  <c r="AG16" i="1"/>
  <c r="AE16" i="1"/>
  <c r="AB16" i="1"/>
  <c r="AK15" i="1"/>
  <c r="AI15" i="1"/>
  <c r="AG15" i="1"/>
  <c r="AE15" i="1"/>
  <c r="AB15" i="1"/>
  <c r="AK14" i="1"/>
  <c r="AI14" i="1"/>
  <c r="AG14" i="1"/>
  <c r="AE14" i="1"/>
  <c r="AB14" i="1"/>
  <c r="W58" i="1"/>
  <c r="W57" i="1"/>
  <c r="W56" i="1"/>
  <c r="W55" i="1"/>
  <c r="W54" i="1"/>
  <c r="W53" i="1"/>
  <c r="W52" i="1"/>
  <c r="W51" i="1"/>
  <c r="W50" i="1"/>
  <c r="W49" i="1"/>
  <c r="W46" i="1"/>
  <c r="W45" i="1"/>
  <c r="W44" i="1"/>
  <c r="W41" i="1"/>
  <c r="W40" i="1"/>
  <c r="W39" i="1"/>
  <c r="W36" i="1"/>
  <c r="W35" i="1"/>
  <c r="W34" i="1"/>
  <c r="W31" i="1"/>
  <c r="W30" i="1"/>
  <c r="W29" i="1"/>
  <c r="W28" i="1"/>
  <c r="W27" i="1"/>
  <c r="W24" i="1"/>
  <c r="W23" i="1"/>
  <c r="W20" i="1"/>
  <c r="W19" i="1"/>
  <c r="W18" i="1"/>
  <c r="W17" i="1"/>
  <c r="W16" i="1"/>
  <c r="W15" i="1"/>
  <c r="U58" i="1"/>
  <c r="U57" i="1"/>
  <c r="U56" i="1"/>
  <c r="U55" i="1"/>
  <c r="U54" i="1"/>
  <c r="U53" i="1"/>
  <c r="U52" i="1"/>
  <c r="U51" i="1"/>
  <c r="U50" i="1"/>
  <c r="U49" i="1"/>
  <c r="U46" i="1"/>
  <c r="U45" i="1"/>
  <c r="U44" i="1"/>
  <c r="U41" i="1"/>
  <c r="U40" i="1"/>
  <c r="U39" i="1"/>
  <c r="U36" i="1"/>
  <c r="U35" i="1"/>
  <c r="U34" i="1"/>
  <c r="U31" i="1"/>
  <c r="U30" i="1"/>
  <c r="U29" i="1"/>
  <c r="U28" i="1"/>
  <c r="U27" i="1"/>
  <c r="U24" i="1"/>
  <c r="U23" i="1"/>
  <c r="U20" i="1"/>
  <c r="U19" i="1"/>
  <c r="U18" i="1"/>
  <c r="U17" i="1"/>
  <c r="U16" i="1"/>
  <c r="U15" i="1"/>
  <c r="U14" i="1"/>
  <c r="S58" i="1"/>
  <c r="S57" i="1"/>
  <c r="S56" i="1"/>
  <c r="S55" i="1"/>
  <c r="S54" i="1"/>
  <c r="S53" i="1"/>
  <c r="S52" i="1"/>
  <c r="S51" i="1"/>
  <c r="S50" i="1"/>
  <c r="S49" i="1"/>
  <c r="S46" i="1"/>
  <c r="S45" i="1"/>
  <c r="S44" i="1"/>
  <c r="S41" i="1"/>
  <c r="S40" i="1"/>
  <c r="S39" i="1"/>
  <c r="S36" i="1"/>
  <c r="S35" i="1"/>
  <c r="S34" i="1"/>
  <c r="S31" i="1"/>
  <c r="S30" i="1"/>
  <c r="S29" i="1"/>
  <c r="S28" i="1"/>
  <c r="S27" i="1"/>
  <c r="S24" i="1"/>
  <c r="S23" i="1"/>
  <c r="S20" i="1"/>
  <c r="S19" i="1"/>
  <c r="S18" i="1"/>
  <c r="S17" i="1"/>
  <c r="S16" i="1"/>
  <c r="S15" i="1"/>
  <c r="S14" i="1"/>
  <c r="P58" i="1"/>
  <c r="P57" i="1"/>
  <c r="P56" i="1"/>
  <c r="P55" i="1"/>
  <c r="P54" i="1"/>
  <c r="P53" i="1"/>
  <c r="P52" i="1"/>
  <c r="P51" i="1"/>
  <c r="P50" i="1"/>
  <c r="P49" i="1"/>
  <c r="P46" i="1"/>
  <c r="P45" i="1"/>
  <c r="P44" i="1"/>
  <c r="P41" i="1"/>
  <c r="P40" i="1"/>
  <c r="P39" i="1"/>
  <c r="P36" i="1"/>
  <c r="P35" i="1"/>
  <c r="P34" i="1"/>
  <c r="P31" i="1"/>
  <c r="P30" i="1"/>
  <c r="P29" i="1"/>
  <c r="P28" i="1"/>
  <c r="P27" i="1"/>
  <c r="P24" i="1"/>
  <c r="P23" i="1"/>
  <c r="P20" i="1"/>
  <c r="P19" i="1"/>
  <c r="P18" i="1"/>
  <c r="P17" i="1"/>
  <c r="P16" i="1"/>
  <c r="P15" i="1"/>
  <c r="P14" i="1"/>
  <c r="K21" i="1"/>
  <c r="K25" i="1"/>
  <c r="K32" i="1"/>
  <c r="K37" i="1"/>
  <c r="K42" i="1"/>
  <c r="Y58" i="1"/>
  <c r="Y57" i="1"/>
  <c r="Y56" i="1"/>
  <c r="Y55" i="1"/>
  <c r="Y54" i="1"/>
  <c r="Y53" i="1"/>
  <c r="Y52" i="1"/>
  <c r="Y51" i="1"/>
  <c r="Y50" i="1"/>
  <c r="Y49" i="1"/>
  <c r="Y46" i="1"/>
  <c r="Y45" i="1"/>
  <c r="Y44" i="1"/>
  <c r="Y41" i="1"/>
  <c r="Y40" i="1"/>
  <c r="Y39" i="1"/>
  <c r="Y36" i="1"/>
  <c r="Y35" i="1"/>
  <c r="Y34" i="1"/>
  <c r="Y31" i="1"/>
  <c r="Y30" i="1"/>
  <c r="Y29" i="1"/>
  <c r="Y28" i="1"/>
  <c r="Y27" i="1"/>
  <c r="Y24" i="1"/>
  <c r="Y23" i="1"/>
  <c r="Y20" i="1"/>
  <c r="Y19" i="1"/>
  <c r="Y18" i="1"/>
  <c r="Y17" i="1"/>
  <c r="Y16" i="1"/>
  <c r="Y15" i="1"/>
  <c r="Y14" i="1"/>
  <c r="DE37" i="1" l="1"/>
  <c r="BI25" i="1"/>
  <c r="EC47" i="1"/>
  <c r="AW47" i="1"/>
  <c r="BU21" i="1"/>
  <c r="BT21" i="1" s="1"/>
  <c r="BU25" i="1"/>
  <c r="BT25" i="1" s="1"/>
  <c r="AK47" i="1"/>
  <c r="CG25" i="1"/>
  <c r="CF25" i="1" s="1"/>
  <c r="CS42" i="1"/>
  <c r="CR42" i="1" s="1"/>
  <c r="EC25" i="1"/>
  <c r="EB25" i="1" s="1"/>
  <c r="BI21" i="1"/>
  <c r="BH21" i="1" s="1"/>
  <c r="BH25" i="1"/>
  <c r="AW21" i="1"/>
  <c r="AV21" i="1" s="1"/>
  <c r="CG42" i="1"/>
  <c r="CF42" i="1" s="1"/>
  <c r="DQ25" i="1"/>
  <c r="DP25" i="1" s="1"/>
  <c r="EC37" i="1"/>
  <c r="EB37" i="1" s="1"/>
  <c r="DE25" i="1"/>
  <c r="DD25" i="1" s="1"/>
  <c r="DQ42" i="1"/>
  <c r="DP42" i="1" s="1"/>
  <c r="DE47" i="1"/>
  <c r="CR25" i="1"/>
  <c r="AK21" i="1"/>
  <c r="AW25" i="1"/>
  <c r="AV25" i="1" s="1"/>
  <c r="BU59" i="1"/>
  <c r="CG32" i="1"/>
  <c r="CF32" i="1" s="1"/>
  <c r="CG59" i="1"/>
  <c r="DQ59" i="1"/>
  <c r="EC59" i="1"/>
  <c r="CS59" i="1"/>
  <c r="DQ32" i="1"/>
  <c r="DP32" i="1" s="1"/>
  <c r="DQ47" i="1"/>
  <c r="BI42" i="1"/>
  <c r="BH42" i="1" s="1"/>
  <c r="CG47" i="1"/>
  <c r="CS47" i="1"/>
  <c r="DE32" i="1"/>
  <c r="DD32" i="1" s="1"/>
  <c r="DE42" i="1"/>
  <c r="DD42" i="1" s="1"/>
  <c r="DQ37" i="1"/>
  <c r="DP37" i="1" s="1"/>
  <c r="EC32" i="1"/>
  <c r="EB32" i="1" s="1"/>
  <c r="EC42" i="1"/>
  <c r="EB42" i="1" s="1"/>
  <c r="AK25" i="1"/>
  <c r="AK59" i="1"/>
  <c r="BI59" i="1"/>
  <c r="CS32" i="1"/>
  <c r="CR32" i="1" s="1"/>
  <c r="DD37" i="1"/>
  <c r="DQ21" i="1"/>
  <c r="DP21" i="1" s="1"/>
  <c r="AW59" i="1"/>
  <c r="BI47" i="1"/>
  <c r="BU47" i="1"/>
  <c r="CG37" i="1"/>
  <c r="CF37" i="1" s="1"/>
  <c r="CS37" i="1"/>
  <c r="CR37" i="1" s="1"/>
  <c r="DE21" i="1"/>
  <c r="DD21" i="1" s="1"/>
  <c r="EC21" i="1"/>
  <c r="AK32" i="1"/>
  <c r="AK42" i="1"/>
  <c r="AW32" i="1"/>
  <c r="AV32" i="1" s="1"/>
  <c r="AW42" i="1"/>
  <c r="AV42" i="1" s="1"/>
  <c r="BI32" i="1"/>
  <c r="BH32" i="1" s="1"/>
  <c r="BU32" i="1"/>
  <c r="BT32" i="1" s="1"/>
  <c r="BU42" i="1"/>
  <c r="BT42" i="1" s="1"/>
  <c r="CS21" i="1"/>
  <c r="CR21" i="1" s="1"/>
  <c r="DE59" i="1"/>
  <c r="AK37" i="1"/>
  <c r="AW37" i="1"/>
  <c r="AV37" i="1" s="1"/>
  <c r="BI37" i="1"/>
  <c r="BH37" i="1" s="1"/>
  <c r="BU37" i="1"/>
  <c r="BT37" i="1" s="1"/>
  <c r="CG21" i="1"/>
  <c r="Y37" i="1"/>
  <c r="Y21" i="1"/>
  <c r="Y42" i="1"/>
  <c r="Y59" i="1"/>
  <c r="Y47" i="1"/>
  <c r="Y32" i="1"/>
  <c r="Y25" i="1"/>
  <c r="X21" i="1" l="1"/>
  <c r="Y60" i="1"/>
  <c r="EC60" i="1"/>
  <c r="EC63" i="1" s="1"/>
  <c r="EC64" i="1" s="1"/>
  <c r="CG60" i="1"/>
  <c r="CG63" i="1" s="1"/>
  <c r="CG64" i="1" s="1"/>
  <c r="AK60" i="1"/>
  <c r="AK63" i="1" s="1"/>
  <c r="AK64" i="1" s="1"/>
  <c r="AW60" i="1"/>
  <c r="AW63" i="1" s="1"/>
  <c r="AW64" i="1" s="1"/>
  <c r="BU60" i="1"/>
  <c r="BU63" i="1" s="1"/>
  <c r="BU64" i="1" s="1"/>
  <c r="DQ60" i="1"/>
  <c r="DQ63" i="1" s="1"/>
  <c r="DQ64" i="1" s="1"/>
  <c r="CS60" i="1"/>
  <c r="CS63" i="1" s="1"/>
  <c r="CS64" i="1" s="1"/>
  <c r="BI60" i="1"/>
  <c r="BI63" i="1" s="1"/>
  <c r="BI64" i="1" s="1"/>
  <c r="CF21" i="1"/>
  <c r="DE60" i="1"/>
  <c r="DE63" i="1" s="1"/>
  <c r="DE64" i="1" s="1"/>
  <c r="EB21" i="1"/>
  <c r="Y63" i="1"/>
  <c r="Y64" i="1" s="1"/>
  <c r="K70" i="1" l="1"/>
  <c r="DL71" i="1" l="1"/>
  <c r="CB71" i="1"/>
  <c r="CZ71" i="1"/>
  <c r="BD71" i="1"/>
  <c r="DX71" i="1"/>
  <c r="CN71" i="1"/>
  <c r="AF71" i="1"/>
  <c r="BP71" i="1"/>
  <c r="AR71" i="1"/>
  <c r="T71" i="1"/>
  <c r="K59" i="1"/>
  <c r="K47" i="1"/>
  <c r="EB47" i="1" l="1"/>
  <c r="DD47" i="1"/>
  <c r="AV47" i="1"/>
  <c r="CR47" i="1"/>
  <c r="CF47" i="1"/>
  <c r="BT47" i="1"/>
  <c r="BH47" i="1"/>
  <c r="DP47" i="1"/>
  <c r="AV59" i="1"/>
  <c r="DP59" i="1"/>
  <c r="CF59" i="1"/>
  <c r="DD59" i="1"/>
  <c r="CR59" i="1"/>
  <c r="X59" i="1"/>
  <c r="AJ59" i="1"/>
  <c r="BH59" i="1"/>
  <c r="BT59" i="1"/>
  <c r="EB59" i="1"/>
  <c r="K60" i="1"/>
  <c r="K63" i="1" l="1"/>
  <c r="K64" i="1" l="1"/>
</calcChain>
</file>

<file path=xl/sharedStrings.xml><?xml version="1.0" encoding="utf-8"?>
<sst xmlns="http://schemas.openxmlformats.org/spreadsheetml/2006/main" count="1281" uniqueCount="144">
  <si>
    <t>Código</t>
  </si>
  <si>
    <t>Versión</t>
  </si>
  <si>
    <t>FORMULARIO 1</t>
  </si>
  <si>
    <t>PRESUPUESTO OFICIAL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</si>
  <si>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</si>
  <si>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</si>
  <si>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</si>
  <si>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</si>
  <si>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</si>
  <si>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</si>
  <si>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</si>
  <si>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</si>
  <si>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</si>
  <si>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</si>
  <si>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ml</t>
  </si>
  <si>
    <t>001.044</t>
  </si>
  <si>
    <t>Descapote manual (e=0,2m)</t>
  </si>
  <si>
    <t>m2</t>
  </si>
  <si>
    <t>029.014</t>
  </si>
  <si>
    <t>Demolición de pavimento concreto hidráulico con equipo mecanico</t>
  </si>
  <si>
    <t>m3</t>
  </si>
  <si>
    <t>029.015</t>
  </si>
  <si>
    <t>Demolición de pavimento concreto hidráulico manual</t>
  </si>
  <si>
    <t>029.013</t>
  </si>
  <si>
    <t>Demolición pavimento asfáltico compresor</t>
  </si>
  <si>
    <t>002.016</t>
  </si>
  <si>
    <t>Excavación a cielo abierto material común 0 - 2 M</t>
  </si>
  <si>
    <t>002.017</t>
  </si>
  <si>
    <t>Excavación a cielo abierto conglomerado 0 - 2 M</t>
  </si>
  <si>
    <t>Subtotal</t>
  </si>
  <si>
    <t>BASES</t>
  </si>
  <si>
    <t>023.008</t>
  </si>
  <si>
    <t>Suministro, Transporte e instalación Afirmado compactado andenes.</t>
  </si>
  <si>
    <t>Suministro, transporte e instalacion sub base compactada con cilindro</t>
  </si>
  <si>
    <t>CAPA RODADURA</t>
  </si>
  <si>
    <t>023.028</t>
  </si>
  <si>
    <t>Suministro, Transporte e Instalación pavimento en concreto MR 42 Espesor entre 15 y 20 cm, hecho en obra con material triturado. Incluye texturizado.</t>
  </si>
  <si>
    <t>023.031</t>
  </si>
  <si>
    <t>ANDENES Y SARDINELES</t>
  </si>
  <si>
    <t>021.052</t>
  </si>
  <si>
    <t>021.016</t>
  </si>
  <si>
    <t>Suministro, Transporte e Instalación sardinel ancho=20cm H=entre 17 y 24cm en concreto 3000PSI</t>
  </si>
  <si>
    <t>CORTES Y SELLOS</t>
  </si>
  <si>
    <t>023.034</t>
  </si>
  <si>
    <t>Corte mecanizado de pavimento con disco 5mm</t>
  </si>
  <si>
    <t>032.015</t>
  </si>
  <si>
    <t>Corte mecanizado anden con disco  3.5mm</t>
  </si>
  <si>
    <t>023.036</t>
  </si>
  <si>
    <t>Suministro, Transporte e Instalación Sello de junta pavimento rígido 5 mm.</t>
  </si>
  <si>
    <t>ACERO</t>
  </si>
  <si>
    <t>023.045</t>
  </si>
  <si>
    <t xml:space="preserve">Canastilla soporte de dovelas. Hierro 3/8 y 1/4" </t>
  </si>
  <si>
    <t>Acero 60.000 PSI (Incluye alambre negro y figuración)</t>
  </si>
  <si>
    <t>kg</t>
  </si>
  <si>
    <t>VARIOS</t>
  </si>
  <si>
    <t>024.118</t>
  </si>
  <si>
    <t xml:space="preserve">un </t>
  </si>
  <si>
    <t>023.040</t>
  </si>
  <si>
    <t>017.089</t>
  </si>
  <si>
    <t>Suministro, Transporte e Instalación baranda en tuberia galvanizada 2 hilos de 2", entre 0,9 y 1,0m, parales verticales cada 2,0m, rellena en concreto, incluye wash primer, pintura, anclajes y retiro de sobrantes.</t>
  </si>
  <si>
    <t>001.084</t>
  </si>
  <si>
    <t>Transporte por día laborado vehículo tipo camioneta de estacas o similar.</t>
  </si>
  <si>
    <t>Dia</t>
  </si>
  <si>
    <t>030,002</t>
  </si>
  <si>
    <t>Jornal Ayudante</t>
  </si>
  <si>
    <t>PB-0000003</t>
  </si>
  <si>
    <t>Protocolo de bioseguridad, circular 0000003 del 8 de abril de 2020</t>
  </si>
  <si>
    <t>GL</t>
  </si>
  <si>
    <t xml:space="preserve">SUBTOTAL OBRAS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</si>
  <si>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</si>
  <si>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</si>
  <si>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</si>
  <si>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</si>
  <si>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ADMINISTRACION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</si>
  <si>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</si>
  <si>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</si>
  <si>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</si>
  <si>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</si>
  <si>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</si>
  <si>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</si>
  <si>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</si>
  <si>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</si>
  <si>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Jornal Controlador de Tránsito</t>
  </si>
  <si>
    <t>SUBTOTAL OBRAS (INCLUYE AIU)</t>
  </si>
  <si>
    <t>Formulario 1 - Propuesta económica  - Documento tipo de selección abreviada de menor cuantía - versión 2</t>
  </si>
  <si>
    <t>CCE-EICP-FM-25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</si>
  <si>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</si>
  <si>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</si>
  <si>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No</t>
  </si>
  <si>
    <t>Suministro, transporte e instalación techado movible en guadua y plástico</t>
  </si>
  <si>
    <t>23012-1</t>
  </si>
  <si>
    <t>Suministro, transporte e instalación pavimento en concreto premezclado MR 42(Rutas de alto tráfico)</t>
  </si>
  <si>
    <t>Suministro, transporte e instalación imprimación con emulsión asfáltica según norma INVIAS.</t>
  </si>
  <si>
    <t>23,002</t>
  </si>
  <si>
    <t>Suministro, transporte e instalación mezcla asfáltica tipo MDC-19 según norma invias. para parcheo mantenimiento de áreas menores A 1.100 m2</t>
  </si>
  <si>
    <t>Suministro, Transporte e Instalación Mezcla asfáltica Tipo MDC-19 para Parcheo Mantenimiento.</t>
  </si>
  <si>
    <t xml:space="preserve">Suministro, Transporte e Instalación andén en concreto 3000PSI e=0,10 m </t>
  </si>
  <si>
    <t>Suministro, transporte e instalación escalas concreto 3000 psi e= 0.10m.  sobre tierra acabado escobiado</t>
  </si>
  <si>
    <t>023.045-1</t>
  </si>
  <si>
    <t>Dovelas de acero liso 60000 PSI para pavimentos</t>
  </si>
  <si>
    <t>Suministro, transporte e instalación sumidero doble reja tipo sifón en concreto clase II-tapa anti ruido</t>
  </si>
  <si>
    <t>Suministro, transporte e instalación de aditivo para acelerar fraguado a siete (7) días (acelerante) de un m3 de concreto pavimento MR 42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</si>
  <si>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Siguiendo las recomendaciones de la Guía de Colombia Compra Eficiente, presentar la oferta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</si>
  <si>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Revisar el Formulario 1 de Presupuesto con sus decimales y tenerlos en cuenta para la presentación de la propuesta económica.</t>
    </r>
  </si>
  <si>
    <r>
      <t xml:space="preserve">NOTA 6: </t>
    </r>
    <r>
      <rPr>
        <sz val="11"/>
        <rFont val="Arial"/>
        <family val="2"/>
      </rPr>
      <t xml:space="preserve"> El item PB-000003  Protocolo de bioseguridad, circular 0000003 del 8 de abril de 2020, solo puede ser cobrado en el valor efectivamente utilizado, por lo cual solo serà pagado el valor soportado mediante facturas correspondientes a la compra de los elementos incluidos en el APU de este item.</t>
    </r>
  </si>
  <si>
    <t>Retiro de material sobrante en volqueta, cargue mecanico</t>
  </si>
  <si>
    <t>023.049</t>
  </si>
  <si>
    <t>023.048</t>
  </si>
  <si>
    <t>Suministro, transporte e instalación demarcación pasos peatonales, líneas de pare, símbolos, textos y otras, con pintura plástico en frio.</t>
  </si>
  <si>
    <t>Suministro, transporte e instalación  demarcación líneas centrales, de borde, de carril y otras (ancho 12cms), con pintura plástico en frio.</t>
  </si>
  <si>
    <t>PROPONENTE 1</t>
  </si>
  <si>
    <t>PROPONENTE 2</t>
  </si>
  <si>
    <t>PROPONENTE 3</t>
  </si>
  <si>
    <t>PROPONENTE 4</t>
  </si>
  <si>
    <t>PROPONENTE 5</t>
  </si>
  <si>
    <t>PROPONENTE 6</t>
  </si>
  <si>
    <t>PROPONENTE 7</t>
  </si>
  <si>
    <t>PROPONENTE 8</t>
  </si>
  <si>
    <t xml:space="preserve">No. </t>
  </si>
  <si>
    <t>VR UNITARIO</t>
  </si>
  <si>
    <t>VR. TOTAL</t>
  </si>
  <si>
    <t>OK</t>
  </si>
  <si>
    <r>
      <rPr>
        <b/>
        <sz val="9"/>
        <rFont val="Arial"/>
        <family val="2"/>
      </rPr>
      <t xml:space="preserve">NOTA 1: </t>
    </r>
    <r>
      <rPr>
        <sz val="9"/>
        <rFont val="Arial"/>
        <family val="2"/>
      </rPr>
      <t xml:space="preserve"> Se debe tener en cuenta que el PRECIO UNITARIO incluye el valor de A.I.U. </t>
    </r>
  </si>
  <si>
    <r>
      <rPr>
        <b/>
        <sz val="9"/>
        <rFont val="Arial"/>
        <family val="2"/>
      </rPr>
      <t>NOTA 3:</t>
    </r>
    <r>
      <rPr>
        <sz val="9"/>
        <rFont val="Arial"/>
        <family val="2"/>
      </rPr>
      <t xml:space="preserve"> El A.I.U y su discriminación deben estar en porcentaje (%). </t>
    </r>
  </si>
  <si>
    <r>
      <rPr>
        <b/>
        <sz val="9"/>
        <rFont val="Arial"/>
        <family val="2"/>
      </rPr>
      <t>NOTA 4:</t>
    </r>
    <r>
      <rPr>
        <sz val="9"/>
        <rFont val="Arial"/>
        <family val="2"/>
      </rPr>
      <t xml:space="preserve"> Siguiendo las recomendaciones de la Guía de Colombia Compra Eficiente, presentar la oferta</t>
    </r>
  </si>
  <si>
    <r>
      <rPr>
        <b/>
        <sz val="9"/>
        <rFont val="Arial"/>
        <family val="2"/>
      </rPr>
      <t>NOTA 5:</t>
    </r>
    <r>
      <rPr>
        <sz val="9"/>
        <rFont val="Arial"/>
        <family val="2"/>
      </rPr>
      <t xml:space="preserve">  Revisar el Formulario 1 de Presupuesto con sus decimales y tenerlos en cuenta para la presentación de la propuesta económica.</t>
    </r>
  </si>
  <si>
    <r>
      <t xml:space="preserve">NOTA 6: </t>
    </r>
    <r>
      <rPr>
        <sz val="9"/>
        <rFont val="Arial"/>
        <family val="2"/>
      </rPr>
      <t xml:space="preserve"> El item PB-000003  Protocolo de bioseguridad, circular 0000003 del 8 de abril de 2020, solo puede ser cobrado en el valor efectivamente utilizado, por lo cual solo serà pagado el valor soportado mediante facturas correspondientes a la compra de los elementos incluidos en el APU de este item.</t>
    </r>
  </si>
  <si>
    <t xml:space="preserve">UN </t>
  </si>
  <si>
    <t>PROPONENTE 9</t>
  </si>
  <si>
    <t>PROPONENTE 10</t>
  </si>
  <si>
    <t>URIEL EDGARDO HERNÁNDEZ GAITÁN</t>
  </si>
  <si>
    <t>INGPROSOL LTDA</t>
  </si>
  <si>
    <t>JULIÁN ANDRÉS GÓMEZ RAMÍREZ</t>
  </si>
  <si>
    <t>CONSORCIO GRADO NORTE 2021</t>
  </si>
  <si>
    <t>CARLOS ALFONSO LÓPEZ PEÑA</t>
  </si>
  <si>
    <t>JUAN CARLOS VILLADA RESTREPO</t>
  </si>
  <si>
    <t>LIZETTE CHARLOT GARCÍA GONZÁLEZ</t>
  </si>
  <si>
    <t>MARIO ALBERTO PETRO REYES</t>
  </si>
  <si>
    <t>“MANTENIMIENTO Y REHABILITACIÓN DE VÍAS URBANAS, MEDIANTE LA REPARACIÓN Y CONSTRUCCIÓN DE PAVIMENTOS Y PEATONALES EN LA COMUNA 4 – LA ESTACIÓN EN LA CIUDAD DE MANIZALES”</t>
  </si>
  <si>
    <t>NUMERO</t>
  </si>
  <si>
    <t>PROPONENTE</t>
  </si>
  <si>
    <t>VR. OFERTADO</t>
  </si>
  <si>
    <t>VR. CORREGIDO</t>
  </si>
  <si>
    <t>Presenta un precio artificialmente bajo, por lo que es necesario presentar justificación teniendo en cuenta lo señalado en el informe de evaluación Capítulo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</si>
</sst>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.00_);\(&quot;$&quot;\ #,##0.00\)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 &quot;$&quot;\ * #,##0_ ;_ &quot;$&quot;\ * \-#,##0_ ;_ &quot;$&quot;\ * &quot;-&quot;_ ;_ @_ "/>
    <numFmt numFmtId="169" formatCode="&quot;$&quot;\ #,##0.00;[Red]&quot;$&quot;\ \-#,##0.00"/>
    <numFmt numFmtId="170" formatCode="&quot;$&quot;\ #,##0"/>
    <numFmt numFmtId="171" formatCode="_-[$$-240A]* #,##0_-;\-[$$-240A]* #,##0_-;_-[$$-240A]* &quot;-&quot;??_-;_-@_-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_ ;_ * \-#,##0_ ;_ * &quot;-&quot;??_ ;_ @_ 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8"/>
      <name val="Arial Narrow"/>
      <family val="2"/>
    </font>
    <font>
      <b/>
      <sz val="12"/>
      <color rgb="FFFF0000"/>
      <name val="Arial Narrow"/>
      <family val="2"/>
    </font>
    <font>
      <sz val="10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 Narrow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4">
    <xf numFmtId="0" fontId="0" fillId="0" borderId="0"/>
    <xf numFmtId="167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" fillId="0" borderId="0"/>
    <xf numFmtId="0" fontId="5" fillId="0" borderId="0"/>
    <xf numFmtId="0" fontId="9" fillId="0" borderId="0"/>
    <xf numFmtId="0" fontId="9" fillId="0" borderId="0"/>
    <xf numFmtId="168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9" fillId="0" borderId="0"/>
    <xf numFmtId="0" fontId="3" fillId="0" borderId="0"/>
    <xf numFmtId="44" fontId="3" fillId="0" borderId="0" applyFont="0" applyFill="0" applyBorder="0" applyAlignment="0" applyProtection="0"/>
  </cellStyleXfs>
  <cellXfs count="258">
    <xf numFmtId="0" fontId="0" fillId="0" borderId="0" xfId="0"/>
    <xf numFmtId="0" fontId="7" fillId="0" borderId="0" xfId="3" applyFont="1"/>
    <xf numFmtId="0" fontId="7" fillId="0" borderId="0" xfId="3" applyFont="1" applyAlignment="1">
      <alignment horizontal="center"/>
    </xf>
    <xf numFmtId="0" fontId="8" fillId="0" borderId="0" xfId="3" applyFont="1"/>
    <xf numFmtId="0" fontId="7" fillId="0" borderId="1" xfId="3" applyFont="1" applyBorder="1"/>
    <xf numFmtId="0" fontId="7" fillId="0" borderId="2" xfId="3" applyFont="1" applyBorder="1"/>
    <xf numFmtId="0" fontId="7" fillId="0" borderId="2" xfId="3" applyFont="1" applyBorder="1" applyAlignment="1">
      <alignment horizontal="center"/>
    </xf>
    <xf numFmtId="0" fontId="7" fillId="0" borderId="3" xfId="3" applyFont="1" applyBorder="1"/>
    <xf numFmtId="0" fontId="7" fillId="0" borderId="4" xfId="3" applyFont="1" applyBorder="1"/>
    <xf numFmtId="0" fontId="7" fillId="0" borderId="0" xfId="3" applyFont="1" applyBorder="1"/>
    <xf numFmtId="0" fontId="7" fillId="0" borderId="5" xfId="3" applyFont="1" applyBorder="1"/>
    <xf numFmtId="0" fontId="7" fillId="2" borderId="0" xfId="3" applyFont="1" applyFill="1"/>
    <xf numFmtId="0" fontId="7" fillId="2" borderId="4" xfId="3" applyFont="1" applyFill="1" applyBorder="1"/>
    <xf numFmtId="0" fontId="7" fillId="2" borderId="5" xfId="3" applyFont="1" applyFill="1" applyBorder="1"/>
    <xf numFmtId="0" fontId="14" fillId="0" borderId="19" xfId="6" applyFont="1" applyBorder="1" applyAlignment="1">
      <alignment horizontal="center" vertical="center" wrapText="1"/>
    </xf>
    <xf numFmtId="0" fontId="14" fillId="5" borderId="11" xfId="5" applyFont="1" applyFill="1" applyBorder="1" applyAlignment="1">
      <alignment vertical="center"/>
    </xf>
    <xf numFmtId="0" fontId="14" fillId="5" borderId="12" xfId="5" applyFont="1" applyFill="1" applyBorder="1" applyAlignment="1">
      <alignment vertical="center"/>
    </xf>
    <xf numFmtId="0" fontId="14" fillId="5" borderId="13" xfId="5" applyFont="1" applyFill="1" applyBorder="1" applyAlignment="1">
      <alignment vertical="center"/>
    </xf>
    <xf numFmtId="0" fontId="7" fillId="0" borderId="21" xfId="5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7" xfId="6" applyFont="1" applyBorder="1" applyAlignment="1">
      <alignment horizontal="left" vertical="center" wrapText="1"/>
    </xf>
    <xf numFmtId="4" fontId="7" fillId="0" borderId="7" xfId="7" applyNumberFormat="1" applyFont="1" applyBorder="1" applyAlignment="1">
      <alignment vertical="center" wrapText="1"/>
    </xf>
    <xf numFmtId="164" fontId="7" fillId="0" borderId="22" xfId="8" applyNumberFormat="1" applyFont="1" applyBorder="1" applyAlignment="1">
      <alignment horizontal="right" vertical="center" wrapText="1"/>
    </xf>
    <xf numFmtId="0" fontId="7" fillId="0" borderId="23" xfId="5" applyFont="1" applyBorder="1" applyAlignment="1">
      <alignment horizontal="center" vertical="center"/>
    </xf>
    <xf numFmtId="0" fontId="14" fillId="5" borderId="25" xfId="5" applyFont="1" applyFill="1" applyBorder="1" applyAlignment="1">
      <alignment vertical="center"/>
    </xf>
    <xf numFmtId="0" fontId="14" fillId="5" borderId="26" xfId="5" applyFont="1" applyFill="1" applyBorder="1" applyAlignment="1">
      <alignment vertical="center"/>
    </xf>
    <xf numFmtId="3" fontId="7" fillId="0" borderId="7" xfId="6" applyNumberFormat="1" applyFont="1" applyBorder="1" applyAlignment="1">
      <alignment horizontal="center" vertical="center"/>
    </xf>
    <xf numFmtId="0" fontId="7" fillId="0" borderId="25" xfId="5" applyFont="1" applyBorder="1" applyAlignment="1">
      <alignment horizontal="left" vertical="center"/>
    </xf>
    <xf numFmtId="0" fontId="7" fillId="0" borderId="26" xfId="3" applyFont="1" applyBorder="1"/>
    <xf numFmtId="0" fontId="7" fillId="0" borderId="26" xfId="3" applyFont="1" applyBorder="1" applyAlignment="1">
      <alignment horizontal="center"/>
    </xf>
    <xf numFmtId="170" fontId="15" fillId="0" borderId="28" xfId="7" applyNumberFormat="1" applyFont="1" applyBorder="1" applyAlignment="1">
      <alignment horizontal="right" vertical="center"/>
    </xf>
    <xf numFmtId="0" fontId="7" fillId="0" borderId="7" xfId="5" applyFont="1" applyBorder="1" applyAlignment="1">
      <alignment horizontal="center" vertical="center"/>
    </xf>
    <xf numFmtId="0" fontId="7" fillId="0" borderId="7" xfId="5" applyFont="1" applyBorder="1" applyAlignment="1">
      <alignment horizontal="left" vertical="center" wrapText="1"/>
    </xf>
    <xf numFmtId="4" fontId="7" fillId="0" borderId="7" xfId="7" applyNumberFormat="1" applyFont="1" applyFill="1" applyBorder="1" applyAlignment="1">
      <alignment vertical="center" wrapText="1"/>
    </xf>
    <xf numFmtId="0" fontId="7" fillId="0" borderId="29" xfId="5" applyFont="1" applyBorder="1" applyAlignment="1">
      <alignment horizontal="left" vertical="center"/>
    </xf>
    <xf numFmtId="0" fontId="7" fillId="0" borderId="0" xfId="5" applyFont="1" applyBorder="1" applyAlignment="1">
      <alignment horizontal="center" vertical="center"/>
    </xf>
    <xf numFmtId="0" fontId="7" fillId="0" borderId="0" xfId="5" applyFont="1" applyBorder="1" applyAlignment="1">
      <alignment horizontal="left" vertical="center" wrapText="1"/>
    </xf>
    <xf numFmtId="2" fontId="7" fillId="0" borderId="26" xfId="5" applyNumberFormat="1" applyFont="1" applyBorder="1" applyAlignment="1">
      <alignment horizontal="center" vertical="center"/>
    </xf>
    <xf numFmtId="0" fontId="7" fillId="0" borderId="26" xfId="5" applyFont="1" applyBorder="1" applyAlignment="1">
      <alignment horizontal="left" vertical="center"/>
    </xf>
    <xf numFmtId="0" fontId="7" fillId="0" borderId="26" xfId="5" applyFont="1" applyBorder="1" applyAlignment="1">
      <alignment horizontal="center" vertical="center"/>
    </xf>
    <xf numFmtId="165" fontId="7" fillId="0" borderId="31" xfId="8" applyNumberFormat="1" applyFont="1" applyBorder="1" applyAlignment="1">
      <alignment horizontal="right" vertical="center" wrapText="1"/>
    </xf>
    <xf numFmtId="0" fontId="7" fillId="0" borderId="32" xfId="5" applyFont="1" applyBorder="1" applyAlignment="1">
      <alignment horizontal="center" vertical="center"/>
    </xf>
    <xf numFmtId="0" fontId="7" fillId="0" borderId="32" xfId="5" applyFont="1" applyBorder="1" applyAlignment="1">
      <alignment horizontal="left" vertical="center" wrapText="1"/>
    </xf>
    <xf numFmtId="0" fontId="7" fillId="0" borderId="9" xfId="5" applyFont="1" applyBorder="1" applyAlignment="1">
      <alignment horizontal="center" vertical="center"/>
    </xf>
    <xf numFmtId="0" fontId="7" fillId="0" borderId="9" xfId="5" applyFont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164" fontId="15" fillId="0" borderId="30" xfId="8" applyNumberFormat="1" applyFont="1" applyBorder="1" applyAlignment="1">
      <alignment horizontal="right" vertical="center" wrapText="1"/>
    </xf>
    <xf numFmtId="0" fontId="7" fillId="0" borderId="26" xfId="5" applyFont="1" applyBorder="1" applyAlignment="1">
      <alignment horizontal="left" vertical="center" wrapText="1"/>
    </xf>
    <xf numFmtId="4" fontId="7" fillId="0" borderId="33" xfId="7" applyNumberFormat="1" applyFont="1" applyBorder="1" applyAlignment="1">
      <alignment vertical="center" wrapText="1"/>
    </xf>
    <xf numFmtId="0" fontId="7" fillId="0" borderId="0" xfId="9" applyFont="1"/>
    <xf numFmtId="0" fontId="7" fillId="0" borderId="4" xfId="9" applyFont="1" applyBorder="1"/>
    <xf numFmtId="171" fontId="16" fillId="5" borderId="13" xfId="5" applyNumberFormat="1" applyFont="1" applyFill="1" applyBorder="1" applyAlignment="1">
      <alignment vertical="center"/>
    </xf>
    <xf numFmtId="0" fontId="7" fillId="0" borderId="5" xfId="9" applyFont="1" applyBorder="1"/>
    <xf numFmtId="0" fontId="17" fillId="0" borderId="0" xfId="9" applyFont="1"/>
    <xf numFmtId="49" fontId="14" fillId="0" borderId="0" xfId="10" applyNumberFormat="1" applyFont="1" applyAlignment="1">
      <alignment horizontal="right" vertical="center"/>
    </xf>
    <xf numFmtId="172" fontId="14" fillId="0" borderId="0" xfId="10" applyNumberFormat="1" applyFont="1" applyAlignment="1">
      <alignment vertical="center"/>
    </xf>
    <xf numFmtId="0" fontId="7" fillId="0" borderId="0" xfId="11" applyFont="1"/>
    <xf numFmtId="0" fontId="7" fillId="0" borderId="0" xfId="11" applyFont="1" applyAlignment="1">
      <alignment horizontal="center"/>
    </xf>
    <xf numFmtId="0" fontId="18" fillId="0" borderId="37" xfId="11" applyFont="1" applyBorder="1" applyAlignment="1">
      <alignment horizontal="right" vertical="center"/>
    </xf>
    <xf numFmtId="174" fontId="7" fillId="0" borderId="16" xfId="12" applyNumberFormat="1" applyFont="1" applyBorder="1" applyAlignment="1">
      <alignment vertical="center"/>
    </xf>
    <xf numFmtId="0" fontId="7" fillId="0" borderId="0" xfId="6" applyFont="1" applyAlignment="1">
      <alignment horizontal="center" vertical="center"/>
    </xf>
    <xf numFmtId="0" fontId="14" fillId="0" borderId="38" xfId="11" applyFont="1" applyBorder="1" applyAlignment="1">
      <alignment horizontal="left" vertical="center"/>
    </xf>
    <xf numFmtId="9" fontId="7" fillId="0" borderId="9" xfId="12" applyNumberFormat="1" applyFont="1" applyBorder="1" applyAlignment="1">
      <alignment horizontal="center" vertical="center"/>
    </xf>
    <xf numFmtId="174" fontId="7" fillId="0" borderId="9" xfId="12" applyNumberFormat="1" applyFont="1" applyBorder="1" applyAlignment="1">
      <alignment vertical="center"/>
    </xf>
    <xf numFmtId="0" fontId="7" fillId="0" borderId="10" xfId="11" applyFont="1" applyBorder="1" applyAlignment="1">
      <alignment vertical="center"/>
    </xf>
    <xf numFmtId="175" fontId="16" fillId="0" borderId="24" xfId="12" applyNumberFormat="1" applyFont="1" applyBorder="1" applyAlignment="1">
      <alignment vertical="center"/>
    </xf>
    <xf numFmtId="0" fontId="14" fillId="0" borderId="39" xfId="11" applyFont="1" applyBorder="1" applyAlignment="1">
      <alignment horizontal="left" vertical="center"/>
    </xf>
    <xf numFmtId="9" fontId="7" fillId="0" borderId="40" xfId="12" applyNumberFormat="1" applyFont="1" applyBorder="1" applyAlignment="1">
      <alignment horizontal="center" vertical="center"/>
    </xf>
    <xf numFmtId="174" fontId="14" fillId="0" borderId="40" xfId="12" applyNumberFormat="1" applyFont="1" applyBorder="1" applyAlignment="1">
      <alignment vertical="center"/>
    </xf>
    <xf numFmtId="0" fontId="7" fillId="0" borderId="41" xfId="11" applyFont="1" applyBorder="1" applyAlignment="1">
      <alignment vertical="center"/>
    </xf>
    <xf numFmtId="2" fontId="7" fillId="0" borderId="0" xfId="11" applyNumberFormat="1" applyFont="1"/>
    <xf numFmtId="174" fontId="7" fillId="0" borderId="0" xfId="12" applyNumberFormat="1" applyFont="1"/>
    <xf numFmtId="39" fontId="14" fillId="0" borderId="0" xfId="12" applyNumberFormat="1" applyFont="1" applyAlignment="1">
      <alignment vertical="center"/>
    </xf>
    <xf numFmtId="177" fontId="7" fillId="0" borderId="5" xfId="9" applyNumberFormat="1" applyFont="1" applyBorder="1"/>
    <xf numFmtId="172" fontId="14" fillId="2" borderId="7" xfId="13" applyNumberFormat="1" applyFont="1" applyFill="1" applyBorder="1" applyAlignment="1">
      <alignment horizontal="center" vertical="center"/>
    </xf>
    <xf numFmtId="10" fontId="7" fillId="4" borderId="24" xfId="2" applyNumberFormat="1" applyFont="1" applyFill="1" applyBorder="1" applyAlignment="1">
      <alignment horizontal="center" vertical="center"/>
    </xf>
    <xf numFmtId="0" fontId="19" fillId="0" borderId="0" xfId="9" applyFont="1"/>
    <xf numFmtId="0" fontId="7" fillId="0" borderId="42" xfId="9" applyFont="1" applyBorder="1"/>
    <xf numFmtId="0" fontId="7" fillId="0" borderId="43" xfId="3" applyFont="1" applyBorder="1"/>
    <xf numFmtId="0" fontId="7" fillId="0" borderId="43" xfId="3" applyFont="1" applyBorder="1" applyAlignment="1">
      <alignment horizontal="center"/>
    </xf>
    <xf numFmtId="178" fontId="7" fillId="0" borderId="43" xfId="1" applyNumberFormat="1" applyFont="1" applyBorder="1"/>
    <xf numFmtId="0" fontId="7" fillId="0" borderId="44" xfId="3" applyFont="1" applyBorder="1"/>
    <xf numFmtId="0" fontId="8" fillId="0" borderId="0" xfId="3" applyFont="1" applyAlignment="1">
      <alignment horizontal="center"/>
    </xf>
    <xf numFmtId="4" fontId="7" fillId="0" borderId="8" xfId="7" applyNumberFormat="1" applyFont="1" applyBorder="1" applyAlignment="1">
      <alignment vertical="center" wrapText="1"/>
    </xf>
    <xf numFmtId="4" fontId="7" fillId="0" borderId="9" xfId="7" applyNumberFormat="1" applyFont="1" applyBorder="1" applyAlignment="1">
      <alignment vertical="center" wrapText="1"/>
    </xf>
    <xf numFmtId="164" fontId="7" fillId="0" borderId="50" xfId="8" applyNumberFormat="1" applyFont="1" applyBorder="1" applyAlignment="1">
      <alignment horizontal="right" vertical="center" wrapText="1"/>
    </xf>
    <xf numFmtId="170" fontId="15" fillId="0" borderId="56" xfId="7" applyNumberFormat="1" applyFont="1" applyBorder="1" applyAlignment="1">
      <alignment horizontal="right" vertical="center"/>
    </xf>
    <xf numFmtId="170" fontId="15" fillId="0" borderId="27" xfId="7" applyNumberFormat="1" applyFont="1" applyBorder="1" applyAlignment="1">
      <alignment horizontal="right" vertical="center"/>
    </xf>
    <xf numFmtId="170" fontId="15" fillId="0" borderId="6" xfId="7" applyNumberFormat="1" applyFont="1" applyBorder="1" applyAlignment="1">
      <alignment horizontal="right" vertical="center"/>
    </xf>
    <xf numFmtId="4" fontId="7" fillId="0" borderId="15" xfId="7" applyNumberFormat="1" applyFont="1" applyBorder="1" applyAlignment="1">
      <alignment vertical="center" wrapText="1"/>
    </xf>
    <xf numFmtId="4" fontId="7" fillId="0" borderId="19" xfId="7" applyNumberFormat="1" applyFont="1" applyBorder="1" applyAlignment="1">
      <alignment vertical="center" wrapText="1"/>
    </xf>
    <xf numFmtId="164" fontId="7" fillId="0" borderId="17" xfId="8" applyNumberFormat="1" applyFont="1" applyBorder="1" applyAlignment="1">
      <alignment horizontal="right" vertical="center" wrapText="1"/>
    </xf>
    <xf numFmtId="167" fontId="8" fillId="0" borderId="19" xfId="1" applyFont="1" applyBorder="1"/>
    <xf numFmtId="4" fontId="7" fillId="0" borderId="47" xfId="7" applyNumberFormat="1" applyFont="1" applyBorder="1" applyAlignment="1">
      <alignment vertical="center" wrapText="1"/>
    </xf>
    <xf numFmtId="164" fontId="7" fillId="0" borderId="37" xfId="8" applyNumberFormat="1" applyFont="1" applyBorder="1" applyAlignment="1">
      <alignment horizontal="right" vertical="center" wrapText="1"/>
    </xf>
    <xf numFmtId="164" fontId="7" fillId="0" borderId="53" xfId="8" applyNumberFormat="1" applyFont="1" applyBorder="1" applyAlignment="1">
      <alignment horizontal="right" vertical="center" wrapText="1"/>
    </xf>
    <xf numFmtId="4" fontId="7" fillId="0" borderId="55" xfId="7" applyNumberFormat="1" applyFont="1" applyBorder="1" applyAlignment="1">
      <alignment vertical="center" wrapText="1"/>
    </xf>
    <xf numFmtId="167" fontId="8" fillId="0" borderId="41" xfId="1" applyFont="1" applyBorder="1"/>
    <xf numFmtId="0" fontId="10" fillId="0" borderId="60" xfId="0" applyFont="1" applyBorder="1" applyAlignment="1">
      <alignment horizontal="left"/>
    </xf>
    <xf numFmtId="0" fontId="11" fillId="0" borderId="60" xfId="0" applyFont="1" applyBorder="1" applyAlignment="1">
      <alignment horizontal="left"/>
    </xf>
    <xf numFmtId="0" fontId="7" fillId="0" borderId="14" xfId="5" applyFont="1" applyBorder="1" applyAlignment="1">
      <alignment horizontal="center" vertical="center"/>
    </xf>
    <xf numFmtId="0" fontId="7" fillId="0" borderId="15" xfId="5" applyFont="1" applyBorder="1" applyAlignment="1">
      <alignment horizontal="center" vertical="center"/>
    </xf>
    <xf numFmtId="0" fontId="7" fillId="0" borderId="15" xfId="5" applyFont="1" applyBorder="1" applyAlignment="1">
      <alignment horizontal="left" vertical="center" wrapText="1"/>
    </xf>
    <xf numFmtId="167" fontId="8" fillId="0" borderId="10" xfId="1" applyFont="1" applyBorder="1"/>
    <xf numFmtId="4" fontId="7" fillId="0" borderId="15" xfId="7" applyNumberFormat="1" applyFont="1" applyFill="1" applyBorder="1" applyAlignment="1">
      <alignment vertical="center" wrapText="1"/>
    </xf>
    <xf numFmtId="4" fontId="7" fillId="0" borderId="17" xfId="7" applyNumberFormat="1" applyFont="1" applyFill="1" applyBorder="1" applyAlignment="1">
      <alignment vertical="center" wrapText="1"/>
    </xf>
    <xf numFmtId="164" fontId="7" fillId="0" borderId="49" xfId="8" applyNumberFormat="1" applyFont="1" applyBorder="1" applyAlignment="1">
      <alignment horizontal="right" vertical="center" wrapText="1"/>
    </xf>
    <xf numFmtId="164" fontId="7" fillId="0" borderId="16" xfId="8" applyNumberFormat="1" applyFont="1" applyBorder="1" applyAlignment="1">
      <alignment horizontal="right" vertical="center" wrapText="1"/>
    </xf>
    <xf numFmtId="3" fontId="7" fillId="0" borderId="7" xfId="5" applyNumberFormat="1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164" fontId="7" fillId="0" borderId="47" xfId="8" applyNumberFormat="1" applyFont="1" applyBorder="1" applyAlignment="1">
      <alignment horizontal="right" vertical="center" wrapText="1"/>
    </xf>
    <xf numFmtId="164" fontId="7" fillId="0" borderId="48" xfId="8" applyNumberFormat="1" applyFont="1" applyBorder="1" applyAlignment="1">
      <alignment horizontal="right" vertical="center" wrapText="1"/>
    </xf>
    <xf numFmtId="167" fontId="8" fillId="0" borderId="55" xfId="1" applyFont="1" applyBorder="1"/>
    <xf numFmtId="167" fontId="8" fillId="0" borderId="8" xfId="1" applyFont="1" applyBorder="1"/>
    <xf numFmtId="164" fontId="15" fillId="0" borderId="20" xfId="8" applyNumberFormat="1" applyFont="1" applyBorder="1" applyAlignment="1">
      <alignment horizontal="right" vertical="center" wrapText="1"/>
    </xf>
    <xf numFmtId="164" fontId="7" fillId="0" borderId="15" xfId="8" applyNumberFormat="1" applyFont="1" applyBorder="1" applyAlignment="1">
      <alignment horizontal="right" vertical="center" wrapText="1"/>
    </xf>
    <xf numFmtId="0" fontId="14" fillId="5" borderId="46" xfId="5" applyFont="1" applyFill="1" applyBorder="1" applyAlignment="1">
      <alignment vertical="center"/>
    </xf>
    <xf numFmtId="0" fontId="14" fillId="5" borderId="45" xfId="5" applyFont="1" applyFill="1" applyBorder="1" applyAlignment="1">
      <alignment vertical="center"/>
    </xf>
    <xf numFmtId="0" fontId="22" fillId="0" borderId="61" xfId="3" applyFont="1" applyBorder="1" applyAlignment="1">
      <alignment horizontal="center" vertical="center"/>
    </xf>
    <xf numFmtId="0" fontId="22" fillId="0" borderId="33" xfId="3" applyFont="1" applyBorder="1" applyAlignment="1">
      <alignment horizontal="center" vertical="center"/>
    </xf>
    <xf numFmtId="0" fontId="22" fillId="0" borderId="28" xfId="3" applyFont="1" applyBorder="1" applyAlignment="1">
      <alignment horizontal="center" vertical="center"/>
    </xf>
    <xf numFmtId="0" fontId="7" fillId="0" borderId="53" xfId="5" applyFont="1" applyBorder="1" applyAlignment="1">
      <alignment horizontal="center" vertical="center"/>
    </xf>
    <xf numFmtId="0" fontId="7" fillId="0" borderId="17" xfId="6" applyFont="1" applyBorder="1" applyAlignment="1">
      <alignment horizontal="center" vertical="center" wrapText="1"/>
    </xf>
    <xf numFmtId="0" fontId="7" fillId="0" borderId="17" xfId="6" applyFont="1" applyBorder="1" applyAlignment="1">
      <alignment horizontal="center" vertical="center"/>
    </xf>
    <xf numFmtId="4" fontId="7" fillId="0" borderId="17" xfId="7" applyNumberFormat="1" applyFont="1" applyBorder="1" applyAlignment="1">
      <alignment horizontal="center" vertical="center" wrapText="1"/>
    </xf>
    <xf numFmtId="4" fontId="7" fillId="0" borderId="7" xfId="7" applyNumberFormat="1" applyFont="1" applyBorder="1" applyAlignment="1">
      <alignment horizontal="center" vertical="center" wrapText="1"/>
    </xf>
    <xf numFmtId="4" fontId="7" fillId="0" borderId="19" xfId="7" applyNumberFormat="1" applyFont="1" applyBorder="1" applyAlignment="1">
      <alignment horizontal="center" vertical="center" wrapText="1"/>
    </xf>
    <xf numFmtId="0" fontId="14" fillId="5" borderId="12" xfId="5" applyFont="1" applyFill="1" applyBorder="1" applyAlignment="1">
      <alignment horizontal="center" vertical="center"/>
    </xf>
    <xf numFmtId="4" fontId="7" fillId="0" borderId="15" xfId="7" applyNumberFormat="1" applyFont="1" applyBorder="1" applyAlignment="1">
      <alignment horizontal="center" vertical="center" wrapText="1"/>
    </xf>
    <xf numFmtId="4" fontId="7" fillId="0" borderId="15" xfId="7" applyNumberFormat="1" applyFont="1" applyFill="1" applyBorder="1" applyAlignment="1">
      <alignment horizontal="center" vertical="center" wrapText="1"/>
    </xf>
    <xf numFmtId="4" fontId="7" fillId="0" borderId="17" xfId="7" applyNumberFormat="1" applyFont="1" applyFill="1" applyBorder="1" applyAlignment="1">
      <alignment horizontal="center" vertical="center" wrapText="1"/>
    </xf>
    <xf numFmtId="0" fontId="7" fillId="0" borderId="0" xfId="5" applyFont="1" applyAlignment="1">
      <alignment horizontal="left" vertical="center"/>
    </xf>
    <xf numFmtId="0" fontId="7" fillId="0" borderId="0" xfId="5" applyFont="1" applyAlignment="1">
      <alignment horizontal="left" vertical="center" wrapText="1"/>
    </xf>
    <xf numFmtId="0" fontId="7" fillId="0" borderId="0" xfId="5" applyFont="1" applyAlignment="1">
      <alignment horizontal="center" vertical="center"/>
    </xf>
    <xf numFmtId="4" fontId="7" fillId="0" borderId="47" xfId="7" applyNumberFormat="1" applyFont="1" applyBorder="1" applyAlignment="1">
      <alignment horizontal="center" vertical="center" wrapText="1"/>
    </xf>
    <xf numFmtId="4" fontId="7" fillId="0" borderId="8" xfId="7" applyNumberFormat="1" applyFont="1" applyBorder="1" applyAlignment="1">
      <alignment horizontal="center" vertical="center" wrapText="1"/>
    </xf>
    <xf numFmtId="4" fontId="7" fillId="0" borderId="55" xfId="7" applyNumberFormat="1" applyFont="1" applyBorder="1" applyAlignment="1">
      <alignment horizontal="center" vertical="center" wrapText="1"/>
    </xf>
    <xf numFmtId="0" fontId="14" fillId="5" borderId="26" xfId="5" applyFont="1" applyFill="1" applyBorder="1" applyAlignment="1">
      <alignment horizontal="center" vertical="center"/>
    </xf>
    <xf numFmtId="4" fontId="7" fillId="0" borderId="9" xfId="7" applyNumberFormat="1" applyFont="1" applyBorder="1" applyAlignment="1">
      <alignment horizontal="center" vertical="center" wrapText="1"/>
    </xf>
    <xf numFmtId="4" fontId="7" fillId="0" borderId="7" xfId="7" applyNumberFormat="1" applyFont="1" applyFill="1" applyBorder="1" applyAlignment="1">
      <alignment horizontal="center" vertical="center" wrapText="1"/>
    </xf>
    <xf numFmtId="3" fontId="14" fillId="2" borderId="7" xfId="4" applyNumberFormat="1" applyFont="1" applyFill="1" applyBorder="1" applyAlignment="1">
      <alignment horizontal="center" vertical="center"/>
    </xf>
    <xf numFmtId="0" fontId="21" fillId="4" borderId="7" xfId="4" applyFont="1" applyFill="1" applyBorder="1" applyAlignment="1">
      <alignment vertical="center" wrapText="1"/>
    </xf>
    <xf numFmtId="0" fontId="14" fillId="2" borderId="7" xfId="4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vertical="center" wrapText="1"/>
    </xf>
    <xf numFmtId="0" fontId="7" fillId="0" borderId="37" xfId="11" applyFont="1" applyBorder="1" applyAlignment="1">
      <alignment horizontal="left" vertical="center" wrapText="1"/>
    </xf>
    <xf numFmtId="0" fontId="7" fillId="0" borderId="40" xfId="5" applyFont="1" applyBorder="1" applyAlignment="1">
      <alignment horizontal="left" vertical="center"/>
    </xf>
    <xf numFmtId="0" fontId="7" fillId="0" borderId="41" xfId="5" applyFont="1" applyBorder="1" applyAlignment="1">
      <alignment horizontal="left" vertical="center"/>
    </xf>
    <xf numFmtId="4" fontId="7" fillId="0" borderId="41" xfId="7" applyNumberFormat="1" applyFont="1" applyBorder="1" applyAlignment="1">
      <alignment horizontal="center" vertical="center" wrapText="1"/>
    </xf>
    <xf numFmtId="4" fontId="7" fillId="0" borderId="54" xfId="7" applyNumberFormat="1" applyFont="1" applyBorder="1" applyAlignment="1">
      <alignment horizontal="center" vertical="center" wrapText="1"/>
    </xf>
    <xf numFmtId="4" fontId="7" fillId="0" borderId="31" xfId="7" applyNumberFormat="1" applyFont="1" applyBorder="1" applyAlignment="1">
      <alignment vertical="center" wrapText="1"/>
    </xf>
    <xf numFmtId="0" fontId="7" fillId="0" borderId="0" xfId="5" applyFont="1" applyBorder="1" applyAlignment="1">
      <alignment horizontal="left" vertical="center"/>
    </xf>
    <xf numFmtId="0" fontId="14" fillId="0" borderId="9" xfId="11" applyFont="1" applyBorder="1" applyAlignment="1">
      <alignment horizontal="left" vertical="center"/>
    </xf>
    <xf numFmtId="0" fontId="14" fillId="0" borderId="40" xfId="11" applyFont="1" applyBorder="1" applyAlignment="1">
      <alignment horizontal="left" vertical="center"/>
    </xf>
    <xf numFmtId="0" fontId="22" fillId="0" borderId="7" xfId="3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 wrapText="1"/>
    </xf>
    <xf numFmtId="164" fontId="7" fillId="0" borderId="7" xfId="8" applyNumberFormat="1" applyFont="1" applyBorder="1" applyAlignment="1">
      <alignment horizontal="right" vertical="center" wrapText="1"/>
    </xf>
    <xf numFmtId="0" fontId="7" fillId="0" borderId="7" xfId="5" applyFont="1" applyBorder="1" applyAlignment="1">
      <alignment horizontal="left" vertical="center"/>
    </xf>
    <xf numFmtId="0" fontId="14" fillId="5" borderId="7" xfId="5" applyFont="1" applyFill="1" applyBorder="1" applyAlignment="1">
      <alignment vertical="center"/>
    </xf>
    <xf numFmtId="0" fontId="14" fillId="5" borderId="7" xfId="5" applyFont="1" applyFill="1" applyBorder="1" applyAlignment="1">
      <alignment horizontal="center" vertical="center"/>
    </xf>
    <xf numFmtId="0" fontId="7" fillId="0" borderId="7" xfId="3" applyFont="1" applyBorder="1"/>
    <xf numFmtId="0" fontId="22" fillId="0" borderId="23" xfId="3" applyFont="1" applyBorder="1" applyAlignment="1">
      <alignment horizontal="center" vertical="center"/>
    </xf>
    <xf numFmtId="0" fontId="22" fillId="0" borderId="24" xfId="3" applyFont="1" applyBorder="1" applyAlignment="1">
      <alignment horizontal="center" vertical="center"/>
    </xf>
    <xf numFmtId="164" fontId="7" fillId="0" borderId="24" xfId="8" applyNumberFormat="1" applyFont="1" applyBorder="1" applyAlignment="1">
      <alignment horizontal="right" vertical="center" wrapText="1"/>
    </xf>
    <xf numFmtId="170" fontId="15" fillId="0" borderId="24" xfId="7" applyNumberFormat="1" applyFont="1" applyBorder="1" applyAlignment="1">
      <alignment horizontal="right" vertical="center"/>
    </xf>
    <xf numFmtId="0" fontId="14" fillId="5" borderId="23" xfId="5" applyFont="1" applyFill="1" applyBorder="1" applyAlignment="1">
      <alignment vertical="center"/>
    </xf>
    <xf numFmtId="0" fontId="14" fillId="5" borderId="24" xfId="5" applyFont="1" applyFill="1" applyBorder="1" applyAlignment="1">
      <alignment vertical="center"/>
    </xf>
    <xf numFmtId="0" fontId="7" fillId="0" borderId="23" xfId="5" applyFont="1" applyBorder="1" applyAlignment="1">
      <alignment horizontal="left" vertical="center"/>
    </xf>
    <xf numFmtId="164" fontId="15" fillId="0" borderId="24" xfId="8" applyNumberFormat="1" applyFont="1" applyBorder="1" applyAlignment="1">
      <alignment horizontal="right" vertical="center" wrapText="1"/>
    </xf>
    <xf numFmtId="171" fontId="16" fillId="5" borderId="20" xfId="5" applyNumberFormat="1" applyFont="1" applyFill="1" applyBorder="1" applyAlignment="1">
      <alignment vertical="center"/>
    </xf>
    <xf numFmtId="0" fontId="25" fillId="0" borderId="0" xfId="22" applyFont="1" applyFill="1" applyAlignment="1">
      <alignment vertical="center" wrapText="1"/>
    </xf>
    <xf numFmtId="0" fontId="24" fillId="0" borderId="7" xfId="22" applyFont="1" applyBorder="1" applyAlignment="1">
      <alignment horizontal="center" vertical="center" wrapText="1"/>
    </xf>
    <xf numFmtId="0" fontId="3" fillId="2" borderId="7" xfId="22" applyFill="1" applyBorder="1" applyAlignment="1">
      <alignment horizontal="center" vertical="center" wrapText="1"/>
    </xf>
    <xf numFmtId="44" fontId="0" fillId="2" borderId="7" xfId="23" applyFont="1" applyFill="1" applyBorder="1" applyAlignment="1">
      <alignment horizontal="center" vertical="center" wrapText="1"/>
    </xf>
    <xf numFmtId="0" fontId="3" fillId="9" borderId="7" xfId="22" applyFill="1" applyBorder="1" applyAlignment="1">
      <alignment horizontal="center" vertical="center" wrapText="1"/>
    </xf>
    <xf numFmtId="44" fontId="0" fillId="9" borderId="7" xfId="23" applyFont="1" applyFill="1" applyBorder="1" applyAlignment="1">
      <alignment horizontal="center" vertical="center" wrapText="1"/>
    </xf>
    <xf numFmtId="0" fontId="3" fillId="0" borderId="0" xfId="22" applyAlignment="1">
      <alignment vertical="center" wrapText="1"/>
    </xf>
    <xf numFmtId="0" fontId="2" fillId="0" borderId="0" xfId="22" applyFont="1" applyFill="1" applyAlignment="1">
      <alignment vertical="center" wrapText="1"/>
    </xf>
    <xf numFmtId="0" fontId="3" fillId="0" borderId="0" xfId="22" applyFill="1" applyAlignment="1">
      <alignment vertical="center" wrapText="1"/>
    </xf>
    <xf numFmtId="167" fontId="22" fillId="0" borderId="0" xfId="1" applyFont="1" applyFill="1" applyAlignment="1">
      <alignment vertical="center" wrapText="1"/>
    </xf>
    <xf numFmtId="0" fontId="3" fillId="0" borderId="7" xfId="22" applyBorder="1" applyAlignment="1">
      <alignment horizontal="center" vertical="center" wrapText="1"/>
    </xf>
    <xf numFmtId="10" fontId="3" fillId="0" borderId="0" xfId="22" applyNumberFormat="1" applyAlignment="1">
      <alignment vertical="center" wrapText="1"/>
    </xf>
    <xf numFmtId="0" fontId="10" fillId="0" borderId="57" xfId="0" applyFont="1" applyBorder="1" applyAlignment="1">
      <alignment horizontal="center" wrapText="1"/>
    </xf>
    <xf numFmtId="0" fontId="10" fillId="0" borderId="58" xfId="0" applyFont="1" applyBorder="1" applyAlignment="1">
      <alignment horizontal="center" wrapText="1"/>
    </xf>
    <xf numFmtId="0" fontId="10" fillId="0" borderId="59" xfId="0" applyFont="1" applyBorder="1" applyAlignment="1">
      <alignment horizontal="center" wrapText="1"/>
    </xf>
    <xf numFmtId="0" fontId="14" fillId="5" borderId="11" xfId="5" applyFont="1" applyFill="1" applyBorder="1" applyAlignment="1">
      <alignment horizontal="center" vertical="center" wrapText="1"/>
    </xf>
    <xf numFmtId="0" fontId="14" fillId="5" borderId="12" xfId="5" applyFont="1" applyFill="1" applyBorder="1" applyAlignment="1">
      <alignment horizontal="center" vertical="center" wrapText="1"/>
    </xf>
    <xf numFmtId="0" fontId="14" fillId="5" borderId="13" xfId="5" applyFont="1" applyFill="1" applyBorder="1" applyAlignment="1">
      <alignment horizontal="center" vertical="center" wrapText="1"/>
    </xf>
    <xf numFmtId="0" fontId="12" fillId="0" borderId="51" xfId="4" applyFont="1" applyBorder="1" applyAlignment="1">
      <alignment horizontal="center" vertical="top"/>
    </xf>
    <xf numFmtId="0" fontId="12" fillId="0" borderId="52" xfId="4" applyFont="1" applyBorder="1" applyAlignment="1">
      <alignment horizontal="center" vertical="top"/>
    </xf>
    <xf numFmtId="0" fontId="12" fillId="0" borderId="54" xfId="4" applyFont="1" applyBorder="1" applyAlignment="1">
      <alignment horizontal="center" vertical="top"/>
    </xf>
    <xf numFmtId="0" fontId="12" fillId="0" borderId="48" xfId="4" applyFont="1" applyBorder="1" applyAlignment="1">
      <alignment horizontal="center"/>
    </xf>
    <xf numFmtId="0" fontId="12" fillId="0" borderId="49" xfId="4" applyFont="1" applyBorder="1" applyAlignment="1">
      <alignment horizontal="center"/>
    </xf>
    <xf numFmtId="0" fontId="12" fillId="0" borderId="53" xfId="4" applyFont="1" applyBorder="1" applyAlignment="1">
      <alignment horizontal="center"/>
    </xf>
    <xf numFmtId="0" fontId="13" fillId="3" borderId="17" xfId="3" applyFont="1" applyFill="1" applyBorder="1" applyAlignment="1">
      <alignment horizontal="left" vertical="center" wrapText="1"/>
    </xf>
    <xf numFmtId="0" fontId="13" fillId="3" borderId="7" xfId="3" applyFont="1" applyFill="1" applyBorder="1" applyAlignment="1">
      <alignment horizontal="left" vertical="center" wrapText="1"/>
    </xf>
    <xf numFmtId="0" fontId="13" fillId="4" borderId="8" xfId="3" applyFont="1" applyFill="1" applyBorder="1" applyAlignment="1">
      <alignment horizontal="center" vertical="center" wrapText="1"/>
    </xf>
    <xf numFmtId="0" fontId="13" fillId="4" borderId="9" xfId="3" applyFont="1" applyFill="1" applyBorder="1" applyAlignment="1">
      <alignment horizontal="center" vertical="center" wrapText="1"/>
    </xf>
    <xf numFmtId="0" fontId="13" fillId="4" borderId="10" xfId="3" applyFont="1" applyFill="1" applyBorder="1" applyAlignment="1">
      <alignment horizontal="center" vertical="center" wrapText="1"/>
    </xf>
    <xf numFmtId="0" fontId="13" fillId="4" borderId="23" xfId="4" applyFont="1" applyFill="1" applyBorder="1" applyAlignment="1">
      <alignment vertical="center" wrapText="1"/>
    </xf>
    <xf numFmtId="0" fontId="13" fillId="4" borderId="7" xfId="4" applyFont="1" applyFill="1" applyBorder="1" applyAlignment="1">
      <alignment vertical="center" wrapText="1"/>
    </xf>
    <xf numFmtId="3" fontId="14" fillId="2" borderId="7" xfId="4" applyNumberFormat="1" applyFont="1" applyFill="1" applyBorder="1" applyAlignment="1">
      <alignment horizontal="center" vertical="center"/>
    </xf>
    <xf numFmtId="0" fontId="14" fillId="2" borderId="14" xfId="5" applyFont="1" applyFill="1" applyBorder="1" applyAlignment="1">
      <alignment horizontal="center" vertical="center" wrapText="1"/>
    </xf>
    <xf numFmtId="0" fontId="14" fillId="2" borderId="18" xfId="5" applyFont="1" applyFill="1" applyBorder="1" applyAlignment="1">
      <alignment horizontal="center" vertical="center" wrapText="1"/>
    </xf>
    <xf numFmtId="0" fontId="14" fillId="2" borderId="15" xfId="5" applyFont="1" applyFill="1" applyBorder="1" applyAlignment="1">
      <alignment horizontal="center" vertical="center" wrapText="1"/>
    </xf>
    <xf numFmtId="0" fontId="14" fillId="2" borderId="19" xfId="5" applyFont="1" applyFill="1" applyBorder="1" applyAlignment="1">
      <alignment horizontal="center" vertical="center" wrapText="1"/>
    </xf>
    <xf numFmtId="0" fontId="14" fillId="0" borderId="15" xfId="6" applyFont="1" applyBorder="1" applyAlignment="1">
      <alignment horizontal="center" vertical="center" wrapText="1"/>
    </xf>
    <xf numFmtId="4" fontId="14" fillId="2" borderId="16" xfId="5" applyNumberFormat="1" applyFont="1" applyFill="1" applyBorder="1" applyAlignment="1">
      <alignment horizontal="center" vertical="center" wrapText="1"/>
    </xf>
    <xf numFmtId="4" fontId="14" fillId="2" borderId="20" xfId="5" applyNumberFormat="1" applyFont="1" applyFill="1" applyBorder="1" applyAlignment="1">
      <alignment horizontal="center" vertical="center" wrapText="1"/>
    </xf>
    <xf numFmtId="0" fontId="14" fillId="5" borderId="11" xfId="5" applyFont="1" applyFill="1" applyBorder="1" applyAlignment="1">
      <alignment horizontal="right" vertical="center"/>
    </xf>
    <xf numFmtId="0" fontId="14" fillId="5" borderId="12" xfId="5" applyFont="1" applyFill="1" applyBorder="1" applyAlignment="1">
      <alignment horizontal="right" vertical="center"/>
    </xf>
    <xf numFmtId="0" fontId="14" fillId="5" borderId="34" xfId="5" applyFont="1" applyFill="1" applyBorder="1" applyAlignment="1">
      <alignment horizontal="right" vertical="center"/>
    </xf>
    <xf numFmtId="0" fontId="7" fillId="0" borderId="35" xfId="11" applyFont="1" applyBorder="1" applyAlignment="1">
      <alignment horizontal="left" vertical="center" wrapText="1"/>
    </xf>
    <xf numFmtId="0" fontId="7" fillId="0" borderId="36" xfId="11" applyFont="1" applyBorder="1" applyAlignment="1">
      <alignment horizontal="left" vertical="center" wrapText="1"/>
    </xf>
    <xf numFmtId="0" fontId="7" fillId="0" borderId="37" xfId="11" applyFont="1" applyBorder="1" applyAlignment="1">
      <alignment horizontal="left" vertical="center" wrapText="1"/>
    </xf>
    <xf numFmtId="3" fontId="14" fillId="2" borderId="7" xfId="4" applyNumberFormat="1" applyFont="1" applyFill="1" applyBorder="1" applyAlignment="1">
      <alignment horizontal="center" vertical="center" wrapText="1"/>
    </xf>
    <xf numFmtId="4" fontId="14" fillId="2" borderId="15" xfId="5" applyNumberFormat="1" applyFont="1" applyFill="1" applyBorder="1" applyAlignment="1">
      <alignment horizontal="center" vertical="center" wrapText="1"/>
    </xf>
    <xf numFmtId="4" fontId="14" fillId="2" borderId="19" xfId="5" applyNumberFormat="1" applyFont="1" applyFill="1" applyBorder="1" applyAlignment="1">
      <alignment horizontal="center" vertical="center" wrapText="1"/>
    </xf>
    <xf numFmtId="0" fontId="7" fillId="0" borderId="39" xfId="5" applyFont="1" applyBorder="1" applyAlignment="1">
      <alignment horizontal="left" vertical="center"/>
    </xf>
    <xf numFmtId="0" fontId="7" fillId="0" borderId="40" xfId="5" applyFont="1" applyBorder="1" applyAlignment="1">
      <alignment horizontal="left" vertical="center"/>
    </xf>
    <xf numFmtId="0" fontId="7" fillId="0" borderId="41" xfId="5" applyFont="1" applyBorder="1" applyAlignment="1">
      <alignment horizontal="left" vertical="center"/>
    </xf>
    <xf numFmtId="0" fontId="12" fillId="4" borderId="23" xfId="4" applyFont="1" applyFill="1" applyBorder="1" applyAlignment="1">
      <alignment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7" fillId="2" borderId="24" xfId="4" applyFont="1" applyFill="1" applyBorder="1" applyAlignment="1">
      <alignment horizontal="center" vertical="center" wrapText="1"/>
    </xf>
    <xf numFmtId="0" fontId="14" fillId="2" borderId="7" xfId="4" applyFont="1" applyFill="1" applyBorder="1" applyAlignment="1">
      <alignment horizontal="center" vertical="center" wrapText="1"/>
    </xf>
    <xf numFmtId="0" fontId="14" fillId="2" borderId="7" xfId="4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vertical="center" wrapText="1"/>
    </xf>
    <xf numFmtId="0" fontId="21" fillId="4" borderId="23" xfId="4" applyFont="1" applyFill="1" applyBorder="1" applyAlignment="1">
      <alignment vertical="center" wrapText="1"/>
    </xf>
    <xf numFmtId="0" fontId="21" fillId="4" borderId="10" xfId="4" applyFont="1" applyFill="1" applyBorder="1" applyAlignment="1">
      <alignment vertical="center" wrapText="1"/>
    </xf>
    <xf numFmtId="0" fontId="21" fillId="4" borderId="7" xfId="4" applyFont="1" applyFill="1" applyBorder="1" applyAlignment="1">
      <alignment vertical="center" wrapText="1"/>
    </xf>
    <xf numFmtId="0" fontId="22" fillId="8" borderId="14" xfId="3" applyFont="1" applyFill="1" applyBorder="1" applyAlignment="1">
      <alignment horizontal="center" vertical="center"/>
    </xf>
    <xf numFmtId="0" fontId="22" fillId="8" borderId="15" xfId="3" applyFont="1" applyFill="1" applyBorder="1" applyAlignment="1">
      <alignment horizontal="center" vertical="center"/>
    </xf>
    <xf numFmtId="0" fontId="22" fillId="8" borderId="16" xfId="3" applyFont="1" applyFill="1" applyBorder="1" applyAlignment="1">
      <alignment horizontal="center" vertical="center"/>
    </xf>
    <xf numFmtId="0" fontId="14" fillId="5" borderId="18" xfId="5" applyFont="1" applyFill="1" applyBorder="1" applyAlignment="1">
      <alignment horizontal="right" vertical="center"/>
    </xf>
    <xf numFmtId="0" fontId="14" fillId="5" borderId="19" xfId="5" applyFont="1" applyFill="1" applyBorder="1" applyAlignment="1">
      <alignment horizontal="right" vertical="center"/>
    </xf>
    <xf numFmtId="0" fontId="22" fillId="0" borderId="7" xfId="3" applyFont="1" applyBorder="1" applyAlignment="1">
      <alignment horizontal="center" vertical="center"/>
    </xf>
    <xf numFmtId="0" fontId="7" fillId="0" borderId="23" xfId="5" applyFont="1" applyBorder="1" applyAlignment="1">
      <alignment horizontal="left" vertical="center"/>
    </xf>
    <xf numFmtId="0" fontId="7" fillId="0" borderId="7" xfId="5" applyFont="1" applyBorder="1" applyAlignment="1">
      <alignment horizontal="left" vertical="center"/>
    </xf>
    <xf numFmtId="0" fontId="21" fillId="4" borderId="23" xfId="0" applyFont="1" applyFill="1" applyBorder="1" applyAlignment="1">
      <alignment vertical="center" wrapText="1"/>
    </xf>
    <xf numFmtId="0" fontId="21" fillId="4" borderId="10" xfId="0" applyFont="1" applyFill="1" applyBorder="1" applyAlignment="1">
      <alignment vertical="center" wrapText="1"/>
    </xf>
    <xf numFmtId="0" fontId="21" fillId="4" borderId="7" xfId="0" applyFont="1" applyFill="1" applyBorder="1" applyAlignment="1">
      <alignment vertical="center" wrapText="1"/>
    </xf>
    <xf numFmtId="0" fontId="15" fillId="6" borderId="11" xfId="3" applyFont="1" applyFill="1" applyBorder="1" applyAlignment="1">
      <alignment horizontal="center"/>
    </xf>
    <xf numFmtId="0" fontId="15" fillId="6" borderId="12" xfId="3" applyFont="1" applyFill="1" applyBorder="1" applyAlignment="1">
      <alignment horizontal="center"/>
    </xf>
    <xf numFmtId="0" fontId="15" fillId="6" borderId="13" xfId="3" applyFont="1" applyFill="1" applyBorder="1" applyAlignment="1">
      <alignment horizontal="center"/>
    </xf>
    <xf numFmtId="0" fontId="20" fillId="4" borderId="23" xfId="4" applyFont="1" applyFill="1" applyBorder="1" applyAlignment="1">
      <alignment vertical="center" wrapText="1"/>
    </xf>
    <xf numFmtId="0" fontId="20" fillId="4" borderId="10" xfId="4" applyFont="1" applyFill="1" applyBorder="1" applyAlignment="1">
      <alignment vertical="center" wrapText="1"/>
    </xf>
    <xf numFmtId="0" fontId="22" fillId="8" borderId="11" xfId="3" applyFont="1" applyFill="1" applyBorder="1" applyAlignment="1">
      <alignment horizontal="center" vertical="center"/>
    </xf>
    <xf numFmtId="0" fontId="22" fillId="8" borderId="12" xfId="3" applyFont="1" applyFill="1" applyBorder="1" applyAlignment="1">
      <alignment horizontal="center" vertical="center"/>
    </xf>
    <xf numFmtId="0" fontId="22" fillId="8" borderId="13" xfId="3" applyFont="1" applyFill="1" applyBorder="1" applyAlignment="1">
      <alignment horizontal="center" vertical="center"/>
    </xf>
    <xf numFmtId="0" fontId="22" fillId="0" borderId="62" xfId="3" applyFont="1" applyBorder="1" applyAlignment="1">
      <alignment horizontal="center" vertical="center"/>
    </xf>
    <xf numFmtId="0" fontId="22" fillId="0" borderId="34" xfId="3" applyFont="1" applyBorder="1" applyAlignment="1">
      <alignment horizontal="center" vertical="center"/>
    </xf>
    <xf numFmtId="0" fontId="22" fillId="7" borderId="11" xfId="3" applyFont="1" applyFill="1" applyBorder="1" applyAlignment="1">
      <alignment horizontal="center" vertical="center"/>
    </xf>
    <xf numFmtId="0" fontId="22" fillId="7" borderId="12" xfId="3" applyFont="1" applyFill="1" applyBorder="1" applyAlignment="1">
      <alignment horizontal="center" vertical="center"/>
    </xf>
    <xf numFmtId="0" fontId="22" fillId="7" borderId="13" xfId="3" applyFont="1" applyFill="1" applyBorder="1" applyAlignment="1">
      <alignment horizontal="center" vertical="center"/>
    </xf>
    <xf numFmtId="0" fontId="3" fillId="3" borderId="49" xfId="22" applyFill="1" applyBorder="1" applyAlignment="1">
      <alignment horizontal="center" vertical="center" wrapText="1"/>
    </xf>
    <xf numFmtId="0" fontId="3" fillId="0" borderId="0" xfId="22" applyBorder="1" applyAlignment="1">
      <alignment horizontal="center" vertical="center" wrapText="1"/>
    </xf>
    <xf numFmtId="0" fontId="3" fillId="0" borderId="0" xfId="22" applyAlignment="1">
      <alignment horizontal="center" vertical="center" wrapText="1"/>
    </xf>
    <xf numFmtId="0" fontId="1" fillId="2" borderId="7" xfId="22" applyFont="1" applyFill="1" applyBorder="1" applyAlignment="1">
      <alignment horizontal="center" vertical="center" wrapText="1"/>
    </xf>
  </cellXfs>
  <cellStyles count="24">
    <cellStyle name="Millares" xfId="1" builtinId="3"/>
    <cellStyle name="Millares [0] 2" xfId="20" xr:uid="{00000000-0005-0000-0000-000001000000}"/>
    <cellStyle name="Millares 2" xfId="7" xr:uid="{00000000-0005-0000-0000-000002000000}"/>
    <cellStyle name="Millares_FORMULARIO 4 - M-OFERENTE PPTA ECONOMICA" xfId="13" xr:uid="{00000000-0005-0000-0000-000003000000}"/>
    <cellStyle name="Moneda 2" xfId="8" xr:uid="{00000000-0005-0000-0000-000004000000}"/>
    <cellStyle name="Moneda 2 2 2 2 2" xfId="12" xr:uid="{00000000-0005-0000-0000-000005000000}"/>
    <cellStyle name="Moneda 2 2_APU´S_NO_PREVISTOS (1)" xfId="14" xr:uid="{00000000-0005-0000-0000-000006000000}"/>
    <cellStyle name="Moneda 3" xfId="23" xr:uid="{23A18091-F655-4996-AD6E-A894173BD03A}"/>
    <cellStyle name="Moneda 5" xfId="15" xr:uid="{00000000-0005-0000-0000-000007000000}"/>
    <cellStyle name="Normal" xfId="0" builtinId="0"/>
    <cellStyle name="Normal 11 2" xfId="17" xr:uid="{00000000-0005-0000-0000-000009000000}"/>
    <cellStyle name="Normal 12" xfId="16" xr:uid="{00000000-0005-0000-0000-00000A000000}"/>
    <cellStyle name="Normal 2" xfId="5" xr:uid="{00000000-0005-0000-0000-00000B000000}"/>
    <cellStyle name="Normal 2 10 2 2" xfId="21" xr:uid="{00000000-0005-0000-0000-00000C000000}"/>
    <cellStyle name="Normal 2 10 3" xfId="6" xr:uid="{00000000-0005-0000-0000-00000D000000}"/>
    <cellStyle name="Normal 3" xfId="3" xr:uid="{00000000-0005-0000-0000-00000E000000}"/>
    <cellStyle name="Normal 3 11" xfId="4" xr:uid="{00000000-0005-0000-0000-00000F000000}"/>
    <cellStyle name="Normal 3 11 3" xfId="19" xr:uid="{00000000-0005-0000-0000-000010000000}"/>
    <cellStyle name="Normal 3 2" xfId="9" xr:uid="{00000000-0005-0000-0000-000011000000}"/>
    <cellStyle name="Normal 3 2 2" xfId="11" xr:uid="{00000000-0005-0000-0000-000012000000}"/>
    <cellStyle name="Normal 4" xfId="22" xr:uid="{31857D6B-557B-4D52-86E5-2A41B0B6DEDD}"/>
    <cellStyle name="Normal_PTO OFICIAL PREPLIEGO (CORREGIDO) 2" xfId="10" xr:uid="{00000000-0005-0000-0000-000013000000}"/>
    <cellStyle name="Porcentaje" xfId="2" builtinId="5"/>
    <cellStyle name="Porcentaje 7" xfId="18" xr:uid="{00000000-0005-0000-0000-000015000000}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microsoft.com/office/2006/relationships/vbaProject" Target="vbaProject.bin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754380</xdr:colOff>
          <xdr:row>0</xdr:row>
          <xdr:rowOff>160020</xdr:rowOff>
        </xdr:from>
        <xdr:to>
          <xdr:col>24</xdr:col>
          <xdr:colOff>1295400</xdr:colOff>
          <xdr:row>3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746760</xdr:colOff>
          <xdr:row>0</xdr:row>
          <xdr:rowOff>198120</xdr:rowOff>
        </xdr:from>
        <xdr:to>
          <xdr:col>36</xdr:col>
          <xdr:colOff>1295400</xdr:colOff>
          <xdr:row>3</xdr:row>
          <xdr:rowOff>144780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708660</xdr:colOff>
          <xdr:row>1</xdr:row>
          <xdr:rowOff>45720</xdr:rowOff>
        </xdr:from>
        <xdr:to>
          <xdr:col>48</xdr:col>
          <xdr:colOff>1249680</xdr:colOff>
          <xdr:row>4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822960</xdr:colOff>
          <xdr:row>1</xdr:row>
          <xdr:rowOff>38100</xdr:rowOff>
        </xdr:from>
        <xdr:to>
          <xdr:col>61</xdr:col>
          <xdr:colOff>38100</xdr:colOff>
          <xdr:row>3</xdr:row>
          <xdr:rowOff>190500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</xdr:col>
          <xdr:colOff>731520</xdr:colOff>
          <xdr:row>1</xdr:row>
          <xdr:rowOff>22860</xdr:rowOff>
        </xdr:from>
        <xdr:to>
          <xdr:col>72</xdr:col>
          <xdr:colOff>1287780</xdr:colOff>
          <xdr:row>3</xdr:row>
          <xdr:rowOff>175260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83</xdr:col>
          <xdr:colOff>670560</xdr:colOff>
          <xdr:row>1</xdr:row>
          <xdr:rowOff>22860</xdr:rowOff>
        </xdr:from>
        <xdr:to>
          <xdr:col>84</xdr:col>
          <xdr:colOff>1219200</xdr:colOff>
          <xdr:row>3</xdr:row>
          <xdr:rowOff>160020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95</xdr:col>
          <xdr:colOff>594360</xdr:colOff>
          <xdr:row>1</xdr:row>
          <xdr:rowOff>114300</xdr:rowOff>
        </xdr:from>
        <xdr:to>
          <xdr:col>96</xdr:col>
          <xdr:colOff>1150620</xdr:colOff>
          <xdr:row>4</xdr:row>
          <xdr:rowOff>68580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</xdr:col>
          <xdr:colOff>762000</xdr:colOff>
          <xdr:row>1</xdr:row>
          <xdr:rowOff>60960</xdr:rowOff>
        </xdr:from>
        <xdr:to>
          <xdr:col>108</xdr:col>
          <xdr:colOff>1318260</xdr:colOff>
          <xdr:row>4</xdr:row>
          <xdr:rowOff>22860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</xdr:col>
          <xdr:colOff>708660</xdr:colOff>
          <xdr:row>1</xdr:row>
          <xdr:rowOff>60960</xdr:rowOff>
        </xdr:from>
        <xdr:to>
          <xdr:col>120</xdr:col>
          <xdr:colOff>1280160</xdr:colOff>
          <xdr:row>4</xdr:row>
          <xdr:rowOff>22860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</xdr:col>
          <xdr:colOff>83820</xdr:colOff>
          <xdr:row>1</xdr:row>
          <xdr:rowOff>99060</xdr:rowOff>
        </xdr:from>
        <xdr:to>
          <xdr:col>133</xdr:col>
          <xdr:colOff>175260</xdr:colOff>
          <xdr:row>4</xdr:row>
          <xdr:rowOff>45720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LIMPIAR PROPONENTE 10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lanta%20Soda\Programa%20B&#225;sico\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8726AD\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lter\PRAGO%20MR%20-%20copia\COPCO\Pozo%20Arrayan%204013675\Informes%20Diario%20Array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endez\Escritorio\Avance%20HDT\1%20Avances\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SP\Mis%20documentos\Dise&#241;o\Dise&#241;o%20Basico\Memorias\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STRITO\Publico\Comite%20Abr-25-08\GRM-SOL-RO-F3-XXX-08%20Mejoramiento%20Confiabilidad%20Unidades%20Bombeo\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LENN%20ESCORCIA\AppData\Local\Microsoft\Windows\Temporary%20Internet%20Files\Content.Outlook\IJGC4PT9\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neria%20tello\853%20BACKUP%20ING.%20DE%20DETALLE\11.%20Presupuesto%20Total\Documentos\11%20Detalle\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urio\Escritorio\Jose%20luis\Domingo%2006-05%20Memory\cca\InformeEjecutivoU-200_ViscoTM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22\DPTO\CIVIL\7422CWX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DICOL\CER\Presupuesto%20petrominerales%20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COORDINACION%20Y%20CONTROL%20DE%20PROYECTOS\1.4%20CONTROL%20DOC-PLANOS-ISOS\CONTROL%20DOC%20&amp;%20PLANOS\sru\1800-8230-52-R310-0001%20COMENTAD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Users\Subtecnica.PROCOPAL\Documents\MVM\DEVIMED%20S.A\San%20Vicente\HLOPEZA\GERONA\CANTIDADES%20REPOSICION\SUBCIRCUITO%207\REDES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PLC\escalatoria\fp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Edwin%20Gomez\Desktop\Acta%20No%204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AGO%20ING\8.%20Varios%20Proyecto\Cronograma%20descansos%20%20-%20Trafos%20libres%20PCB%20-%20Prago%20Ing.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17\STIMA\7417sti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vieru\Documents\ECP\Cartago%20VIT\Documents%20and%20Settings\dgarcia\Local%20Settings\Temporary%20Internet%20Files\Content.IE5\KJ9Z6MJD\Plantilla%20Documento%20exce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win\Repro\Avance%20Proyecto-Reprog1.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ROUPS\DOCUME~1\e0227748\CONFIG~1\Temp\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LISTA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_x0000_㈀㰰⌀_x0000_㈀㰮⌀_x0000_䰀଒v_x0000__x0000__x0000_頀"/>
      <sheetName val="41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5">
          <cell r="B5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/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 refreshError="1"/>
      <sheetData sheetId="1096" refreshError="1"/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/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/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5">
          <cell r="B5" t="str">
            <v>T1</v>
          </cell>
        </row>
      </sheetData>
      <sheetData sheetId="1354">
        <row r="2">
          <cell r="B2">
            <v>100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/>
      <sheetData sheetId="1364"/>
      <sheetData sheetId="1365">
        <row r="5">
          <cell r="B5" t="str">
            <v>T1</v>
          </cell>
        </row>
      </sheetData>
      <sheetData sheetId="1366">
        <row r="2">
          <cell r="B2">
            <v>100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/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/>
      <sheetData sheetId="1456"/>
      <sheetData sheetId="1457"/>
      <sheetData sheetId="1458"/>
      <sheetData sheetId="1459"/>
      <sheetData sheetId="1460"/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/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/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/>
      <sheetData sheetId="1553"/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/>
      <sheetData sheetId="1559"/>
      <sheetData sheetId="1560"/>
      <sheetData sheetId="1561"/>
      <sheetData sheetId="1562"/>
      <sheetData sheetId="1563"/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/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5">
          <cell r="B5" t="str">
            <v>T1</v>
          </cell>
        </row>
      </sheetData>
      <sheetData sheetId="1689">
        <row r="2">
          <cell r="B2">
            <v>100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/>
      <sheetData sheetId="1699"/>
      <sheetData sheetId="1700">
        <row r="5">
          <cell r="B5" t="str">
            <v>T1</v>
          </cell>
        </row>
      </sheetData>
      <sheetData sheetId="1701">
        <row r="2">
          <cell r="B2">
            <v>100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>
        <row r="2">
          <cell r="A2">
            <v>0</v>
          </cell>
        </row>
      </sheetData>
      <sheetData sheetId="1721"/>
      <sheetData sheetId="1722">
        <row r="2">
          <cell r="A2">
            <v>0</v>
          </cell>
        </row>
      </sheetData>
      <sheetData sheetId="1723"/>
      <sheetData sheetId="1724">
        <row r="2">
          <cell r="A2">
            <v>0</v>
          </cell>
        </row>
      </sheetData>
      <sheetData sheetId="1725"/>
      <sheetData sheetId="1726"/>
      <sheetData sheetId="1727">
        <row r="2">
          <cell r="A2">
            <v>0</v>
          </cell>
        </row>
      </sheetData>
      <sheetData sheetId="1728"/>
      <sheetData sheetId="1729">
        <row r="2">
          <cell r="A2">
            <v>0</v>
          </cell>
        </row>
      </sheetData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/>
      <sheetData sheetId="1738">
        <row r="2">
          <cell r="A2">
            <v>0</v>
          </cell>
        </row>
      </sheetData>
      <sheetData sheetId="1739"/>
      <sheetData sheetId="1740"/>
      <sheetData sheetId="1741"/>
      <sheetData sheetId="1742"/>
      <sheetData sheetId="1743">
        <row r="2">
          <cell r="B2" t="str">
            <v>Patrimonio
neto
personal</v>
          </cell>
        </row>
      </sheetData>
      <sheetData sheetId="1744"/>
      <sheetData sheetId="1745">
        <row r="2">
          <cell r="A2">
            <v>0</v>
          </cell>
        </row>
      </sheetData>
      <sheetData sheetId="1746"/>
      <sheetData sheetId="1747" refreshError="1"/>
      <sheetData sheetId="1748" refreshError="1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 refreshError="1"/>
      <sheetData sheetId="1771" refreshError="1"/>
      <sheetData sheetId="1772"/>
      <sheetData sheetId="1773"/>
      <sheetData sheetId="1774" refreshError="1"/>
      <sheetData sheetId="1775" refreshError="1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EST0798.XL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BASICOS"/>
      <sheetName val="MANUAL"/>
      <sheetName val="TARIF2002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INSUMOS (2)"/>
      <sheetName val="ITEM"/>
      <sheetName val="M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>
        <row r="168">
          <cell r="D168">
            <v>10046</v>
          </cell>
        </row>
      </sheetData>
      <sheetData sheetId="752"/>
      <sheetData sheetId="753">
        <row r="1">
          <cell r="A1" t="str">
            <v>ABRAZADERA DE SALIDA TIPO 1</v>
          </cell>
        </row>
      </sheetData>
      <sheetData sheetId="754"/>
      <sheetData sheetId="755"/>
      <sheetData sheetId="756"/>
      <sheetData sheetId="757"/>
      <sheetData sheetId="758">
        <row r="33">
          <cell r="C33">
            <v>0.77967625899280601</v>
          </cell>
        </row>
      </sheetData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 refreshError="1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1">
          <cell r="A1" t="str">
            <v>ITEM</v>
          </cell>
        </row>
      </sheetData>
      <sheetData sheetId="2998">
        <row r="1">
          <cell r="A1" t="str">
            <v>EQUIPO</v>
          </cell>
        </row>
      </sheetData>
      <sheetData sheetId="2999">
        <row r="1">
          <cell r="A1" t="str">
            <v>ADMINISTRACION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>
        <row r="1">
          <cell r="A1" t="str">
            <v>ITEM</v>
          </cell>
        </row>
      </sheetData>
      <sheetData sheetId="3019">
        <row r="1">
          <cell r="A1" t="str">
            <v>EQUIPO</v>
          </cell>
        </row>
      </sheetData>
      <sheetData sheetId="3020">
        <row r="1">
          <cell r="A1" t="str">
            <v>ADMINISTRACION</v>
          </cell>
        </row>
      </sheetData>
      <sheetData sheetId="3021"/>
      <sheetData sheetId="3022"/>
      <sheetData sheetId="3023"/>
      <sheetData sheetId="3024"/>
      <sheetData sheetId="3025"/>
      <sheetData sheetId="3026">
        <row r="1">
          <cell r="A1" t="str">
            <v>ITEM</v>
          </cell>
        </row>
      </sheetData>
      <sheetData sheetId="3027">
        <row r="1">
          <cell r="A1" t="str">
            <v>EQUIPO</v>
          </cell>
        </row>
      </sheetData>
      <sheetData sheetId="3028">
        <row r="1">
          <cell r="A1" t="str">
            <v>ADMINISTRACION</v>
          </cell>
        </row>
      </sheetData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>
        <row r="1">
          <cell r="A1" t="str">
            <v>ITEM</v>
          </cell>
        </row>
      </sheetData>
      <sheetData sheetId="3038">
        <row r="1">
          <cell r="A1" t="str">
            <v>EQUIPO</v>
          </cell>
        </row>
      </sheetData>
      <sheetData sheetId="3039">
        <row r="1">
          <cell r="A1" t="str">
            <v>ADMINISTRACION</v>
          </cell>
        </row>
      </sheetData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 refreshError="1"/>
      <sheetData sheetId="3099" refreshError="1"/>
      <sheetData sheetId="3100"/>
      <sheetData sheetId="3101" refreshError="1"/>
      <sheetData sheetId="3102" refreshError="1"/>
      <sheetData sheetId="3103" refreshError="1"/>
      <sheetData sheetId="3104"/>
      <sheetData sheetId="3105" refreshError="1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 refreshError="1"/>
      <sheetData sheetId="3208"/>
      <sheetData sheetId="3209"/>
      <sheetData sheetId="3210"/>
      <sheetData sheetId="3211"/>
      <sheetData sheetId="3212" refreshError="1"/>
      <sheetData sheetId="3213"/>
      <sheetData sheetId="3214"/>
      <sheetData sheetId="3215"/>
      <sheetData sheetId="3216"/>
      <sheetData sheetId="3217"/>
      <sheetData sheetId="3218"/>
      <sheetData sheetId="3219"/>
      <sheetData sheetId="3220" refreshError="1"/>
      <sheetData sheetId="3221"/>
      <sheetData sheetId="3222"/>
      <sheetData sheetId="3223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>
        <row r="1">
          <cell r="C1">
            <v>0.2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 refreshError="1"/>
      <sheetData sheetId="3426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>
        <row r="1">
          <cell r="A1" t="str">
            <v>ITEM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 refreshError="1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 refreshError="1"/>
      <sheetData sheetId="3714" refreshError="1"/>
      <sheetData sheetId="3715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>
        <row r="1">
          <cell r="A1" t="str">
            <v>INSTITUTO NACIONAL DE VIAS</v>
          </cell>
        </row>
      </sheetData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1">
          <cell r="A1" t="str">
            <v>INSTITUTO NACIONAL DE VIAS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>
        <row r="2">
          <cell r="A2" t="str">
            <v>ACTA No</v>
          </cell>
        </row>
      </sheetData>
      <sheetData sheetId="3880" refreshError="1"/>
      <sheetData sheetId="3881"/>
      <sheetData sheetId="3882"/>
      <sheetData sheetId="3883"/>
      <sheetData sheetId="3884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/>
      <sheetData sheetId="4110"/>
      <sheetData sheetId="4111"/>
      <sheetData sheetId="4112"/>
      <sheetData sheetId="4113"/>
      <sheetData sheetId="4114" refreshError="1"/>
      <sheetData sheetId="4115" refreshError="1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 refreshError="1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>
        <row r="5">
          <cell r="E5" t="str">
            <v>CANTIDAD</v>
          </cell>
        </row>
      </sheetData>
      <sheetData sheetId="4520">
        <row r="5">
          <cell r="E5" t="str">
            <v>CANTIDAD</v>
          </cell>
        </row>
      </sheetData>
      <sheetData sheetId="4521">
        <row r="5">
          <cell r="E5" t="str">
            <v>CANTIDAD</v>
          </cell>
        </row>
      </sheetData>
      <sheetData sheetId="4522">
        <row r="5">
          <cell r="E5" t="str">
            <v>CANTIDAD</v>
          </cell>
        </row>
      </sheetData>
      <sheetData sheetId="4523">
        <row r="5">
          <cell r="E5" t="str">
            <v>CANTIDAD</v>
          </cell>
        </row>
      </sheetData>
      <sheetData sheetId="4524">
        <row r="5">
          <cell r="E5" t="str">
            <v>CANTIDAD</v>
          </cell>
        </row>
      </sheetData>
      <sheetData sheetId="4525">
        <row r="5">
          <cell r="E5" t="str">
            <v>CANTIDAD</v>
          </cell>
        </row>
      </sheetData>
      <sheetData sheetId="4526">
        <row r="5">
          <cell r="E5" t="str">
            <v>CANTIDAD</v>
          </cell>
        </row>
      </sheetData>
      <sheetData sheetId="4527">
        <row r="5">
          <cell r="E5" t="str">
            <v>CANTIDAD</v>
          </cell>
        </row>
      </sheetData>
      <sheetData sheetId="4528">
        <row r="5">
          <cell r="E5" t="str">
            <v>CANTIDAD</v>
          </cell>
        </row>
      </sheetData>
      <sheetData sheetId="4529"/>
      <sheetData sheetId="4530"/>
      <sheetData sheetId="4531"/>
      <sheetData sheetId="4532" refreshError="1"/>
      <sheetData sheetId="4533"/>
      <sheetData sheetId="4534"/>
      <sheetData sheetId="4535"/>
      <sheetData sheetId="4536"/>
      <sheetData sheetId="4537"/>
      <sheetData sheetId="4538"/>
      <sheetData sheetId="4539"/>
      <sheetData sheetId="4540" refreshError="1"/>
      <sheetData sheetId="4541" refreshError="1"/>
      <sheetData sheetId="4542" refreshError="1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/>
      <sheetData sheetId="4564" refreshError="1"/>
      <sheetData sheetId="4565"/>
      <sheetData sheetId="4566" refreshError="1"/>
      <sheetData sheetId="4567" refreshError="1"/>
      <sheetData sheetId="4568" refreshError="1"/>
      <sheetData sheetId="4569"/>
      <sheetData sheetId="4570"/>
      <sheetData sheetId="4571"/>
      <sheetData sheetId="4572"/>
      <sheetData sheetId="4573"/>
      <sheetData sheetId="4574"/>
      <sheetData sheetId="4575"/>
      <sheetData sheetId="4576" refreshError="1"/>
      <sheetData sheetId="4577" refreshError="1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>
        <row r="16">
          <cell r="A16" t="str">
            <v>ABONO 10-30-10</v>
          </cell>
        </row>
      </sheetData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/>
      <sheetData sheetId="4876" refreshError="1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 refreshError="1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 refreshError="1"/>
      <sheetData sheetId="4962" refreshError="1"/>
      <sheetData sheetId="4963" refreshError="1"/>
      <sheetData sheetId="4964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/>
      <sheetData sheetId="4977" refreshError="1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/>
      <sheetData sheetId="4996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/>
      <sheetData sheetId="5022" refreshError="1"/>
      <sheetData sheetId="5023"/>
      <sheetData sheetId="5024" refreshError="1"/>
      <sheetData sheetId="5025"/>
      <sheetData sheetId="5026"/>
      <sheetData sheetId="5027"/>
      <sheetData sheetId="5028"/>
      <sheetData sheetId="5029" refreshError="1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 refreshError="1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/>
      <sheetData sheetId="5166" refreshError="1"/>
      <sheetData sheetId="5167" refreshError="1"/>
      <sheetData sheetId="5168" refreshError="1"/>
      <sheetData sheetId="5169" refreshError="1"/>
      <sheetData sheetId="5170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/>
      <sheetData sheetId="5187"/>
      <sheetData sheetId="5188"/>
      <sheetData sheetId="5189"/>
      <sheetData sheetId="5190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/>
      <sheetData sheetId="6003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 refreshError="1"/>
      <sheetData sheetId="6026"/>
      <sheetData sheetId="6027" refreshError="1"/>
      <sheetData sheetId="6028" refreshError="1"/>
      <sheetData sheetId="6029" refreshError="1"/>
      <sheetData sheetId="6030" refreshError="1"/>
      <sheetData sheetId="6031"/>
      <sheetData sheetId="6032" refreshError="1"/>
      <sheetData sheetId="6033"/>
      <sheetData sheetId="6034">
        <row r="52">
          <cell r="B52" t="str">
            <v>ANTICIPO</v>
          </cell>
        </row>
      </sheetData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>
        <row r="4">
          <cell r="E4" t="str">
            <v>GUPCO</v>
          </cell>
        </row>
      </sheetData>
      <sheetData sheetId="6286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/>
      <sheetData sheetId="6296"/>
      <sheetData sheetId="6297" refreshError="1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 refreshError="1"/>
      <sheetData sheetId="6308" refreshError="1"/>
      <sheetData sheetId="6309" refreshError="1"/>
      <sheetData sheetId="6310">
        <row r="2">
          <cell r="A2" t="str">
            <v>(ºF)</v>
          </cell>
        </row>
      </sheetData>
      <sheetData sheetId="631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/>
      <sheetData sheetId="6323"/>
      <sheetData sheetId="6324" refreshError="1"/>
      <sheetData sheetId="6325" refreshError="1"/>
      <sheetData sheetId="6326"/>
      <sheetData sheetId="6327" refreshError="1"/>
      <sheetData sheetId="6328" refreshError="1"/>
      <sheetData sheetId="6329"/>
      <sheetData sheetId="6330" refreshError="1"/>
      <sheetData sheetId="6331"/>
      <sheetData sheetId="6332"/>
      <sheetData sheetId="6333"/>
      <sheetData sheetId="6334"/>
      <sheetData sheetId="6335"/>
      <sheetData sheetId="6336"/>
      <sheetData sheetId="6337" refreshError="1"/>
      <sheetData sheetId="6338"/>
      <sheetData sheetId="6339" refreshError="1"/>
      <sheetData sheetId="6340"/>
      <sheetData sheetId="6341" refreshError="1"/>
      <sheetData sheetId="6342" refreshError="1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 refreshError="1"/>
      <sheetData sheetId="6437"/>
      <sheetData sheetId="6438">
        <row r="4">
          <cell r="B4">
            <v>39886</v>
          </cell>
        </row>
      </sheetData>
      <sheetData sheetId="6439"/>
      <sheetData sheetId="6440"/>
      <sheetData sheetId="6441"/>
      <sheetData sheetId="6442"/>
      <sheetData sheetId="6443"/>
      <sheetData sheetId="6444"/>
      <sheetData sheetId="6445">
        <row r="4">
          <cell r="B4">
            <v>39886</v>
          </cell>
        </row>
      </sheetData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 refreshError="1"/>
      <sheetData sheetId="6472" refreshError="1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 refreshError="1"/>
      <sheetData sheetId="6495"/>
      <sheetData sheetId="6496"/>
      <sheetData sheetId="6497"/>
      <sheetData sheetId="6498" refreshError="1"/>
      <sheetData sheetId="6499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/>
      <sheetData sheetId="6573"/>
      <sheetData sheetId="6574"/>
      <sheetData sheetId="6575"/>
      <sheetData sheetId="6576">
        <row r="4">
          <cell r="E4" t="str">
            <v>GUPCO</v>
          </cell>
        </row>
      </sheetData>
      <sheetData sheetId="6577"/>
      <sheetData sheetId="6578"/>
      <sheetData sheetId="6579"/>
      <sheetData sheetId="6580"/>
      <sheetData sheetId="6581"/>
      <sheetData sheetId="6582" refreshError="1"/>
      <sheetData sheetId="6583"/>
      <sheetData sheetId="6584" refreshError="1"/>
      <sheetData sheetId="6585"/>
      <sheetData sheetId="6586" refreshError="1"/>
      <sheetData sheetId="6587" refreshError="1"/>
      <sheetData sheetId="6588" refreshError="1"/>
      <sheetData sheetId="6589" refreshError="1"/>
      <sheetData sheetId="6590"/>
      <sheetData sheetId="6591"/>
      <sheetData sheetId="6592"/>
      <sheetData sheetId="6593"/>
      <sheetData sheetId="6594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 refreshError="1"/>
      <sheetData sheetId="6728"/>
      <sheetData sheetId="6729" refreshError="1"/>
      <sheetData sheetId="6730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/>
      <sheetData sheetId="6746"/>
      <sheetData sheetId="6747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 refreshError="1"/>
      <sheetData sheetId="6786"/>
      <sheetData sheetId="6787"/>
      <sheetData sheetId="6788"/>
      <sheetData sheetId="6789"/>
      <sheetData sheetId="6790"/>
      <sheetData sheetId="679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/>
      <sheetData sheetId="6863"/>
      <sheetData sheetId="6864">
        <row r="6">
          <cell r="AB6">
            <v>40179</v>
          </cell>
        </row>
      </sheetData>
      <sheetData sheetId="6865"/>
      <sheetData sheetId="6866"/>
      <sheetData sheetId="6867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/>
      <sheetData sheetId="7085"/>
      <sheetData sheetId="7086"/>
      <sheetData sheetId="7087" refreshError="1"/>
      <sheetData sheetId="7088" refreshError="1"/>
      <sheetData sheetId="7089" refreshError="1"/>
      <sheetData sheetId="7090" refreshError="1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_aCCIDENTES_DE_1995___1996_xl_2"/>
      <sheetName val="precios-básicos2002"/>
      <sheetName val="APUs"/>
      <sheetName val="Hoja1 (2)"/>
      <sheetName val="Hoja1 (3)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Hoja2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  <sheetName val="Res-Accide-10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otros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Concretos y morteros"/>
      <sheetName val="Datos iniciales "/>
      <sheetName val="Transporte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n_3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\\Amd\documentos c\Documentos-W"/>
      <sheetName val="otros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">
          <cell r="R2">
            <v>0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Datos"/>
      <sheetName val="Puntaje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General"/>
      <sheetName val="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STADO FINANCIERO"/>
      <sheetName val="PREACTA"/>
      <sheetName val="ANEXO 7"/>
      <sheetName val="apus boyaca VIA chiquinquira -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RIF2002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GENERALIDADES "/>
      <sheetName val="Gener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MUNICIPIO DE SONSON ANTIOQUIA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Acta No 4.xlsx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>
        <row r="2">
          <cell r="B2" t="str">
            <v>INFORME SEMANAL DE ACTIVIDADES</v>
          </cell>
        </row>
      </sheetData>
      <sheetData sheetId="78"/>
      <sheetData sheetId="79">
        <row r="2">
          <cell r="B2" t="str">
            <v>INFORME SEMANAL DE ACTIVIDADES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Excavación Mat. Común Estacione"/>
      <sheetName val="Demolición Pavimento"/>
      <sheetName val="SUB APU"/>
      <sheetName val="TRANSPORTE"/>
      <sheetName val="PUNITARIOS%20PARA%20241201%202S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OCTUBRE"/>
      <sheetName val="LISTA DE PRECIOS"/>
      <sheetName val="062"/>
      <sheetName val="Listado"/>
      <sheetName val="Presup_Cancha"/>
      <sheetName val="A.P.U"/>
      <sheetName val="Bajada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2,2,6,1 Pilotes 0,30"/>
      <sheetName val="REC-COD,"/>
      <sheetName val=" Liquidacion de Obra por Tramos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SAL_BPX"/>
      <sheetName val="\MANTENIMIENTO RUTA 1001_MARZO "/>
      <sheetName val="\F\MANTENIMIENTO RUTA 1001_MARZ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C75"/>
  <sheetViews>
    <sheetView showGridLines="0" topLeftCell="BV1" zoomScale="60" zoomScaleNormal="60" zoomScaleSheetLayoutView="86" workbookViewId="0">
      <selection activeCell="BV64" sqref="BV64"/>
    </sheetView>
  </sheetViews>
  <sheetFormatPr baseColWidth="10" defaultColWidth="11.44140625" defaultRowHeight="13.8" x14ac:dyDescent="0.25"/>
  <cols>
    <col min="1" max="2" width="3.44140625" style="3" customWidth="1"/>
    <col min="3" max="3" width="5.109375" style="3" customWidth="1"/>
    <col min="4" max="4" width="14.33203125" style="3" customWidth="1"/>
    <col min="5" max="5" width="10.88671875" style="82" customWidth="1"/>
    <col min="6" max="6" width="10.88671875" style="3" customWidth="1"/>
    <col min="7" max="7" width="73.33203125" style="3" customWidth="1"/>
    <col min="8" max="8" width="8.6640625" style="3" customWidth="1"/>
    <col min="9" max="9" width="18.88671875" style="3" customWidth="1"/>
    <col min="10" max="10" width="23.88671875" style="3" customWidth="1"/>
    <col min="11" max="11" width="30" style="3" customWidth="1"/>
    <col min="12" max="12" width="3.33203125" style="3" customWidth="1"/>
    <col min="13" max="13" width="2.6640625" style="3" customWidth="1"/>
    <col min="14" max="14" width="11.44140625" style="3"/>
    <col min="15" max="16" width="12.5546875" style="3" customWidth="1"/>
    <col min="17" max="17" width="10.33203125" style="3" customWidth="1"/>
    <col min="18" max="18" width="17.6640625" style="3" customWidth="1"/>
    <col min="19" max="19" width="8.109375" style="3" customWidth="1"/>
    <col min="20" max="21" width="7.44140625" style="3" customWidth="1"/>
    <col min="22" max="22" width="17" style="3" bestFit="1" customWidth="1"/>
    <col min="23" max="23" width="8" style="3" customWidth="1"/>
    <col min="24" max="24" width="12.5546875" style="3" customWidth="1"/>
    <col min="25" max="25" width="19.5546875" style="3" bestFit="1" customWidth="1"/>
    <col min="26" max="26" width="11.44140625" style="3"/>
    <col min="27" max="28" width="12.5546875" style="3" customWidth="1"/>
    <col min="29" max="29" width="10.33203125" style="3" customWidth="1"/>
    <col min="30" max="30" width="18.5546875" style="3" customWidth="1"/>
    <col min="31" max="31" width="8.109375" style="3" customWidth="1"/>
    <col min="32" max="33" width="7.44140625" style="3" customWidth="1"/>
    <col min="34" max="34" width="17" style="3" bestFit="1" customWidth="1"/>
    <col min="35" max="35" width="8" style="3" customWidth="1"/>
    <col min="36" max="36" width="12.5546875" style="3" customWidth="1"/>
    <col min="37" max="37" width="19.5546875" style="3" bestFit="1" customWidth="1"/>
    <col min="38" max="38" width="11.44140625" style="3"/>
    <col min="39" max="40" width="12.5546875" style="3" customWidth="1"/>
    <col min="41" max="41" width="10.33203125" style="3" customWidth="1"/>
    <col min="42" max="42" width="18.109375" style="3" customWidth="1"/>
    <col min="43" max="43" width="8.109375" style="3" customWidth="1"/>
    <col min="44" max="45" width="7.44140625" style="3" customWidth="1"/>
    <col min="46" max="46" width="17" style="3" bestFit="1" customWidth="1"/>
    <col min="47" max="47" width="8" style="3" customWidth="1"/>
    <col min="48" max="48" width="12.5546875" style="3" customWidth="1"/>
    <col min="49" max="49" width="19.5546875" style="3" bestFit="1" customWidth="1"/>
    <col min="50" max="50" width="11.44140625" style="3"/>
    <col min="51" max="52" width="12.5546875" style="3" customWidth="1"/>
    <col min="53" max="53" width="10.33203125" style="3" customWidth="1"/>
    <col min="54" max="54" width="13.6640625" style="3" customWidth="1"/>
    <col min="55" max="55" width="8.109375" style="3" customWidth="1"/>
    <col min="56" max="57" width="7.44140625" style="3" customWidth="1"/>
    <col min="58" max="58" width="17" style="3" bestFit="1" customWidth="1"/>
    <col min="59" max="59" width="8" style="3" customWidth="1"/>
    <col min="60" max="60" width="12.5546875" style="3" customWidth="1"/>
    <col min="61" max="61" width="19.5546875" style="3" bestFit="1" customWidth="1"/>
    <col min="62" max="62" width="11.44140625" style="3"/>
    <col min="63" max="64" width="12.5546875" style="3" customWidth="1"/>
    <col min="65" max="65" width="10.33203125" style="3" customWidth="1"/>
    <col min="66" max="66" width="13.6640625" style="3" customWidth="1"/>
    <col min="67" max="67" width="8.109375" style="3" customWidth="1"/>
    <col min="68" max="69" width="7.44140625" style="3" customWidth="1"/>
    <col min="70" max="70" width="17" style="3" bestFit="1" customWidth="1"/>
    <col min="71" max="71" width="8" style="3" customWidth="1"/>
    <col min="72" max="72" width="12.5546875" style="3" customWidth="1"/>
    <col min="73" max="73" width="19.5546875" style="3" bestFit="1" customWidth="1"/>
    <col min="74" max="74" width="11.44140625" style="3"/>
    <col min="75" max="76" width="12.5546875" style="3" customWidth="1"/>
    <col min="77" max="77" width="10.33203125" style="3" customWidth="1"/>
    <col min="78" max="78" width="18.33203125" style="3" customWidth="1"/>
    <col min="79" max="79" width="8.109375" style="3" customWidth="1"/>
    <col min="80" max="81" width="7.44140625" style="3" customWidth="1"/>
    <col min="82" max="82" width="17" style="3" bestFit="1" customWidth="1"/>
    <col min="83" max="83" width="8" style="3" customWidth="1"/>
    <col min="84" max="84" width="12.5546875" style="3" customWidth="1"/>
    <col min="85" max="85" width="19.5546875" style="3" bestFit="1" customWidth="1"/>
    <col min="86" max="86" width="11.44140625" style="3"/>
    <col min="87" max="88" width="12.5546875" style="3" customWidth="1"/>
    <col min="89" max="89" width="10.33203125" style="3" customWidth="1"/>
    <col min="90" max="90" width="13.6640625" style="3" customWidth="1"/>
    <col min="91" max="91" width="8.109375" style="3" customWidth="1"/>
    <col min="92" max="93" width="7.44140625" style="3" customWidth="1"/>
    <col min="94" max="94" width="17" style="3" bestFit="1" customWidth="1"/>
    <col min="95" max="95" width="8" style="3" customWidth="1"/>
    <col min="96" max="96" width="12.5546875" style="3" customWidth="1"/>
    <col min="97" max="97" width="19.5546875" style="3" bestFit="1" customWidth="1"/>
    <col min="98" max="98" width="11.44140625" style="3"/>
    <col min="99" max="100" width="12.5546875" style="3" customWidth="1"/>
    <col min="101" max="101" width="10.33203125" style="3" customWidth="1"/>
    <col min="102" max="102" width="18.33203125" style="3" customWidth="1"/>
    <col min="103" max="103" width="8.109375" style="3" customWidth="1"/>
    <col min="104" max="105" width="7.44140625" style="3" customWidth="1"/>
    <col min="106" max="106" width="17" style="3" bestFit="1" customWidth="1"/>
    <col min="107" max="107" width="8" style="3" customWidth="1"/>
    <col min="108" max="108" width="12.5546875" style="3" customWidth="1"/>
    <col min="109" max="109" width="19.5546875" style="3" bestFit="1" customWidth="1"/>
    <col min="110" max="110" width="11.44140625" style="3"/>
    <col min="111" max="112" width="12.5546875" style="3" hidden="1" customWidth="1"/>
    <col min="113" max="113" width="10.33203125" style="3" hidden="1" customWidth="1"/>
    <col min="114" max="114" width="13.6640625" style="3" hidden="1" customWidth="1"/>
    <col min="115" max="115" width="8.109375" style="3" hidden="1" customWidth="1"/>
    <col min="116" max="117" width="7.44140625" style="3" hidden="1" customWidth="1"/>
    <col min="118" max="118" width="17" style="3" hidden="1" customWidth="1"/>
    <col min="119" max="119" width="8" style="3" hidden="1" customWidth="1"/>
    <col min="120" max="120" width="12.5546875" style="3" hidden="1" customWidth="1"/>
    <col min="121" max="121" width="19.5546875" style="3" hidden="1" customWidth="1"/>
    <col min="122" max="122" width="0" style="3" hidden="1" customWidth="1"/>
    <col min="123" max="124" width="12.5546875" style="3" hidden="1" customWidth="1"/>
    <col min="125" max="125" width="10.33203125" style="3" hidden="1" customWidth="1"/>
    <col min="126" max="126" width="13.6640625" style="3" hidden="1" customWidth="1"/>
    <col min="127" max="127" width="8.109375" style="3" hidden="1" customWidth="1"/>
    <col min="128" max="129" width="7.44140625" style="3" hidden="1" customWidth="1"/>
    <col min="130" max="130" width="17" style="3" hidden="1" customWidth="1"/>
    <col min="131" max="131" width="8" style="3" hidden="1" customWidth="1"/>
    <col min="132" max="132" width="12.5546875" style="3" hidden="1" customWidth="1"/>
    <col min="133" max="133" width="19.5546875" style="3" hidden="1" customWidth="1"/>
    <col min="134" max="16384" width="11.44140625" style="3"/>
  </cols>
  <sheetData>
    <row r="1" spans="1:133" ht="16.2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3" ht="16.2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3" ht="15.6" x14ac:dyDescent="0.3">
      <c r="A3" s="1"/>
      <c r="B3" s="8"/>
      <c r="C3" s="181" t="s">
        <v>84</v>
      </c>
      <c r="D3" s="182"/>
      <c r="E3" s="182"/>
      <c r="F3" s="183"/>
      <c r="G3" s="9"/>
      <c r="H3" s="9"/>
      <c r="I3" s="9"/>
      <c r="J3" s="9"/>
      <c r="K3" s="9"/>
      <c r="L3" s="10"/>
      <c r="M3" s="1"/>
    </row>
    <row r="4" spans="1:133" ht="15.6" x14ac:dyDescent="0.3">
      <c r="A4" s="1"/>
      <c r="B4" s="8"/>
      <c r="C4" s="98" t="s">
        <v>0</v>
      </c>
      <c r="D4" s="99" t="s">
        <v>85</v>
      </c>
      <c r="E4" s="98" t="s">
        <v>1</v>
      </c>
      <c r="F4" s="99">
        <v>2</v>
      </c>
      <c r="G4" s="9"/>
      <c r="H4" s="9"/>
      <c r="I4" s="9"/>
      <c r="J4" s="9"/>
      <c r="K4" s="9"/>
      <c r="L4" s="10"/>
      <c r="M4" s="1"/>
    </row>
    <row r="5" spans="1:133" ht="15.6" x14ac:dyDescent="0.3">
      <c r="A5" s="1"/>
      <c r="B5" s="8"/>
      <c r="C5" s="187" t="s">
        <v>2</v>
      </c>
      <c r="D5" s="188"/>
      <c r="E5" s="188"/>
      <c r="F5" s="188"/>
      <c r="G5" s="188"/>
      <c r="H5" s="188"/>
      <c r="I5" s="188"/>
      <c r="J5" s="188"/>
      <c r="K5" s="189"/>
      <c r="L5" s="10"/>
      <c r="M5" s="1"/>
    </row>
    <row r="6" spans="1:133" ht="15.6" x14ac:dyDescent="0.3">
      <c r="A6" s="1"/>
      <c r="B6" s="8"/>
      <c r="C6" s="190" t="s">
        <v>3</v>
      </c>
      <c r="D6" s="191"/>
      <c r="E6" s="191"/>
      <c r="F6" s="191"/>
      <c r="G6" s="191"/>
      <c r="H6" s="191"/>
      <c r="I6" s="191"/>
      <c r="J6" s="191"/>
      <c r="K6" s="192"/>
      <c r="L6" s="10"/>
      <c r="M6" s="1"/>
    </row>
    <row r="7" spans="1:133" ht="15.6" x14ac:dyDescent="0.3">
      <c r="A7" s="11"/>
      <c r="B7" s="12"/>
      <c r="C7" s="193" t="s">
        <v>86</v>
      </c>
      <c r="D7" s="193"/>
      <c r="E7" s="193"/>
      <c r="F7" s="193"/>
      <c r="G7" s="193"/>
      <c r="H7" s="193"/>
      <c r="I7" s="193"/>
      <c r="J7" s="193"/>
      <c r="K7" s="193"/>
      <c r="L7" s="13"/>
      <c r="M7" s="1"/>
    </row>
    <row r="8" spans="1:133" ht="45.75" customHeight="1" x14ac:dyDescent="0.3">
      <c r="A8" s="1"/>
      <c r="B8" s="8"/>
      <c r="C8" s="194"/>
      <c r="D8" s="194"/>
      <c r="E8" s="194"/>
      <c r="F8" s="194"/>
      <c r="G8" s="194"/>
      <c r="H8" s="194"/>
      <c r="I8" s="194"/>
      <c r="J8" s="194"/>
      <c r="K8" s="194"/>
      <c r="L8" s="10"/>
      <c r="M8" s="1"/>
    </row>
    <row r="9" spans="1:133" ht="45.75" customHeight="1" thickBot="1" x14ac:dyDescent="0.35">
      <c r="A9" s="1"/>
      <c r="B9" s="8"/>
      <c r="C9" s="195" t="s">
        <v>87</v>
      </c>
      <c r="D9" s="196"/>
      <c r="E9" s="196"/>
      <c r="F9" s="196"/>
      <c r="G9" s="196"/>
      <c r="H9" s="196"/>
      <c r="I9" s="196"/>
      <c r="J9" s="196"/>
      <c r="K9" s="197"/>
      <c r="L9" s="10"/>
      <c r="M9" s="1"/>
    </row>
    <row r="10" spans="1:133" ht="47.25" customHeight="1" thickBot="1" x14ac:dyDescent="0.35">
      <c r="A10" s="1"/>
      <c r="B10" s="8"/>
      <c r="C10" s="184" t="s">
        <v>138</v>
      </c>
      <c r="D10" s="185"/>
      <c r="E10" s="185"/>
      <c r="F10" s="185"/>
      <c r="G10" s="185"/>
      <c r="H10" s="185"/>
      <c r="I10" s="185"/>
      <c r="J10" s="185"/>
      <c r="K10" s="186"/>
      <c r="L10" s="10"/>
      <c r="M10" s="1"/>
    </row>
    <row r="11" spans="1:133" ht="30" customHeight="1" thickBot="1" x14ac:dyDescent="0.35">
      <c r="A11" s="1"/>
      <c r="B11" s="8"/>
      <c r="C11" s="201" t="s">
        <v>88</v>
      </c>
      <c r="D11" s="203" t="s">
        <v>4</v>
      </c>
      <c r="E11" s="205" t="s">
        <v>5</v>
      </c>
      <c r="F11" s="205"/>
      <c r="G11" s="201" t="s">
        <v>6</v>
      </c>
      <c r="H11" s="203" t="s">
        <v>7</v>
      </c>
      <c r="I11" s="203" t="s">
        <v>8</v>
      </c>
      <c r="J11" s="215" t="s">
        <v>9</v>
      </c>
      <c r="K11" s="206" t="s">
        <v>10</v>
      </c>
      <c r="L11" s="10"/>
      <c r="M11" s="1"/>
    </row>
    <row r="12" spans="1:133" ht="30" customHeight="1" thickBot="1" x14ac:dyDescent="0.35">
      <c r="A12" s="1"/>
      <c r="B12" s="8"/>
      <c r="C12" s="202"/>
      <c r="D12" s="204"/>
      <c r="E12" s="14" t="s">
        <v>11</v>
      </c>
      <c r="F12" s="14" t="s">
        <v>12</v>
      </c>
      <c r="G12" s="202"/>
      <c r="H12" s="204"/>
      <c r="I12" s="204"/>
      <c r="J12" s="216"/>
      <c r="K12" s="207"/>
      <c r="L12" s="10"/>
      <c r="M12" s="1"/>
      <c r="O12" s="230" t="s">
        <v>110</v>
      </c>
      <c r="P12" s="231"/>
      <c r="Q12" s="231"/>
      <c r="R12" s="231" t="s">
        <v>130</v>
      </c>
      <c r="S12" s="231"/>
      <c r="T12" s="231"/>
      <c r="U12" s="231"/>
      <c r="V12" s="231"/>
      <c r="W12" s="231"/>
      <c r="X12" s="231"/>
      <c r="Y12" s="232"/>
      <c r="AA12" s="230" t="s">
        <v>111</v>
      </c>
      <c r="AB12" s="231"/>
      <c r="AC12" s="231"/>
      <c r="AD12" s="231" t="s">
        <v>131</v>
      </c>
      <c r="AE12" s="231"/>
      <c r="AF12" s="231"/>
      <c r="AG12" s="231"/>
      <c r="AH12" s="231"/>
      <c r="AI12" s="231"/>
      <c r="AJ12" s="231"/>
      <c r="AK12" s="232"/>
      <c r="AM12" s="230" t="s">
        <v>112</v>
      </c>
      <c r="AN12" s="231"/>
      <c r="AO12" s="231"/>
      <c r="AP12" s="231" t="s">
        <v>132</v>
      </c>
      <c r="AQ12" s="231"/>
      <c r="AR12" s="231"/>
      <c r="AS12" s="231"/>
      <c r="AT12" s="231"/>
      <c r="AU12" s="231"/>
      <c r="AV12" s="231"/>
      <c r="AW12" s="232"/>
      <c r="AY12" s="230" t="s">
        <v>113</v>
      </c>
      <c r="AZ12" s="231"/>
      <c r="BA12" s="231"/>
      <c r="BB12" s="231" t="s">
        <v>133</v>
      </c>
      <c r="BC12" s="231"/>
      <c r="BD12" s="231"/>
      <c r="BE12" s="231"/>
      <c r="BF12" s="231"/>
      <c r="BG12" s="231"/>
      <c r="BH12" s="231"/>
      <c r="BI12" s="232"/>
      <c r="BK12" s="230" t="s">
        <v>114</v>
      </c>
      <c r="BL12" s="231"/>
      <c r="BM12" s="231"/>
      <c r="BN12" s="231" t="s">
        <v>134</v>
      </c>
      <c r="BO12" s="231"/>
      <c r="BP12" s="231"/>
      <c r="BQ12" s="231"/>
      <c r="BR12" s="231"/>
      <c r="BS12" s="231"/>
      <c r="BT12" s="231"/>
      <c r="BU12" s="232"/>
      <c r="BW12" s="246" t="s">
        <v>115</v>
      </c>
      <c r="BX12" s="247"/>
      <c r="BY12" s="248"/>
      <c r="BZ12" s="246" t="s">
        <v>135</v>
      </c>
      <c r="CA12" s="247"/>
      <c r="CB12" s="247"/>
      <c r="CC12" s="247"/>
      <c r="CD12" s="247"/>
      <c r="CE12" s="247"/>
      <c r="CF12" s="247"/>
      <c r="CG12" s="248"/>
      <c r="CI12" s="230" t="s">
        <v>116</v>
      </c>
      <c r="CJ12" s="231"/>
      <c r="CK12" s="231"/>
      <c r="CL12" s="231" t="s">
        <v>136</v>
      </c>
      <c r="CM12" s="231"/>
      <c r="CN12" s="231"/>
      <c r="CO12" s="231"/>
      <c r="CP12" s="231"/>
      <c r="CQ12" s="231"/>
      <c r="CR12" s="231"/>
      <c r="CS12" s="232"/>
      <c r="CU12" s="230" t="s">
        <v>117</v>
      </c>
      <c r="CV12" s="231"/>
      <c r="CW12" s="231"/>
      <c r="CX12" s="231" t="s">
        <v>137</v>
      </c>
      <c r="CY12" s="231"/>
      <c r="CZ12" s="231"/>
      <c r="DA12" s="231"/>
      <c r="DB12" s="231"/>
      <c r="DC12" s="231"/>
      <c r="DD12" s="231"/>
      <c r="DE12" s="232"/>
      <c r="DG12" s="251" t="s">
        <v>128</v>
      </c>
      <c r="DH12" s="252"/>
      <c r="DI12" s="253"/>
      <c r="DJ12" s="251"/>
      <c r="DK12" s="252"/>
      <c r="DL12" s="252"/>
      <c r="DM12" s="252"/>
      <c r="DN12" s="252"/>
      <c r="DO12" s="252"/>
      <c r="DP12" s="252"/>
      <c r="DQ12" s="253"/>
      <c r="DS12" s="251" t="s">
        <v>129</v>
      </c>
      <c r="DT12" s="252"/>
      <c r="DU12" s="253"/>
      <c r="DV12" s="251"/>
      <c r="DW12" s="252"/>
      <c r="DX12" s="252"/>
      <c r="DY12" s="252"/>
      <c r="DZ12" s="252"/>
      <c r="EA12" s="252"/>
      <c r="EB12" s="252"/>
      <c r="EC12" s="253"/>
    </row>
    <row r="13" spans="1:133" ht="30" customHeight="1" thickBot="1" x14ac:dyDescent="0.35">
      <c r="A13" s="1"/>
      <c r="B13" s="8"/>
      <c r="C13" s="15"/>
      <c r="D13" s="16"/>
      <c r="E13" s="16"/>
      <c r="F13" s="16"/>
      <c r="G13" s="16" t="s">
        <v>13</v>
      </c>
      <c r="H13" s="16"/>
      <c r="I13" s="16"/>
      <c r="J13" s="16"/>
      <c r="K13" s="17"/>
      <c r="L13" s="10"/>
      <c r="M13" s="1"/>
      <c r="O13" s="160" t="s">
        <v>118</v>
      </c>
      <c r="P13" s="235" t="s">
        <v>4</v>
      </c>
      <c r="Q13" s="235"/>
      <c r="R13" s="153" t="s">
        <v>6</v>
      </c>
      <c r="S13" s="235" t="s">
        <v>127</v>
      </c>
      <c r="T13" s="235"/>
      <c r="U13" s="235" t="s">
        <v>8</v>
      </c>
      <c r="V13" s="235"/>
      <c r="W13" s="235" t="s">
        <v>119</v>
      </c>
      <c r="X13" s="235"/>
      <c r="Y13" s="161" t="s">
        <v>120</v>
      </c>
      <c r="AA13" s="160" t="s">
        <v>118</v>
      </c>
      <c r="AB13" s="235" t="s">
        <v>4</v>
      </c>
      <c r="AC13" s="235"/>
      <c r="AD13" s="153" t="s">
        <v>6</v>
      </c>
      <c r="AE13" s="235" t="s">
        <v>127</v>
      </c>
      <c r="AF13" s="235"/>
      <c r="AG13" s="235" t="s">
        <v>8</v>
      </c>
      <c r="AH13" s="235"/>
      <c r="AI13" s="235" t="s">
        <v>119</v>
      </c>
      <c r="AJ13" s="235"/>
      <c r="AK13" s="161" t="s">
        <v>120</v>
      </c>
      <c r="AM13" s="160" t="s">
        <v>118</v>
      </c>
      <c r="AN13" s="235" t="s">
        <v>4</v>
      </c>
      <c r="AO13" s="235"/>
      <c r="AP13" s="153" t="s">
        <v>6</v>
      </c>
      <c r="AQ13" s="235" t="s">
        <v>127</v>
      </c>
      <c r="AR13" s="235"/>
      <c r="AS13" s="235" t="s">
        <v>8</v>
      </c>
      <c r="AT13" s="235"/>
      <c r="AU13" s="235" t="s">
        <v>119</v>
      </c>
      <c r="AV13" s="235"/>
      <c r="AW13" s="161" t="s">
        <v>120</v>
      </c>
      <c r="AY13" s="160" t="s">
        <v>118</v>
      </c>
      <c r="AZ13" s="235" t="s">
        <v>4</v>
      </c>
      <c r="BA13" s="235"/>
      <c r="BB13" s="153" t="s">
        <v>6</v>
      </c>
      <c r="BC13" s="235" t="s">
        <v>127</v>
      </c>
      <c r="BD13" s="235"/>
      <c r="BE13" s="235" t="s">
        <v>8</v>
      </c>
      <c r="BF13" s="235"/>
      <c r="BG13" s="235" t="s">
        <v>119</v>
      </c>
      <c r="BH13" s="235"/>
      <c r="BI13" s="161" t="s">
        <v>120</v>
      </c>
      <c r="BK13" s="160" t="s">
        <v>118</v>
      </c>
      <c r="BL13" s="235" t="s">
        <v>4</v>
      </c>
      <c r="BM13" s="235"/>
      <c r="BN13" s="153" t="s">
        <v>6</v>
      </c>
      <c r="BO13" s="235" t="s">
        <v>127</v>
      </c>
      <c r="BP13" s="235"/>
      <c r="BQ13" s="235" t="s">
        <v>8</v>
      </c>
      <c r="BR13" s="235"/>
      <c r="BS13" s="235" t="s">
        <v>119</v>
      </c>
      <c r="BT13" s="235"/>
      <c r="BU13" s="161" t="s">
        <v>120</v>
      </c>
      <c r="BW13" s="118" t="s">
        <v>118</v>
      </c>
      <c r="BX13" s="249" t="s">
        <v>4</v>
      </c>
      <c r="BY13" s="250"/>
      <c r="BZ13" s="119" t="s">
        <v>6</v>
      </c>
      <c r="CA13" s="249" t="s">
        <v>127</v>
      </c>
      <c r="CB13" s="250"/>
      <c r="CC13" s="249" t="s">
        <v>8</v>
      </c>
      <c r="CD13" s="250"/>
      <c r="CE13" s="249" t="s">
        <v>119</v>
      </c>
      <c r="CF13" s="250"/>
      <c r="CG13" s="120" t="s">
        <v>120</v>
      </c>
      <c r="CI13" s="160" t="s">
        <v>118</v>
      </c>
      <c r="CJ13" s="235" t="s">
        <v>4</v>
      </c>
      <c r="CK13" s="235"/>
      <c r="CL13" s="153" t="s">
        <v>6</v>
      </c>
      <c r="CM13" s="235" t="s">
        <v>127</v>
      </c>
      <c r="CN13" s="235"/>
      <c r="CO13" s="235" t="s">
        <v>8</v>
      </c>
      <c r="CP13" s="235"/>
      <c r="CQ13" s="235" t="s">
        <v>119</v>
      </c>
      <c r="CR13" s="235"/>
      <c r="CS13" s="161" t="s">
        <v>120</v>
      </c>
      <c r="CU13" s="160" t="s">
        <v>118</v>
      </c>
      <c r="CV13" s="235" t="s">
        <v>4</v>
      </c>
      <c r="CW13" s="235"/>
      <c r="CX13" s="153" t="s">
        <v>6</v>
      </c>
      <c r="CY13" s="235" t="s">
        <v>127</v>
      </c>
      <c r="CZ13" s="235"/>
      <c r="DA13" s="235" t="s">
        <v>8</v>
      </c>
      <c r="DB13" s="235"/>
      <c r="DC13" s="235" t="s">
        <v>119</v>
      </c>
      <c r="DD13" s="235"/>
      <c r="DE13" s="161" t="s">
        <v>120</v>
      </c>
      <c r="DG13" s="118" t="s">
        <v>118</v>
      </c>
      <c r="DH13" s="249" t="s">
        <v>4</v>
      </c>
      <c r="DI13" s="250"/>
      <c r="DJ13" s="119" t="s">
        <v>6</v>
      </c>
      <c r="DK13" s="249" t="s">
        <v>127</v>
      </c>
      <c r="DL13" s="250"/>
      <c r="DM13" s="249" t="s">
        <v>8</v>
      </c>
      <c r="DN13" s="250"/>
      <c r="DO13" s="249" t="s">
        <v>119</v>
      </c>
      <c r="DP13" s="250"/>
      <c r="DQ13" s="120" t="s">
        <v>120</v>
      </c>
      <c r="DS13" s="118" t="s">
        <v>118</v>
      </c>
      <c r="DT13" s="249" t="s">
        <v>4</v>
      </c>
      <c r="DU13" s="250"/>
      <c r="DV13" s="119" t="s">
        <v>6</v>
      </c>
      <c r="DW13" s="249" t="s">
        <v>127</v>
      </c>
      <c r="DX13" s="250"/>
      <c r="DY13" s="249" t="s">
        <v>8</v>
      </c>
      <c r="DZ13" s="250"/>
      <c r="EA13" s="249" t="s">
        <v>119</v>
      </c>
      <c r="EB13" s="250"/>
      <c r="EC13" s="120" t="s">
        <v>120</v>
      </c>
    </row>
    <row r="14" spans="1:133" ht="30" customHeight="1" x14ac:dyDescent="0.3">
      <c r="A14" s="1"/>
      <c r="B14" s="8"/>
      <c r="C14" s="23">
        <v>1</v>
      </c>
      <c r="D14" s="19" t="s">
        <v>15</v>
      </c>
      <c r="E14" s="19"/>
      <c r="F14" s="19"/>
      <c r="G14" s="20" t="s">
        <v>16</v>
      </c>
      <c r="H14" s="19" t="s">
        <v>17</v>
      </c>
      <c r="I14" s="21">
        <v>100</v>
      </c>
      <c r="J14" s="91">
        <v>2946</v>
      </c>
      <c r="K14" s="85">
        <v>294600</v>
      </c>
      <c r="L14" s="10"/>
      <c r="M14" s="1"/>
      <c r="O14" s="23">
        <v>1</v>
      </c>
      <c r="P14" s="31" t="str">
        <f>IF(Q14=$D14,"OK","ERROR")</f>
        <v>OK</v>
      </c>
      <c r="Q14" s="19" t="s">
        <v>15</v>
      </c>
      <c r="R14" s="154" t="s">
        <v>121</v>
      </c>
      <c r="S14" s="31" t="str">
        <f>IF(T14=$H14,"OK","ERROR")</f>
        <v>OK</v>
      </c>
      <c r="T14" s="19" t="s">
        <v>17</v>
      </c>
      <c r="U14" s="19" t="str">
        <f>IF($I14=V14,"OK","ERROR")</f>
        <v>OK</v>
      </c>
      <c r="V14" s="125">
        <v>100</v>
      </c>
      <c r="W14" s="19" t="str">
        <f>IF($J14&gt;=X14,"OK","ERROR")</f>
        <v>OK</v>
      </c>
      <c r="X14" s="155">
        <v>2940</v>
      </c>
      <c r="Y14" s="162">
        <f>ROUND(X14*$I$14,0)</f>
        <v>294000</v>
      </c>
      <c r="AA14" s="23">
        <v>1</v>
      </c>
      <c r="AB14" s="31" t="str">
        <f>IF(AC14=$D14,"OK","ERROR")</f>
        <v>OK</v>
      </c>
      <c r="AC14" s="19" t="s">
        <v>15</v>
      </c>
      <c r="AD14" s="154" t="s">
        <v>121</v>
      </c>
      <c r="AE14" s="31" t="str">
        <f>IF(AF14=$H14,"OK","ERROR")</f>
        <v>OK</v>
      </c>
      <c r="AF14" s="19" t="s">
        <v>17</v>
      </c>
      <c r="AG14" s="19" t="str">
        <f>IF($I14=AH14,"OK","ERROR")</f>
        <v>OK</v>
      </c>
      <c r="AH14" s="125">
        <v>100</v>
      </c>
      <c r="AI14" s="19" t="str">
        <f>IF($J14&gt;=AJ14,"OK","ERROR")</f>
        <v>OK</v>
      </c>
      <c r="AJ14" s="155">
        <v>2823</v>
      </c>
      <c r="AK14" s="162">
        <f>ROUND(AJ14*$I$14,0)</f>
        <v>282300</v>
      </c>
      <c r="AM14" s="23">
        <v>1</v>
      </c>
      <c r="AN14" s="31" t="str">
        <f>IF(AO14=$D14,"OK","ERROR")</f>
        <v>OK</v>
      </c>
      <c r="AO14" s="19" t="s">
        <v>15</v>
      </c>
      <c r="AP14" s="154" t="s">
        <v>121</v>
      </c>
      <c r="AQ14" s="31" t="str">
        <f>IF(AR14=$H14,"OK","ERROR")</f>
        <v>OK</v>
      </c>
      <c r="AR14" s="19" t="s">
        <v>17</v>
      </c>
      <c r="AS14" s="19" t="str">
        <f>IF($I14=AT14,"OK","ERROR")</f>
        <v>OK</v>
      </c>
      <c r="AT14" s="125">
        <v>100</v>
      </c>
      <c r="AU14" s="19" t="str">
        <f>IF($J14&gt;=AV14,"OK","ERROR")</f>
        <v>OK</v>
      </c>
      <c r="AV14" s="155">
        <v>2827</v>
      </c>
      <c r="AW14" s="162">
        <f>ROUND(AV14*$I$14,0)</f>
        <v>282700</v>
      </c>
      <c r="AY14" s="23">
        <v>1</v>
      </c>
      <c r="AZ14" s="31" t="str">
        <f>IF(BA14=$D14,"OK","ERROR")</f>
        <v>OK</v>
      </c>
      <c r="BA14" s="19" t="s">
        <v>15</v>
      </c>
      <c r="BB14" s="154" t="s">
        <v>121</v>
      </c>
      <c r="BC14" s="31" t="str">
        <f>IF(BD14=$H14,"OK","ERROR")</f>
        <v>OK</v>
      </c>
      <c r="BD14" s="19" t="s">
        <v>17</v>
      </c>
      <c r="BE14" s="19" t="str">
        <f>IF($I14=BF14,"OK","ERROR")</f>
        <v>OK</v>
      </c>
      <c r="BF14" s="125">
        <v>100</v>
      </c>
      <c r="BG14" s="19" t="str">
        <f>IF($J14&gt;=BH14,"OK","ERROR")</f>
        <v>OK</v>
      </c>
      <c r="BH14" s="155">
        <v>2793</v>
      </c>
      <c r="BI14" s="162">
        <f>ROUND(BH14*$I$14,0)</f>
        <v>279300</v>
      </c>
      <c r="BK14" s="23">
        <v>1</v>
      </c>
      <c r="BL14" s="31" t="str">
        <f>IF(BM14=$D14,"OK","ERROR")</f>
        <v>OK</v>
      </c>
      <c r="BM14" s="19" t="s">
        <v>15</v>
      </c>
      <c r="BN14" s="154" t="s">
        <v>121</v>
      </c>
      <c r="BO14" s="31" t="str">
        <f>IF(BP14=$H14,"OK","ERROR")</f>
        <v>OK</v>
      </c>
      <c r="BP14" s="19" t="s">
        <v>17</v>
      </c>
      <c r="BQ14" s="19" t="str">
        <f>IF($I14=BR14,"OK","ERROR")</f>
        <v>OK</v>
      </c>
      <c r="BR14" s="125">
        <v>100</v>
      </c>
      <c r="BS14" s="19" t="str">
        <f>IF($J14&gt;=BT14,"OK","ERROR")</f>
        <v>OK</v>
      </c>
      <c r="BT14" s="155">
        <v>2850</v>
      </c>
      <c r="BU14" s="162">
        <f>ROUND(BT14*$I$14,0)</f>
        <v>285000</v>
      </c>
      <c r="BW14" s="18">
        <v>1</v>
      </c>
      <c r="BX14" s="121" t="str">
        <f>IF(BY14=$D14,"OK","ERROR")</f>
        <v>OK</v>
      </c>
      <c r="BY14" s="19" t="s">
        <v>15</v>
      </c>
      <c r="BZ14" s="122" t="s">
        <v>121</v>
      </c>
      <c r="CA14" s="121" t="str">
        <f>IF(CB14=$H14,"OK","ERROR")</f>
        <v>OK</v>
      </c>
      <c r="CB14" s="123" t="s">
        <v>17</v>
      </c>
      <c r="CC14" s="123" t="str">
        <f>IF($I14=CD14,"OK","ERROR")</f>
        <v>OK</v>
      </c>
      <c r="CD14" s="124">
        <v>100</v>
      </c>
      <c r="CE14" s="123" t="str">
        <f>IF($J14&gt;=CF14,"OK","ERROR")</f>
        <v>OK</v>
      </c>
      <c r="CF14" s="91">
        <v>2837</v>
      </c>
      <c r="CG14" s="85">
        <f>ROUND(CF14*$I$14,0)</f>
        <v>283700</v>
      </c>
      <c r="CI14" s="23">
        <v>1</v>
      </c>
      <c r="CJ14" s="31" t="str">
        <f>IF(CK14=$D14,"OK","ERROR")</f>
        <v>OK</v>
      </c>
      <c r="CK14" s="19" t="s">
        <v>15</v>
      </c>
      <c r="CL14" s="154" t="s">
        <v>121</v>
      </c>
      <c r="CM14" s="31" t="str">
        <f>IF(CN14=$H14,"OK","ERROR")</f>
        <v>OK</v>
      </c>
      <c r="CN14" s="19" t="s">
        <v>17</v>
      </c>
      <c r="CO14" s="19" t="str">
        <f>IF($I14=CP14,"OK","ERROR")</f>
        <v>OK</v>
      </c>
      <c r="CP14" s="125">
        <v>100</v>
      </c>
      <c r="CQ14" s="19" t="str">
        <f>IF($J14&gt;=CR14,"OK","ERROR")</f>
        <v>OK</v>
      </c>
      <c r="CR14" s="155">
        <v>2835</v>
      </c>
      <c r="CS14" s="162">
        <f>ROUND(CR14*$I$14,0)</f>
        <v>283500</v>
      </c>
      <c r="CU14" s="23">
        <v>1</v>
      </c>
      <c r="CV14" s="31" t="str">
        <f>IF(CW14=$D14,"OK","ERROR")</f>
        <v>OK</v>
      </c>
      <c r="CW14" s="19" t="s">
        <v>15</v>
      </c>
      <c r="CX14" s="154" t="s">
        <v>121</v>
      </c>
      <c r="CY14" s="31" t="str">
        <f>IF(CZ14=$H14,"OK","ERROR")</f>
        <v>OK</v>
      </c>
      <c r="CZ14" s="19" t="s">
        <v>17</v>
      </c>
      <c r="DA14" s="19" t="str">
        <f>IF($I14=DB14,"OK","ERROR")</f>
        <v>OK</v>
      </c>
      <c r="DB14" s="125">
        <v>100</v>
      </c>
      <c r="DC14" s="19" t="str">
        <f>IF($J14&gt;=DD14,"OK","ERROR")</f>
        <v>OK</v>
      </c>
      <c r="DD14" s="155">
        <v>2797</v>
      </c>
      <c r="DE14" s="162">
        <f>ROUND(DD14*$I$14,0)</f>
        <v>279700</v>
      </c>
      <c r="DG14" s="18">
        <v>1</v>
      </c>
      <c r="DH14" s="121" t="str">
        <f>IF(DI14=$D14,"OK","ERROR")</f>
        <v>ERROR</v>
      </c>
      <c r="DI14" s="19"/>
      <c r="DJ14" s="122"/>
      <c r="DK14" s="121" t="str">
        <f>IF(DL14=$H14,"OK","ERROR")</f>
        <v>ERROR</v>
      </c>
      <c r="DL14" s="123"/>
      <c r="DM14" s="123" t="str">
        <f>IF($I14=DN14,"OK","ERROR")</f>
        <v>ERROR</v>
      </c>
      <c r="DN14" s="124"/>
      <c r="DO14" s="123" t="str">
        <f>IF($J14&gt;=DP14,"OK","ERROR")</f>
        <v>OK</v>
      </c>
      <c r="DP14" s="91"/>
      <c r="DQ14" s="85">
        <f>ROUND(DP14*$I$14,0)</f>
        <v>0</v>
      </c>
      <c r="DS14" s="18">
        <v>1</v>
      </c>
      <c r="DT14" s="121" t="str">
        <f>IF(DU14=$D14,"OK","ERROR")</f>
        <v>ERROR</v>
      </c>
      <c r="DU14" s="19"/>
      <c r="DV14" s="122"/>
      <c r="DW14" s="121" t="str">
        <f>IF(DX14=$H14,"OK","ERROR")</f>
        <v>ERROR</v>
      </c>
      <c r="DX14" s="123"/>
      <c r="DY14" s="123" t="str">
        <f>IF($I14=DZ14,"OK","ERROR")</f>
        <v>ERROR</v>
      </c>
      <c r="DZ14" s="124"/>
      <c r="EA14" s="123" t="str">
        <f>IF($J14&gt;=EB14,"OK","ERROR")</f>
        <v>OK</v>
      </c>
      <c r="EB14" s="91"/>
      <c r="EC14" s="85">
        <f>ROUND(EB14*$I$14,0)</f>
        <v>0</v>
      </c>
    </row>
    <row r="15" spans="1:133" ht="30" customHeight="1" x14ac:dyDescent="0.3">
      <c r="A15" s="1"/>
      <c r="B15" s="8"/>
      <c r="C15" s="23">
        <v>2</v>
      </c>
      <c r="D15" s="19" t="s">
        <v>18</v>
      </c>
      <c r="E15" s="19"/>
      <c r="F15" s="19"/>
      <c r="G15" s="20" t="s">
        <v>19</v>
      </c>
      <c r="H15" s="19" t="s">
        <v>20</v>
      </c>
      <c r="I15" s="21">
        <v>170</v>
      </c>
      <c r="J15" s="91">
        <v>144160</v>
      </c>
      <c r="K15" s="85">
        <v>24507200</v>
      </c>
      <c r="L15" s="10"/>
      <c r="M15" s="1"/>
      <c r="O15" s="23">
        <v>2</v>
      </c>
      <c r="P15" s="31" t="str">
        <f t="shared" ref="P15:P20" si="0">IF(Q15=$D15,"OK","ERROR")</f>
        <v>OK</v>
      </c>
      <c r="Q15" s="19" t="s">
        <v>18</v>
      </c>
      <c r="R15" s="154" t="s">
        <v>121</v>
      </c>
      <c r="S15" s="31" t="str">
        <f t="shared" ref="S15:S20" si="1">IF(T15=$H15,"OK","ERROR")</f>
        <v>OK</v>
      </c>
      <c r="T15" s="19" t="s">
        <v>20</v>
      </c>
      <c r="U15" s="19" t="str">
        <f t="shared" ref="U15:U20" si="2">IF($I15=V15,"OK","ERROR")</f>
        <v>OK</v>
      </c>
      <c r="V15" s="125">
        <v>170</v>
      </c>
      <c r="W15" s="19" t="str">
        <f t="shared" ref="W15:W20" si="3">IF($J15&gt;=X15,"OK","ERROR")</f>
        <v>OK</v>
      </c>
      <c r="X15" s="155">
        <v>137000</v>
      </c>
      <c r="Y15" s="162">
        <f>ROUND(X15*$I$15,0)</f>
        <v>23290000</v>
      </c>
      <c r="AA15" s="23">
        <v>2</v>
      </c>
      <c r="AB15" s="31" t="str">
        <f t="shared" ref="AB15:AB20" si="4">IF(AC15=$D15,"OK","ERROR")</f>
        <v>OK</v>
      </c>
      <c r="AC15" s="19" t="s">
        <v>18</v>
      </c>
      <c r="AD15" s="154" t="s">
        <v>121</v>
      </c>
      <c r="AE15" s="31" t="str">
        <f t="shared" ref="AE15:AE20" si="5">IF(AF15=$H15,"OK","ERROR")</f>
        <v>OK</v>
      </c>
      <c r="AF15" s="19" t="s">
        <v>20</v>
      </c>
      <c r="AG15" s="19" t="str">
        <f t="shared" ref="AG15:AG20" si="6">IF($I15=AH15,"OK","ERROR")</f>
        <v>OK</v>
      </c>
      <c r="AH15" s="125">
        <v>170</v>
      </c>
      <c r="AI15" s="19" t="str">
        <f t="shared" ref="AI15:AI20" si="7">IF($J15&gt;=AJ15,"OK","ERROR")</f>
        <v>OK</v>
      </c>
      <c r="AJ15" s="155">
        <v>138127</v>
      </c>
      <c r="AK15" s="162">
        <f>ROUND(AJ15*$I$15,0)</f>
        <v>23481590</v>
      </c>
      <c r="AM15" s="23">
        <v>2</v>
      </c>
      <c r="AN15" s="31" t="str">
        <f t="shared" ref="AN15:AN20" si="8">IF(AO15=$D15,"OK","ERROR")</f>
        <v>OK</v>
      </c>
      <c r="AO15" s="19" t="s">
        <v>18</v>
      </c>
      <c r="AP15" s="154" t="s">
        <v>121</v>
      </c>
      <c r="AQ15" s="31" t="str">
        <f t="shared" ref="AQ15:AQ20" si="9">IF(AR15=$H15,"OK","ERROR")</f>
        <v>OK</v>
      </c>
      <c r="AR15" s="19" t="s">
        <v>20</v>
      </c>
      <c r="AS15" s="19" t="str">
        <f t="shared" ref="AS15:AS20" si="10">IF($I15=AT15,"OK","ERROR")</f>
        <v>OK</v>
      </c>
      <c r="AT15" s="125">
        <v>170</v>
      </c>
      <c r="AU15" s="19" t="str">
        <f t="shared" ref="AU15:AU20" si="11">IF($J15&gt;=AV15,"OK","ERROR")</f>
        <v>OK</v>
      </c>
      <c r="AV15" s="155">
        <v>138357</v>
      </c>
      <c r="AW15" s="162">
        <f>ROUND(AV15*$I$15,0)</f>
        <v>23520690</v>
      </c>
      <c r="AY15" s="23">
        <v>2</v>
      </c>
      <c r="AZ15" s="31" t="str">
        <f t="shared" ref="AZ15:AZ20" si="12">IF(BA15=$D15,"OK","ERROR")</f>
        <v>OK</v>
      </c>
      <c r="BA15" s="19" t="s">
        <v>18</v>
      </c>
      <c r="BB15" s="154" t="s">
        <v>121</v>
      </c>
      <c r="BC15" s="31" t="str">
        <f t="shared" ref="BC15:BC20" si="13">IF(BD15=$H15,"OK","ERROR")</f>
        <v>OK</v>
      </c>
      <c r="BD15" s="19" t="s">
        <v>20</v>
      </c>
      <c r="BE15" s="19" t="str">
        <f t="shared" ref="BE15:BE20" si="14">IF($I15=BF15,"OK","ERROR")</f>
        <v>OK</v>
      </c>
      <c r="BF15" s="125">
        <v>170</v>
      </c>
      <c r="BG15" s="19" t="str">
        <f t="shared" ref="BG15:BG20" si="15">IF($J15&gt;=BH15,"OK","ERROR")</f>
        <v>OK</v>
      </c>
      <c r="BH15" s="155">
        <v>136689</v>
      </c>
      <c r="BI15" s="162">
        <f>ROUND(BH15*$I$15,0)</f>
        <v>23237130</v>
      </c>
      <c r="BK15" s="23">
        <v>2</v>
      </c>
      <c r="BL15" s="31" t="str">
        <f t="shared" ref="BL15:BL20" si="16">IF(BM15=$D15,"OK","ERROR")</f>
        <v>OK</v>
      </c>
      <c r="BM15" s="19" t="s">
        <v>18</v>
      </c>
      <c r="BN15" s="154" t="s">
        <v>121</v>
      </c>
      <c r="BO15" s="31" t="str">
        <f t="shared" ref="BO15:BO20" si="17">IF(BP15=$H15,"OK","ERROR")</f>
        <v>OK</v>
      </c>
      <c r="BP15" s="19" t="s">
        <v>20</v>
      </c>
      <c r="BQ15" s="19" t="str">
        <f t="shared" ref="BQ15:BQ20" si="18">IF($I15=BR15,"OK","ERROR")</f>
        <v>OK</v>
      </c>
      <c r="BR15" s="125">
        <v>170</v>
      </c>
      <c r="BS15" s="19" t="str">
        <f t="shared" ref="BS15:BS20" si="19">IF($J15&gt;=BT15,"OK","ERROR")</f>
        <v>OK</v>
      </c>
      <c r="BT15" s="155">
        <v>138000</v>
      </c>
      <c r="BU15" s="162">
        <f>ROUND(BT15*$I$15,0)</f>
        <v>23460000</v>
      </c>
      <c r="BW15" s="23">
        <v>2</v>
      </c>
      <c r="BX15" s="121" t="str">
        <f t="shared" ref="BX15:BX20" si="20">IF(BY15=$D15,"OK","ERROR")</f>
        <v>OK</v>
      </c>
      <c r="BY15" s="19" t="s">
        <v>18</v>
      </c>
      <c r="BZ15" s="122" t="s">
        <v>121</v>
      </c>
      <c r="CA15" s="121" t="str">
        <f t="shared" ref="CA15:CA20" si="21">IF(CB15=$H15,"OK","ERROR")</f>
        <v>OK</v>
      </c>
      <c r="CB15" s="19" t="s">
        <v>20</v>
      </c>
      <c r="CC15" s="123" t="str">
        <f t="shared" ref="CC15:CC20" si="22">IF($I15=CD15,"OK","ERROR")</f>
        <v>OK</v>
      </c>
      <c r="CD15" s="125">
        <v>170</v>
      </c>
      <c r="CE15" s="123" t="str">
        <f t="shared" ref="CE15:CE20" si="23">IF($J15&gt;=CF15,"OK","ERROR")</f>
        <v>OK</v>
      </c>
      <c r="CF15" s="91">
        <v>138806</v>
      </c>
      <c r="CG15" s="85">
        <f>ROUND(CF15*$I$15,0)</f>
        <v>23597020</v>
      </c>
      <c r="CI15" s="23">
        <v>2</v>
      </c>
      <c r="CJ15" s="31" t="str">
        <f t="shared" ref="CJ15:CJ20" si="24">IF(CK15=$D15,"OK","ERROR")</f>
        <v>OK</v>
      </c>
      <c r="CK15" s="19" t="s">
        <v>18</v>
      </c>
      <c r="CL15" s="154" t="s">
        <v>121</v>
      </c>
      <c r="CM15" s="31" t="str">
        <f t="shared" ref="CM15:CM20" si="25">IF(CN15=$H15,"OK","ERROR")</f>
        <v>OK</v>
      </c>
      <c r="CN15" s="19" t="s">
        <v>20</v>
      </c>
      <c r="CO15" s="19" t="str">
        <f t="shared" ref="CO15:CO20" si="26">IF($I15=CP15,"OK","ERROR")</f>
        <v>OK</v>
      </c>
      <c r="CP15" s="125">
        <v>170</v>
      </c>
      <c r="CQ15" s="19" t="str">
        <f t="shared" ref="CQ15:CQ20" si="27">IF($J15&gt;=CR15,"OK","ERROR")</f>
        <v>OK</v>
      </c>
      <c r="CR15" s="155">
        <v>138708</v>
      </c>
      <c r="CS15" s="162">
        <f>ROUND(CR15*$I$15,0)</f>
        <v>23580360</v>
      </c>
      <c r="CU15" s="23">
        <v>2</v>
      </c>
      <c r="CV15" s="31" t="str">
        <f t="shared" ref="CV15:CV20" si="28">IF(CW15=$D15,"OK","ERROR")</f>
        <v>OK</v>
      </c>
      <c r="CW15" s="19" t="s">
        <v>18</v>
      </c>
      <c r="CX15" s="154" t="s">
        <v>121</v>
      </c>
      <c r="CY15" s="31" t="str">
        <f t="shared" ref="CY15:CY20" si="29">IF(CZ15=$H15,"OK","ERROR")</f>
        <v>OK</v>
      </c>
      <c r="CZ15" s="19" t="s">
        <v>20</v>
      </c>
      <c r="DA15" s="19" t="str">
        <f t="shared" ref="DA15:DA20" si="30">IF($I15=DB15,"OK","ERROR")</f>
        <v>OK</v>
      </c>
      <c r="DB15" s="125">
        <v>170</v>
      </c>
      <c r="DC15" s="19" t="str">
        <f t="shared" ref="DC15:DC20" si="31">IF($J15&gt;=DD15,"OK","ERROR")</f>
        <v>OK</v>
      </c>
      <c r="DD15" s="155">
        <v>136952</v>
      </c>
      <c r="DE15" s="162">
        <f>ROUND(DD15*$I$15,0)</f>
        <v>23281840</v>
      </c>
      <c r="DG15" s="23">
        <v>2</v>
      </c>
      <c r="DH15" s="121" t="str">
        <f t="shared" ref="DH15:DH20" si="32">IF(DI15=$D15,"OK","ERROR")</f>
        <v>ERROR</v>
      </c>
      <c r="DI15" s="19"/>
      <c r="DJ15" s="122"/>
      <c r="DK15" s="121" t="str">
        <f t="shared" ref="DK15:DK20" si="33">IF(DL15=$H15,"OK","ERROR")</f>
        <v>ERROR</v>
      </c>
      <c r="DL15" s="19"/>
      <c r="DM15" s="123" t="str">
        <f t="shared" ref="DM15:DM20" si="34">IF($I15=DN15,"OK","ERROR")</f>
        <v>ERROR</v>
      </c>
      <c r="DN15" s="124"/>
      <c r="DO15" s="123" t="str">
        <f t="shared" ref="DO15:DO20" si="35">IF($J15&gt;=DP15,"OK","ERROR")</f>
        <v>OK</v>
      </c>
      <c r="DP15" s="91"/>
      <c r="DQ15" s="85">
        <f>ROUND(DP15*$I$15,0)</f>
        <v>0</v>
      </c>
      <c r="DS15" s="23">
        <v>2</v>
      </c>
      <c r="DT15" s="121" t="str">
        <f t="shared" ref="DT15:DT20" si="36">IF(DU15=$D15,"OK","ERROR")</f>
        <v>ERROR</v>
      </c>
      <c r="DU15" s="19"/>
      <c r="DV15" s="122"/>
      <c r="DW15" s="121" t="str">
        <f t="shared" ref="DW15:DW20" si="37">IF(DX15=$H15,"OK","ERROR")</f>
        <v>ERROR</v>
      </c>
      <c r="DX15" s="19"/>
      <c r="DY15" s="123" t="str">
        <f t="shared" ref="DY15:DY20" si="38">IF($I15=DZ15,"OK","ERROR")</f>
        <v>ERROR</v>
      </c>
      <c r="DZ15" s="124"/>
      <c r="EA15" s="123" t="str">
        <f t="shared" ref="EA15:EA20" si="39">IF($J15&gt;=EB15,"OK","ERROR")</f>
        <v>OK</v>
      </c>
      <c r="EB15" s="91"/>
      <c r="EC15" s="85">
        <f>ROUND(EB15*$I$15,0)</f>
        <v>0</v>
      </c>
    </row>
    <row r="16" spans="1:133" ht="30" customHeight="1" x14ac:dyDescent="0.3">
      <c r="A16" s="1"/>
      <c r="B16" s="8"/>
      <c r="C16" s="18">
        <v>3</v>
      </c>
      <c r="D16" s="19" t="s">
        <v>21</v>
      </c>
      <c r="E16" s="19"/>
      <c r="F16" s="19"/>
      <c r="G16" s="20" t="s">
        <v>22</v>
      </c>
      <c r="H16" s="19" t="s">
        <v>20</v>
      </c>
      <c r="I16" s="21">
        <v>20</v>
      </c>
      <c r="J16" s="91">
        <v>228106</v>
      </c>
      <c r="K16" s="85">
        <v>4562120</v>
      </c>
      <c r="L16" s="10"/>
      <c r="M16" s="1"/>
      <c r="O16" s="23">
        <v>3</v>
      </c>
      <c r="P16" s="31" t="str">
        <f t="shared" si="0"/>
        <v>OK</v>
      </c>
      <c r="Q16" s="19" t="s">
        <v>21</v>
      </c>
      <c r="R16" s="154" t="s">
        <v>121</v>
      </c>
      <c r="S16" s="31" t="str">
        <f t="shared" si="1"/>
        <v>OK</v>
      </c>
      <c r="T16" s="19" t="s">
        <v>20</v>
      </c>
      <c r="U16" s="19" t="str">
        <f t="shared" si="2"/>
        <v>OK</v>
      </c>
      <c r="V16" s="125">
        <v>20</v>
      </c>
      <c r="W16" s="19" t="str">
        <f t="shared" si="3"/>
        <v>OK</v>
      </c>
      <c r="X16" s="155">
        <v>222000</v>
      </c>
      <c r="Y16" s="162">
        <f>ROUND(X16*$I$16,0)</f>
        <v>4440000</v>
      </c>
      <c r="AA16" s="23">
        <v>3</v>
      </c>
      <c r="AB16" s="31" t="str">
        <f t="shared" si="4"/>
        <v>OK</v>
      </c>
      <c r="AC16" s="19" t="s">
        <v>21</v>
      </c>
      <c r="AD16" s="154" t="s">
        <v>121</v>
      </c>
      <c r="AE16" s="31" t="str">
        <f t="shared" si="5"/>
        <v>OK</v>
      </c>
      <c r="AF16" s="19" t="s">
        <v>20</v>
      </c>
      <c r="AG16" s="19" t="str">
        <f t="shared" si="6"/>
        <v>OK</v>
      </c>
      <c r="AH16" s="125">
        <v>20</v>
      </c>
      <c r="AI16" s="19" t="str">
        <f t="shared" si="7"/>
        <v>OK</v>
      </c>
      <c r="AJ16" s="155">
        <v>218559</v>
      </c>
      <c r="AK16" s="162">
        <f>ROUND(AJ16*$I$16,0)</f>
        <v>4371180</v>
      </c>
      <c r="AM16" s="23">
        <v>3</v>
      </c>
      <c r="AN16" s="31" t="str">
        <f t="shared" si="8"/>
        <v>OK</v>
      </c>
      <c r="AO16" s="19" t="s">
        <v>21</v>
      </c>
      <c r="AP16" s="154" t="s">
        <v>121</v>
      </c>
      <c r="AQ16" s="31" t="str">
        <f t="shared" si="9"/>
        <v>OK</v>
      </c>
      <c r="AR16" s="19" t="s">
        <v>20</v>
      </c>
      <c r="AS16" s="19" t="str">
        <f t="shared" si="10"/>
        <v>OK</v>
      </c>
      <c r="AT16" s="125">
        <v>20</v>
      </c>
      <c r="AU16" s="19" t="str">
        <f t="shared" si="11"/>
        <v>OK</v>
      </c>
      <c r="AV16" s="155">
        <v>218923</v>
      </c>
      <c r="AW16" s="162">
        <f>ROUND(AV16*$I$16,0)</f>
        <v>4378460</v>
      </c>
      <c r="AY16" s="23">
        <v>3</v>
      </c>
      <c r="AZ16" s="31" t="str">
        <f t="shared" si="12"/>
        <v>OK</v>
      </c>
      <c r="BA16" s="19" t="s">
        <v>21</v>
      </c>
      <c r="BB16" s="154" t="s">
        <v>121</v>
      </c>
      <c r="BC16" s="31" t="str">
        <f t="shared" si="13"/>
        <v>OK</v>
      </c>
      <c r="BD16" s="19" t="s">
        <v>20</v>
      </c>
      <c r="BE16" s="19" t="str">
        <f t="shared" si="14"/>
        <v>OK</v>
      </c>
      <c r="BF16" s="125">
        <v>20</v>
      </c>
      <c r="BG16" s="19" t="str">
        <f t="shared" si="15"/>
        <v>OK</v>
      </c>
      <c r="BH16" s="155">
        <v>216284</v>
      </c>
      <c r="BI16" s="162">
        <f>ROUND(BH16*$I$16,0)</f>
        <v>4325680</v>
      </c>
      <c r="BK16" s="23">
        <v>3</v>
      </c>
      <c r="BL16" s="31" t="str">
        <f t="shared" si="16"/>
        <v>OK</v>
      </c>
      <c r="BM16" s="19" t="s">
        <v>21</v>
      </c>
      <c r="BN16" s="154" t="s">
        <v>121</v>
      </c>
      <c r="BO16" s="31" t="str">
        <f t="shared" si="17"/>
        <v>OK</v>
      </c>
      <c r="BP16" s="19" t="s">
        <v>20</v>
      </c>
      <c r="BQ16" s="19" t="str">
        <f t="shared" si="18"/>
        <v>OK</v>
      </c>
      <c r="BR16" s="125">
        <v>20</v>
      </c>
      <c r="BS16" s="19" t="str">
        <f t="shared" si="19"/>
        <v>OK</v>
      </c>
      <c r="BT16" s="155">
        <v>220000</v>
      </c>
      <c r="BU16" s="162">
        <f>ROUND(BT16*$I$16,0)</f>
        <v>4400000</v>
      </c>
      <c r="BW16" s="18">
        <v>3</v>
      </c>
      <c r="BX16" s="121" t="str">
        <f t="shared" si="20"/>
        <v>OK</v>
      </c>
      <c r="BY16" s="19" t="s">
        <v>21</v>
      </c>
      <c r="BZ16" s="122" t="s">
        <v>121</v>
      </c>
      <c r="CA16" s="121" t="str">
        <f t="shared" si="21"/>
        <v>OK</v>
      </c>
      <c r="CB16" s="19" t="s">
        <v>20</v>
      </c>
      <c r="CC16" s="123" t="str">
        <f t="shared" si="22"/>
        <v>OK</v>
      </c>
      <c r="CD16" s="125">
        <v>20</v>
      </c>
      <c r="CE16" s="123" t="str">
        <f t="shared" si="23"/>
        <v>OK</v>
      </c>
      <c r="CF16" s="91">
        <v>219634</v>
      </c>
      <c r="CG16" s="85">
        <f>ROUND(CF16*$I$16,0)</f>
        <v>4392680</v>
      </c>
      <c r="CI16" s="23">
        <v>3</v>
      </c>
      <c r="CJ16" s="31" t="str">
        <f t="shared" si="24"/>
        <v>OK</v>
      </c>
      <c r="CK16" s="19" t="s">
        <v>21</v>
      </c>
      <c r="CL16" s="154" t="s">
        <v>121</v>
      </c>
      <c r="CM16" s="31" t="str">
        <f t="shared" si="25"/>
        <v>OK</v>
      </c>
      <c r="CN16" s="19" t="s">
        <v>20</v>
      </c>
      <c r="CO16" s="19" t="str">
        <f t="shared" si="26"/>
        <v>OK</v>
      </c>
      <c r="CP16" s="125">
        <v>20</v>
      </c>
      <c r="CQ16" s="19" t="str">
        <f t="shared" si="27"/>
        <v>OK</v>
      </c>
      <c r="CR16" s="155">
        <v>219479</v>
      </c>
      <c r="CS16" s="162">
        <f>ROUND(CR16*$I$16,0)</f>
        <v>4389580</v>
      </c>
      <c r="CU16" s="23">
        <v>3</v>
      </c>
      <c r="CV16" s="31" t="str">
        <f t="shared" si="28"/>
        <v>OK</v>
      </c>
      <c r="CW16" s="19" t="s">
        <v>21</v>
      </c>
      <c r="CX16" s="154" t="s">
        <v>121</v>
      </c>
      <c r="CY16" s="31" t="str">
        <f t="shared" si="29"/>
        <v>OK</v>
      </c>
      <c r="CZ16" s="19" t="s">
        <v>20</v>
      </c>
      <c r="DA16" s="19" t="str">
        <f t="shared" si="30"/>
        <v>OK</v>
      </c>
      <c r="DB16" s="125">
        <v>20</v>
      </c>
      <c r="DC16" s="19" t="str">
        <f t="shared" si="31"/>
        <v>OK</v>
      </c>
      <c r="DD16" s="155">
        <v>216700</v>
      </c>
      <c r="DE16" s="162">
        <f>ROUND(DD16*$I$16,0)</f>
        <v>4334000</v>
      </c>
      <c r="DG16" s="18">
        <v>3</v>
      </c>
      <c r="DH16" s="121" t="str">
        <f t="shared" si="32"/>
        <v>ERROR</v>
      </c>
      <c r="DI16" s="19"/>
      <c r="DJ16" s="122"/>
      <c r="DK16" s="121" t="str">
        <f t="shared" si="33"/>
        <v>ERROR</v>
      </c>
      <c r="DL16" s="19"/>
      <c r="DM16" s="123" t="str">
        <f t="shared" si="34"/>
        <v>ERROR</v>
      </c>
      <c r="DN16" s="124"/>
      <c r="DO16" s="123" t="str">
        <f t="shared" si="35"/>
        <v>OK</v>
      </c>
      <c r="DP16" s="91"/>
      <c r="DQ16" s="85">
        <f>ROUND(DP16*$I$16,0)</f>
        <v>0</v>
      </c>
      <c r="DS16" s="18">
        <v>3</v>
      </c>
      <c r="DT16" s="121" t="str">
        <f t="shared" si="36"/>
        <v>ERROR</v>
      </c>
      <c r="DU16" s="19"/>
      <c r="DV16" s="122"/>
      <c r="DW16" s="121" t="str">
        <f t="shared" si="37"/>
        <v>ERROR</v>
      </c>
      <c r="DX16" s="19"/>
      <c r="DY16" s="123" t="str">
        <f t="shared" si="38"/>
        <v>ERROR</v>
      </c>
      <c r="DZ16" s="124"/>
      <c r="EA16" s="123" t="str">
        <f t="shared" si="39"/>
        <v>OK</v>
      </c>
      <c r="EB16" s="91"/>
      <c r="EC16" s="85">
        <f>ROUND(EB16*$I$16,0)</f>
        <v>0</v>
      </c>
    </row>
    <row r="17" spans="1:133" ht="30" customHeight="1" x14ac:dyDescent="0.3">
      <c r="A17" s="1"/>
      <c r="B17" s="8"/>
      <c r="C17" s="23">
        <v>4</v>
      </c>
      <c r="D17" s="19" t="s">
        <v>23</v>
      </c>
      <c r="E17" s="19"/>
      <c r="F17" s="19"/>
      <c r="G17" s="20" t="s">
        <v>24</v>
      </c>
      <c r="H17" s="19" t="s">
        <v>20</v>
      </c>
      <c r="I17" s="21">
        <v>130</v>
      </c>
      <c r="J17" s="91">
        <v>115527</v>
      </c>
      <c r="K17" s="85">
        <v>15018510</v>
      </c>
      <c r="L17" s="10"/>
      <c r="M17" s="1"/>
      <c r="O17" s="23">
        <v>4</v>
      </c>
      <c r="P17" s="31" t="str">
        <f t="shared" si="0"/>
        <v>OK</v>
      </c>
      <c r="Q17" s="19" t="s">
        <v>23</v>
      </c>
      <c r="R17" s="154" t="s">
        <v>121</v>
      </c>
      <c r="S17" s="31" t="str">
        <f t="shared" si="1"/>
        <v>OK</v>
      </c>
      <c r="T17" s="19" t="s">
        <v>20</v>
      </c>
      <c r="U17" s="19" t="str">
        <f t="shared" si="2"/>
        <v>OK</v>
      </c>
      <c r="V17" s="125">
        <v>130</v>
      </c>
      <c r="W17" s="19" t="str">
        <f t="shared" si="3"/>
        <v>OK</v>
      </c>
      <c r="X17" s="155">
        <v>105000</v>
      </c>
      <c r="Y17" s="162">
        <f>ROUND(X17*$I$17,0)</f>
        <v>13650000</v>
      </c>
      <c r="AA17" s="23">
        <v>4</v>
      </c>
      <c r="AB17" s="31" t="str">
        <f t="shared" si="4"/>
        <v>OK</v>
      </c>
      <c r="AC17" s="19" t="s">
        <v>23</v>
      </c>
      <c r="AD17" s="154" t="s">
        <v>121</v>
      </c>
      <c r="AE17" s="31" t="str">
        <f t="shared" si="5"/>
        <v>OK</v>
      </c>
      <c r="AF17" s="19" t="s">
        <v>20</v>
      </c>
      <c r="AG17" s="19" t="str">
        <f t="shared" si="6"/>
        <v>OK</v>
      </c>
      <c r="AH17" s="125">
        <v>130</v>
      </c>
      <c r="AI17" s="19" t="str">
        <f t="shared" si="7"/>
        <v>OK</v>
      </c>
      <c r="AJ17" s="155">
        <v>110692</v>
      </c>
      <c r="AK17" s="162">
        <f>ROUND(AJ17*$I$17,0)</f>
        <v>14389960</v>
      </c>
      <c r="AM17" s="23">
        <v>4</v>
      </c>
      <c r="AN17" s="31" t="str">
        <f t="shared" si="8"/>
        <v>OK</v>
      </c>
      <c r="AO17" s="19" t="s">
        <v>23</v>
      </c>
      <c r="AP17" s="154" t="s">
        <v>121</v>
      </c>
      <c r="AQ17" s="31" t="str">
        <f t="shared" si="9"/>
        <v>OK</v>
      </c>
      <c r="AR17" s="19" t="s">
        <v>20</v>
      </c>
      <c r="AS17" s="19" t="str">
        <f t="shared" si="10"/>
        <v>OK</v>
      </c>
      <c r="AT17" s="125">
        <v>130</v>
      </c>
      <c r="AU17" s="19" t="str">
        <f t="shared" si="11"/>
        <v>OK</v>
      </c>
      <c r="AV17" s="155">
        <v>110876</v>
      </c>
      <c r="AW17" s="162">
        <f>ROUND(AV17*$I$17,0)</f>
        <v>14413880</v>
      </c>
      <c r="AY17" s="23">
        <v>4</v>
      </c>
      <c r="AZ17" s="31" t="str">
        <f t="shared" si="12"/>
        <v>OK</v>
      </c>
      <c r="BA17" s="19" t="s">
        <v>23</v>
      </c>
      <c r="BB17" s="154" t="s">
        <v>121</v>
      </c>
      <c r="BC17" s="31" t="str">
        <f t="shared" si="13"/>
        <v>OK</v>
      </c>
      <c r="BD17" s="19" t="s">
        <v>20</v>
      </c>
      <c r="BE17" s="19" t="str">
        <f t="shared" si="14"/>
        <v>OK</v>
      </c>
      <c r="BF17" s="125">
        <v>130</v>
      </c>
      <c r="BG17" s="19" t="str">
        <f t="shared" si="15"/>
        <v>OK</v>
      </c>
      <c r="BH17" s="155">
        <v>109540</v>
      </c>
      <c r="BI17" s="162">
        <f>ROUND(BH17*$I$17,0)</f>
        <v>14240200</v>
      </c>
      <c r="BK17" s="23">
        <v>4</v>
      </c>
      <c r="BL17" s="31" t="str">
        <f t="shared" si="16"/>
        <v>OK</v>
      </c>
      <c r="BM17" s="19" t="s">
        <v>23</v>
      </c>
      <c r="BN17" s="154" t="s">
        <v>121</v>
      </c>
      <c r="BO17" s="31" t="str">
        <f t="shared" si="17"/>
        <v>OK</v>
      </c>
      <c r="BP17" s="19" t="s">
        <v>20</v>
      </c>
      <c r="BQ17" s="19" t="str">
        <f t="shared" si="18"/>
        <v>OK</v>
      </c>
      <c r="BR17" s="125">
        <v>130</v>
      </c>
      <c r="BS17" s="19" t="str">
        <f t="shared" si="19"/>
        <v>OK</v>
      </c>
      <c r="BT17" s="155">
        <v>110000</v>
      </c>
      <c r="BU17" s="162">
        <f>ROUND(BT17*$I$17,0)</f>
        <v>14300000</v>
      </c>
      <c r="BW17" s="23">
        <v>4</v>
      </c>
      <c r="BX17" s="121" t="str">
        <f t="shared" si="20"/>
        <v>OK</v>
      </c>
      <c r="BY17" s="19" t="s">
        <v>23</v>
      </c>
      <c r="BZ17" s="122" t="s">
        <v>121</v>
      </c>
      <c r="CA17" s="121" t="str">
        <f t="shared" si="21"/>
        <v>OK</v>
      </c>
      <c r="CB17" s="19" t="s">
        <v>20</v>
      </c>
      <c r="CC17" s="123" t="str">
        <f t="shared" si="22"/>
        <v>OK</v>
      </c>
      <c r="CD17" s="125">
        <v>130</v>
      </c>
      <c r="CE17" s="123" t="str">
        <f t="shared" si="23"/>
        <v>OK</v>
      </c>
      <c r="CF17" s="91">
        <v>111236</v>
      </c>
      <c r="CG17" s="85">
        <f>ROUND(CF17*$I$17,0)</f>
        <v>14460680</v>
      </c>
      <c r="CI17" s="23">
        <v>4</v>
      </c>
      <c r="CJ17" s="31" t="str">
        <f t="shared" si="24"/>
        <v>OK</v>
      </c>
      <c r="CK17" s="19" t="s">
        <v>23</v>
      </c>
      <c r="CL17" s="154" t="s">
        <v>121</v>
      </c>
      <c r="CM17" s="31" t="str">
        <f t="shared" si="25"/>
        <v>OK</v>
      </c>
      <c r="CN17" s="19" t="s">
        <v>20</v>
      </c>
      <c r="CO17" s="19" t="str">
        <f t="shared" si="26"/>
        <v>OK</v>
      </c>
      <c r="CP17" s="125">
        <v>130</v>
      </c>
      <c r="CQ17" s="19" t="str">
        <f t="shared" si="27"/>
        <v>OK</v>
      </c>
      <c r="CR17" s="155">
        <v>111158</v>
      </c>
      <c r="CS17" s="162">
        <f>ROUND(CR17*$I$17,0)</f>
        <v>14450540</v>
      </c>
      <c r="CU17" s="23">
        <v>4</v>
      </c>
      <c r="CV17" s="31" t="str">
        <f t="shared" si="28"/>
        <v>OK</v>
      </c>
      <c r="CW17" s="19" t="s">
        <v>23</v>
      </c>
      <c r="CX17" s="154" t="s">
        <v>121</v>
      </c>
      <c r="CY17" s="31" t="str">
        <f t="shared" si="29"/>
        <v>OK</v>
      </c>
      <c r="CZ17" s="19" t="s">
        <v>20</v>
      </c>
      <c r="DA17" s="19" t="str">
        <f t="shared" si="30"/>
        <v>OK</v>
      </c>
      <c r="DB17" s="125">
        <v>130</v>
      </c>
      <c r="DC17" s="19" t="str">
        <f t="shared" si="31"/>
        <v>OK</v>
      </c>
      <c r="DD17" s="155">
        <v>109751</v>
      </c>
      <c r="DE17" s="162">
        <f>ROUND(DD17*$I$17,0)</f>
        <v>14267630</v>
      </c>
      <c r="DG17" s="23">
        <v>4</v>
      </c>
      <c r="DH17" s="121" t="str">
        <f t="shared" si="32"/>
        <v>ERROR</v>
      </c>
      <c r="DI17" s="19"/>
      <c r="DJ17" s="122"/>
      <c r="DK17" s="121" t="str">
        <f t="shared" si="33"/>
        <v>ERROR</v>
      </c>
      <c r="DL17" s="19"/>
      <c r="DM17" s="123" t="str">
        <f t="shared" si="34"/>
        <v>ERROR</v>
      </c>
      <c r="DN17" s="124"/>
      <c r="DO17" s="123" t="str">
        <f t="shared" si="35"/>
        <v>OK</v>
      </c>
      <c r="DP17" s="91"/>
      <c r="DQ17" s="85">
        <f>ROUND(DP17*$I$17,0)</f>
        <v>0</v>
      </c>
      <c r="DS17" s="23">
        <v>4</v>
      </c>
      <c r="DT17" s="121" t="str">
        <f t="shared" si="36"/>
        <v>ERROR</v>
      </c>
      <c r="DU17" s="19"/>
      <c r="DV17" s="122"/>
      <c r="DW17" s="121" t="str">
        <f t="shared" si="37"/>
        <v>ERROR</v>
      </c>
      <c r="DX17" s="19"/>
      <c r="DY17" s="123" t="str">
        <f t="shared" si="38"/>
        <v>ERROR</v>
      </c>
      <c r="DZ17" s="124"/>
      <c r="EA17" s="123" t="str">
        <f t="shared" si="39"/>
        <v>OK</v>
      </c>
      <c r="EB17" s="91"/>
      <c r="EC17" s="85">
        <f>ROUND(EB17*$I$17,0)</f>
        <v>0</v>
      </c>
    </row>
    <row r="18" spans="1:133" ht="30" customHeight="1" x14ac:dyDescent="0.3">
      <c r="A18" s="1"/>
      <c r="B18" s="8"/>
      <c r="C18" s="23">
        <v>5</v>
      </c>
      <c r="D18" s="19" t="s">
        <v>25</v>
      </c>
      <c r="E18" s="19"/>
      <c r="F18" s="19"/>
      <c r="G18" s="20" t="s">
        <v>26</v>
      </c>
      <c r="H18" s="19" t="s">
        <v>20</v>
      </c>
      <c r="I18" s="21">
        <v>60</v>
      </c>
      <c r="J18" s="91">
        <v>33754</v>
      </c>
      <c r="K18" s="85">
        <v>2025240</v>
      </c>
      <c r="L18" s="10"/>
      <c r="M18" s="1"/>
      <c r="O18" s="23">
        <v>5</v>
      </c>
      <c r="P18" s="31" t="str">
        <f t="shared" si="0"/>
        <v>OK</v>
      </c>
      <c r="Q18" s="19" t="s">
        <v>25</v>
      </c>
      <c r="R18" s="154" t="s">
        <v>121</v>
      </c>
      <c r="S18" s="31" t="str">
        <f t="shared" si="1"/>
        <v>OK</v>
      </c>
      <c r="T18" s="19" t="s">
        <v>20</v>
      </c>
      <c r="U18" s="19" t="str">
        <f t="shared" si="2"/>
        <v>OK</v>
      </c>
      <c r="V18" s="125">
        <v>60</v>
      </c>
      <c r="W18" s="19" t="str">
        <f t="shared" si="3"/>
        <v>OK</v>
      </c>
      <c r="X18" s="155">
        <v>33000</v>
      </c>
      <c r="Y18" s="162">
        <f>ROUND(X18*$I$18,0)</f>
        <v>1980000</v>
      </c>
      <c r="AA18" s="23">
        <v>5</v>
      </c>
      <c r="AB18" s="31" t="str">
        <f t="shared" si="4"/>
        <v>OK</v>
      </c>
      <c r="AC18" s="19" t="s">
        <v>25</v>
      </c>
      <c r="AD18" s="154" t="s">
        <v>121</v>
      </c>
      <c r="AE18" s="31" t="str">
        <f t="shared" si="5"/>
        <v>OK</v>
      </c>
      <c r="AF18" s="19" t="s">
        <v>20</v>
      </c>
      <c r="AG18" s="19" t="str">
        <f t="shared" si="6"/>
        <v>OK</v>
      </c>
      <c r="AH18" s="125">
        <v>60</v>
      </c>
      <c r="AI18" s="19" t="str">
        <f t="shared" si="7"/>
        <v>OK</v>
      </c>
      <c r="AJ18" s="155">
        <v>32341</v>
      </c>
      <c r="AK18" s="162">
        <f>ROUND(AJ18*$I$18,0)</f>
        <v>1940460</v>
      </c>
      <c r="AM18" s="23">
        <v>5</v>
      </c>
      <c r="AN18" s="31" t="str">
        <f t="shared" si="8"/>
        <v>OK</v>
      </c>
      <c r="AO18" s="19" t="s">
        <v>25</v>
      </c>
      <c r="AP18" s="154" t="s">
        <v>121</v>
      </c>
      <c r="AQ18" s="31" t="str">
        <f t="shared" si="9"/>
        <v>OK</v>
      </c>
      <c r="AR18" s="19" t="s">
        <v>20</v>
      </c>
      <c r="AS18" s="19" t="str">
        <f t="shared" si="10"/>
        <v>OK</v>
      </c>
      <c r="AT18" s="125">
        <v>60</v>
      </c>
      <c r="AU18" s="19" t="str">
        <f t="shared" si="11"/>
        <v>OK</v>
      </c>
      <c r="AV18" s="155">
        <v>32395</v>
      </c>
      <c r="AW18" s="162">
        <f>ROUND(AV18*$I$18,0)</f>
        <v>1943700</v>
      </c>
      <c r="AY18" s="23">
        <v>5</v>
      </c>
      <c r="AZ18" s="31" t="str">
        <f t="shared" si="12"/>
        <v>OK</v>
      </c>
      <c r="BA18" s="19" t="s">
        <v>25</v>
      </c>
      <c r="BB18" s="154" t="s">
        <v>121</v>
      </c>
      <c r="BC18" s="31" t="str">
        <f t="shared" si="13"/>
        <v>OK</v>
      </c>
      <c r="BD18" s="19" t="s">
        <v>20</v>
      </c>
      <c r="BE18" s="19" t="str">
        <f t="shared" si="14"/>
        <v>OK</v>
      </c>
      <c r="BF18" s="125">
        <v>60</v>
      </c>
      <c r="BG18" s="19" t="str">
        <f t="shared" si="15"/>
        <v>OK</v>
      </c>
      <c r="BH18" s="155">
        <v>32005</v>
      </c>
      <c r="BI18" s="162">
        <f>ROUND(BH18*$I$18,0)</f>
        <v>1920300</v>
      </c>
      <c r="BK18" s="23">
        <v>5</v>
      </c>
      <c r="BL18" s="31" t="str">
        <f t="shared" si="16"/>
        <v>OK</v>
      </c>
      <c r="BM18" s="19" t="s">
        <v>25</v>
      </c>
      <c r="BN18" s="154" t="s">
        <v>121</v>
      </c>
      <c r="BO18" s="31" t="str">
        <f t="shared" si="17"/>
        <v>OK</v>
      </c>
      <c r="BP18" s="19" t="s">
        <v>20</v>
      </c>
      <c r="BQ18" s="19" t="str">
        <f t="shared" si="18"/>
        <v>OK</v>
      </c>
      <c r="BR18" s="125">
        <v>60</v>
      </c>
      <c r="BS18" s="19" t="str">
        <f t="shared" si="19"/>
        <v>OK</v>
      </c>
      <c r="BT18" s="155">
        <v>32500</v>
      </c>
      <c r="BU18" s="162">
        <f>ROUND(BT18*$I$18,0)</f>
        <v>1950000</v>
      </c>
      <c r="BW18" s="23">
        <v>5</v>
      </c>
      <c r="BX18" s="121" t="str">
        <f t="shared" si="20"/>
        <v>OK</v>
      </c>
      <c r="BY18" s="19" t="s">
        <v>25</v>
      </c>
      <c r="BZ18" s="122" t="s">
        <v>121</v>
      </c>
      <c r="CA18" s="121" t="str">
        <f t="shared" si="21"/>
        <v>OK</v>
      </c>
      <c r="CB18" s="19" t="s">
        <v>20</v>
      </c>
      <c r="CC18" s="123" t="str">
        <f t="shared" si="22"/>
        <v>OK</v>
      </c>
      <c r="CD18" s="125">
        <v>60</v>
      </c>
      <c r="CE18" s="123" t="str">
        <f t="shared" si="23"/>
        <v>OK</v>
      </c>
      <c r="CF18" s="91">
        <v>32500</v>
      </c>
      <c r="CG18" s="85">
        <f>ROUND(CF18*$I$18,0)</f>
        <v>1950000</v>
      </c>
      <c r="CI18" s="23">
        <v>5</v>
      </c>
      <c r="CJ18" s="31" t="str">
        <f t="shared" si="24"/>
        <v>OK</v>
      </c>
      <c r="CK18" s="19" t="s">
        <v>25</v>
      </c>
      <c r="CL18" s="154" t="s">
        <v>121</v>
      </c>
      <c r="CM18" s="31" t="str">
        <f t="shared" si="25"/>
        <v>OK</v>
      </c>
      <c r="CN18" s="19" t="s">
        <v>20</v>
      </c>
      <c r="CO18" s="19" t="str">
        <f t="shared" si="26"/>
        <v>OK</v>
      </c>
      <c r="CP18" s="125">
        <v>60</v>
      </c>
      <c r="CQ18" s="19" t="str">
        <f t="shared" si="27"/>
        <v>OK</v>
      </c>
      <c r="CR18" s="155">
        <v>32477</v>
      </c>
      <c r="CS18" s="162">
        <f>ROUND(CR18*$I$18,0)</f>
        <v>1948620</v>
      </c>
      <c r="CU18" s="23">
        <v>5</v>
      </c>
      <c r="CV18" s="31" t="str">
        <f t="shared" si="28"/>
        <v>OK</v>
      </c>
      <c r="CW18" s="19" t="s">
        <v>25</v>
      </c>
      <c r="CX18" s="154" t="s">
        <v>121</v>
      </c>
      <c r="CY18" s="31" t="str">
        <f t="shared" si="29"/>
        <v>OK</v>
      </c>
      <c r="CZ18" s="19" t="s">
        <v>20</v>
      </c>
      <c r="DA18" s="19" t="str">
        <f t="shared" si="30"/>
        <v>OK</v>
      </c>
      <c r="DB18" s="125">
        <v>60</v>
      </c>
      <c r="DC18" s="19" t="str">
        <f t="shared" si="31"/>
        <v>OK</v>
      </c>
      <c r="DD18" s="155">
        <v>32064</v>
      </c>
      <c r="DE18" s="162">
        <f>ROUND(DD18*$I$18,0)</f>
        <v>1923840</v>
      </c>
      <c r="DG18" s="23">
        <v>5</v>
      </c>
      <c r="DH18" s="121" t="str">
        <f t="shared" si="32"/>
        <v>ERROR</v>
      </c>
      <c r="DI18" s="19"/>
      <c r="DJ18" s="122"/>
      <c r="DK18" s="121" t="str">
        <f t="shared" si="33"/>
        <v>ERROR</v>
      </c>
      <c r="DL18" s="19"/>
      <c r="DM18" s="123" t="str">
        <f t="shared" si="34"/>
        <v>ERROR</v>
      </c>
      <c r="DN18" s="124"/>
      <c r="DO18" s="123" t="str">
        <f t="shared" si="35"/>
        <v>OK</v>
      </c>
      <c r="DP18" s="91"/>
      <c r="DQ18" s="85">
        <f>ROUND(DP18*$I$18,0)</f>
        <v>0</v>
      </c>
      <c r="DS18" s="23">
        <v>5</v>
      </c>
      <c r="DT18" s="121" t="str">
        <f t="shared" si="36"/>
        <v>ERROR</v>
      </c>
      <c r="DU18" s="19"/>
      <c r="DV18" s="122"/>
      <c r="DW18" s="121" t="str">
        <f t="shared" si="37"/>
        <v>ERROR</v>
      </c>
      <c r="DX18" s="19"/>
      <c r="DY18" s="123" t="str">
        <f t="shared" si="38"/>
        <v>ERROR</v>
      </c>
      <c r="DZ18" s="124"/>
      <c r="EA18" s="123" t="str">
        <f t="shared" si="39"/>
        <v>OK</v>
      </c>
      <c r="EB18" s="91"/>
      <c r="EC18" s="85">
        <f>ROUND(EB18*$I$18,0)</f>
        <v>0</v>
      </c>
    </row>
    <row r="19" spans="1:133" ht="30" customHeight="1" x14ac:dyDescent="0.3">
      <c r="A19" s="1"/>
      <c r="B19" s="8"/>
      <c r="C19" s="18">
        <v>6</v>
      </c>
      <c r="D19" s="19" t="s">
        <v>27</v>
      </c>
      <c r="E19" s="19"/>
      <c r="F19" s="19"/>
      <c r="G19" s="20" t="s">
        <v>28</v>
      </c>
      <c r="H19" s="19" t="s">
        <v>20</v>
      </c>
      <c r="I19" s="21">
        <v>40</v>
      </c>
      <c r="J19" s="91">
        <v>49092</v>
      </c>
      <c r="K19" s="85">
        <v>1963680</v>
      </c>
      <c r="L19" s="10"/>
      <c r="M19" s="1"/>
      <c r="O19" s="23">
        <v>6</v>
      </c>
      <c r="P19" s="31" t="str">
        <f t="shared" si="0"/>
        <v>OK</v>
      </c>
      <c r="Q19" s="19" t="s">
        <v>27</v>
      </c>
      <c r="R19" s="154" t="s">
        <v>121</v>
      </c>
      <c r="S19" s="31" t="str">
        <f t="shared" si="1"/>
        <v>OK</v>
      </c>
      <c r="T19" s="19" t="s">
        <v>20</v>
      </c>
      <c r="U19" s="19" t="str">
        <f t="shared" si="2"/>
        <v>OK</v>
      </c>
      <c r="V19" s="125">
        <v>40</v>
      </c>
      <c r="W19" s="19" t="str">
        <f t="shared" si="3"/>
        <v>OK</v>
      </c>
      <c r="X19" s="155">
        <v>49000</v>
      </c>
      <c r="Y19" s="162">
        <f>ROUND(X19*$I$19,0)</f>
        <v>1960000</v>
      </c>
      <c r="AA19" s="23">
        <v>6</v>
      </c>
      <c r="AB19" s="31" t="str">
        <f t="shared" si="4"/>
        <v>OK</v>
      </c>
      <c r="AC19" s="19" t="s">
        <v>27</v>
      </c>
      <c r="AD19" s="154" t="s">
        <v>121</v>
      </c>
      <c r="AE19" s="31" t="str">
        <f t="shared" si="5"/>
        <v>OK</v>
      </c>
      <c r="AF19" s="19" t="s">
        <v>20</v>
      </c>
      <c r="AG19" s="19" t="str">
        <f t="shared" si="6"/>
        <v>OK</v>
      </c>
      <c r="AH19" s="125">
        <v>40</v>
      </c>
      <c r="AI19" s="19" t="str">
        <f t="shared" si="7"/>
        <v>OK</v>
      </c>
      <c r="AJ19" s="155">
        <v>47037</v>
      </c>
      <c r="AK19" s="162">
        <f>ROUND(AJ19*$I$19,0)</f>
        <v>1881480</v>
      </c>
      <c r="AM19" s="23">
        <v>6</v>
      </c>
      <c r="AN19" s="31" t="str">
        <f t="shared" si="8"/>
        <v>OK</v>
      </c>
      <c r="AO19" s="19" t="s">
        <v>27</v>
      </c>
      <c r="AP19" s="154" t="s">
        <v>121</v>
      </c>
      <c r="AQ19" s="31" t="str">
        <f t="shared" si="9"/>
        <v>OK</v>
      </c>
      <c r="AR19" s="19" t="s">
        <v>20</v>
      </c>
      <c r="AS19" s="19" t="str">
        <f t="shared" si="10"/>
        <v>OK</v>
      </c>
      <c r="AT19" s="125">
        <v>40</v>
      </c>
      <c r="AU19" s="19" t="str">
        <f t="shared" si="11"/>
        <v>OK</v>
      </c>
      <c r="AV19" s="155">
        <v>47116</v>
      </c>
      <c r="AW19" s="162">
        <f>ROUND(AV19*$I$19,0)</f>
        <v>1884640</v>
      </c>
      <c r="AY19" s="23">
        <v>6</v>
      </c>
      <c r="AZ19" s="31" t="str">
        <f t="shared" si="12"/>
        <v>OK</v>
      </c>
      <c r="BA19" s="19" t="s">
        <v>27</v>
      </c>
      <c r="BB19" s="154" t="s">
        <v>121</v>
      </c>
      <c r="BC19" s="31" t="str">
        <f t="shared" si="13"/>
        <v>OK</v>
      </c>
      <c r="BD19" s="19" t="s">
        <v>20</v>
      </c>
      <c r="BE19" s="19" t="str">
        <f t="shared" si="14"/>
        <v>OK</v>
      </c>
      <c r="BF19" s="125">
        <v>40</v>
      </c>
      <c r="BG19" s="19" t="str">
        <f t="shared" si="15"/>
        <v>OK</v>
      </c>
      <c r="BH19" s="155">
        <v>46548</v>
      </c>
      <c r="BI19" s="162">
        <f>ROUND(BH19*$I$19,0)</f>
        <v>1861920</v>
      </c>
      <c r="BK19" s="23">
        <v>6</v>
      </c>
      <c r="BL19" s="31" t="str">
        <f t="shared" si="16"/>
        <v>OK</v>
      </c>
      <c r="BM19" s="19" t="s">
        <v>27</v>
      </c>
      <c r="BN19" s="154" t="s">
        <v>121</v>
      </c>
      <c r="BO19" s="31" t="str">
        <f t="shared" si="17"/>
        <v>OK</v>
      </c>
      <c r="BP19" s="19" t="s">
        <v>20</v>
      </c>
      <c r="BQ19" s="19" t="str">
        <f t="shared" si="18"/>
        <v>OK</v>
      </c>
      <c r="BR19" s="125">
        <v>40</v>
      </c>
      <c r="BS19" s="19" t="str">
        <f t="shared" si="19"/>
        <v>OK</v>
      </c>
      <c r="BT19" s="155">
        <v>47000</v>
      </c>
      <c r="BU19" s="162">
        <f>ROUND(BT19*$I$19,0)</f>
        <v>1880000</v>
      </c>
      <c r="BW19" s="18">
        <v>6</v>
      </c>
      <c r="BX19" s="121" t="str">
        <f t="shared" si="20"/>
        <v>OK</v>
      </c>
      <c r="BY19" s="19" t="s">
        <v>27</v>
      </c>
      <c r="BZ19" s="122" t="s">
        <v>121</v>
      </c>
      <c r="CA19" s="121" t="str">
        <f t="shared" si="21"/>
        <v>OK</v>
      </c>
      <c r="CB19" s="19" t="s">
        <v>20</v>
      </c>
      <c r="CC19" s="123" t="str">
        <f t="shared" si="22"/>
        <v>OK</v>
      </c>
      <c r="CD19" s="125">
        <v>40</v>
      </c>
      <c r="CE19" s="123" t="str">
        <f t="shared" si="23"/>
        <v>OK</v>
      </c>
      <c r="CF19" s="91">
        <v>47269</v>
      </c>
      <c r="CG19" s="85">
        <f>ROUND(CF19*$I$19,0)</f>
        <v>1890760</v>
      </c>
      <c r="CI19" s="23">
        <v>6</v>
      </c>
      <c r="CJ19" s="31" t="str">
        <f t="shared" si="24"/>
        <v>OK</v>
      </c>
      <c r="CK19" s="19" t="s">
        <v>27</v>
      </c>
      <c r="CL19" s="154" t="s">
        <v>121</v>
      </c>
      <c r="CM19" s="31" t="str">
        <f t="shared" si="25"/>
        <v>OK</v>
      </c>
      <c r="CN19" s="19" t="s">
        <v>20</v>
      </c>
      <c r="CO19" s="19" t="str">
        <f t="shared" si="26"/>
        <v>OK</v>
      </c>
      <c r="CP19" s="125">
        <v>40</v>
      </c>
      <c r="CQ19" s="19" t="str">
        <f t="shared" si="27"/>
        <v>OK</v>
      </c>
      <c r="CR19" s="155">
        <v>47235</v>
      </c>
      <c r="CS19" s="162">
        <f>ROUND(CR19*$I$19,0)</f>
        <v>1889400</v>
      </c>
      <c r="CU19" s="23">
        <v>6</v>
      </c>
      <c r="CV19" s="31" t="str">
        <f t="shared" si="28"/>
        <v>OK</v>
      </c>
      <c r="CW19" s="19" t="s">
        <v>27</v>
      </c>
      <c r="CX19" s="154" t="s">
        <v>121</v>
      </c>
      <c r="CY19" s="31" t="str">
        <f t="shared" si="29"/>
        <v>OK</v>
      </c>
      <c r="CZ19" s="19" t="s">
        <v>20</v>
      </c>
      <c r="DA19" s="19" t="str">
        <f t="shared" si="30"/>
        <v>OK</v>
      </c>
      <c r="DB19" s="125">
        <v>40</v>
      </c>
      <c r="DC19" s="19" t="str">
        <f t="shared" si="31"/>
        <v>OK</v>
      </c>
      <c r="DD19" s="155">
        <v>46638</v>
      </c>
      <c r="DE19" s="162">
        <f>ROUND(DD19*$I$19,0)</f>
        <v>1865520</v>
      </c>
      <c r="DG19" s="18">
        <v>6</v>
      </c>
      <c r="DH19" s="121" t="str">
        <f t="shared" si="32"/>
        <v>ERROR</v>
      </c>
      <c r="DI19" s="19"/>
      <c r="DJ19" s="122"/>
      <c r="DK19" s="121" t="str">
        <f t="shared" si="33"/>
        <v>ERROR</v>
      </c>
      <c r="DL19" s="19"/>
      <c r="DM19" s="123" t="str">
        <f t="shared" si="34"/>
        <v>ERROR</v>
      </c>
      <c r="DN19" s="124"/>
      <c r="DO19" s="123" t="str">
        <f t="shared" si="35"/>
        <v>OK</v>
      </c>
      <c r="DP19" s="91"/>
      <c r="DQ19" s="85">
        <f>ROUND(DP19*$I$19,0)</f>
        <v>0</v>
      </c>
      <c r="DS19" s="18">
        <v>6</v>
      </c>
      <c r="DT19" s="121" t="str">
        <f t="shared" si="36"/>
        <v>ERROR</v>
      </c>
      <c r="DU19" s="19"/>
      <c r="DV19" s="122"/>
      <c r="DW19" s="121" t="str">
        <f t="shared" si="37"/>
        <v>ERROR</v>
      </c>
      <c r="DX19" s="19"/>
      <c r="DY19" s="123" t="str">
        <f t="shared" si="38"/>
        <v>ERROR</v>
      </c>
      <c r="DZ19" s="124"/>
      <c r="EA19" s="123" t="str">
        <f t="shared" si="39"/>
        <v>OK</v>
      </c>
      <c r="EB19" s="91"/>
      <c r="EC19" s="85">
        <f>ROUND(EB19*$I$19,0)</f>
        <v>0</v>
      </c>
    </row>
    <row r="20" spans="1:133" ht="30" customHeight="1" x14ac:dyDescent="0.3">
      <c r="A20" s="1"/>
      <c r="B20" s="8"/>
      <c r="C20" s="18">
        <v>7</v>
      </c>
      <c r="D20" s="26">
        <v>1060</v>
      </c>
      <c r="E20" s="19"/>
      <c r="F20" s="19"/>
      <c r="G20" s="20" t="s">
        <v>89</v>
      </c>
      <c r="H20" s="19" t="s">
        <v>17</v>
      </c>
      <c r="I20" s="21">
        <v>120</v>
      </c>
      <c r="J20" s="91">
        <v>8206</v>
      </c>
      <c r="K20" s="85">
        <v>984720</v>
      </c>
      <c r="L20" s="10"/>
      <c r="M20" s="1"/>
      <c r="O20" s="23">
        <v>7</v>
      </c>
      <c r="P20" s="31" t="str">
        <f t="shared" si="0"/>
        <v>OK</v>
      </c>
      <c r="Q20" s="26">
        <v>1060</v>
      </c>
      <c r="R20" s="154" t="s">
        <v>121</v>
      </c>
      <c r="S20" s="31" t="str">
        <f t="shared" si="1"/>
        <v>OK</v>
      </c>
      <c r="T20" s="19" t="s">
        <v>17</v>
      </c>
      <c r="U20" s="19" t="str">
        <f t="shared" si="2"/>
        <v>OK</v>
      </c>
      <c r="V20" s="125">
        <v>120</v>
      </c>
      <c r="W20" s="19" t="str">
        <f t="shared" si="3"/>
        <v>OK</v>
      </c>
      <c r="X20" s="155">
        <v>8200</v>
      </c>
      <c r="Y20" s="162">
        <f>ROUND(X20*$I$20,0)</f>
        <v>984000</v>
      </c>
      <c r="AA20" s="23">
        <v>7</v>
      </c>
      <c r="AB20" s="31" t="str">
        <f t="shared" si="4"/>
        <v>OK</v>
      </c>
      <c r="AC20" s="26">
        <v>1060</v>
      </c>
      <c r="AD20" s="154" t="s">
        <v>121</v>
      </c>
      <c r="AE20" s="31" t="str">
        <f t="shared" si="5"/>
        <v>OK</v>
      </c>
      <c r="AF20" s="19" t="s">
        <v>17</v>
      </c>
      <c r="AG20" s="19" t="str">
        <f t="shared" si="6"/>
        <v>OK</v>
      </c>
      <c r="AH20" s="125">
        <v>120</v>
      </c>
      <c r="AI20" s="19" t="str">
        <f t="shared" si="7"/>
        <v>OK</v>
      </c>
      <c r="AJ20" s="155">
        <v>7863</v>
      </c>
      <c r="AK20" s="162">
        <f>ROUND(AJ20*$I$20,0)</f>
        <v>943560</v>
      </c>
      <c r="AM20" s="23">
        <v>7</v>
      </c>
      <c r="AN20" s="31" t="str">
        <f t="shared" si="8"/>
        <v>OK</v>
      </c>
      <c r="AO20" s="26">
        <v>1060</v>
      </c>
      <c r="AP20" s="154" t="s">
        <v>121</v>
      </c>
      <c r="AQ20" s="31" t="str">
        <f t="shared" si="9"/>
        <v>OK</v>
      </c>
      <c r="AR20" s="19" t="s">
        <v>17</v>
      </c>
      <c r="AS20" s="19" t="str">
        <f t="shared" si="10"/>
        <v>OK</v>
      </c>
      <c r="AT20" s="125">
        <v>120</v>
      </c>
      <c r="AU20" s="19" t="str">
        <f t="shared" si="11"/>
        <v>OK</v>
      </c>
      <c r="AV20" s="155">
        <v>7876</v>
      </c>
      <c r="AW20" s="162">
        <f>ROUND(AV20*$I$20,0)</f>
        <v>945120</v>
      </c>
      <c r="AY20" s="23">
        <v>7</v>
      </c>
      <c r="AZ20" s="31" t="str">
        <f t="shared" si="12"/>
        <v>OK</v>
      </c>
      <c r="BA20" s="26">
        <v>1060</v>
      </c>
      <c r="BB20" s="154" t="s">
        <v>121</v>
      </c>
      <c r="BC20" s="31" t="str">
        <f t="shared" si="13"/>
        <v>OK</v>
      </c>
      <c r="BD20" s="19" t="s">
        <v>17</v>
      </c>
      <c r="BE20" s="19" t="str">
        <f t="shared" si="14"/>
        <v>OK</v>
      </c>
      <c r="BF20" s="125">
        <v>120</v>
      </c>
      <c r="BG20" s="19" t="str">
        <f t="shared" si="15"/>
        <v>OK</v>
      </c>
      <c r="BH20" s="155">
        <v>7781</v>
      </c>
      <c r="BI20" s="162">
        <f>ROUND(BH20*$I$20,0)</f>
        <v>933720</v>
      </c>
      <c r="BK20" s="23">
        <v>7</v>
      </c>
      <c r="BL20" s="31" t="str">
        <f t="shared" si="16"/>
        <v>OK</v>
      </c>
      <c r="BM20" s="26">
        <v>1060</v>
      </c>
      <c r="BN20" s="154" t="s">
        <v>121</v>
      </c>
      <c r="BO20" s="31" t="str">
        <f t="shared" si="17"/>
        <v>OK</v>
      </c>
      <c r="BP20" s="19" t="s">
        <v>17</v>
      </c>
      <c r="BQ20" s="19" t="str">
        <f t="shared" si="18"/>
        <v>OK</v>
      </c>
      <c r="BR20" s="125">
        <v>120</v>
      </c>
      <c r="BS20" s="19" t="str">
        <f t="shared" si="19"/>
        <v>OK</v>
      </c>
      <c r="BT20" s="155">
        <v>8000</v>
      </c>
      <c r="BU20" s="162">
        <f>ROUND(BT20*$I$20,0)</f>
        <v>960000</v>
      </c>
      <c r="BW20" s="18">
        <v>7</v>
      </c>
      <c r="BX20" s="121" t="str">
        <f t="shared" si="20"/>
        <v>OK</v>
      </c>
      <c r="BY20" s="26">
        <v>1060</v>
      </c>
      <c r="BZ20" s="122" t="s">
        <v>121</v>
      </c>
      <c r="CA20" s="121" t="str">
        <f t="shared" si="21"/>
        <v>OK</v>
      </c>
      <c r="CB20" s="19" t="s">
        <v>17</v>
      </c>
      <c r="CC20" s="123" t="str">
        <f t="shared" si="22"/>
        <v>OK</v>
      </c>
      <c r="CD20" s="125">
        <v>120</v>
      </c>
      <c r="CE20" s="123" t="str">
        <f t="shared" si="23"/>
        <v>OK</v>
      </c>
      <c r="CF20" s="91">
        <v>7901</v>
      </c>
      <c r="CG20" s="85">
        <f>ROUND(CF20*$I$20,0)</f>
        <v>948120</v>
      </c>
      <c r="CI20" s="23">
        <v>7</v>
      </c>
      <c r="CJ20" s="31" t="str">
        <f t="shared" si="24"/>
        <v>OK</v>
      </c>
      <c r="CK20" s="26">
        <v>1060</v>
      </c>
      <c r="CL20" s="154" t="s">
        <v>121</v>
      </c>
      <c r="CM20" s="31" t="str">
        <f t="shared" si="25"/>
        <v>OK</v>
      </c>
      <c r="CN20" s="19" t="s">
        <v>17</v>
      </c>
      <c r="CO20" s="19" t="str">
        <f t="shared" si="26"/>
        <v>OK</v>
      </c>
      <c r="CP20" s="125">
        <v>120</v>
      </c>
      <c r="CQ20" s="19" t="str">
        <f t="shared" si="27"/>
        <v>OK</v>
      </c>
      <c r="CR20" s="155">
        <v>7896</v>
      </c>
      <c r="CS20" s="162">
        <f>ROUND(CR20*$I$20,0)</f>
        <v>947520</v>
      </c>
      <c r="CU20" s="23">
        <v>7</v>
      </c>
      <c r="CV20" s="31" t="str">
        <f t="shared" si="28"/>
        <v>OK</v>
      </c>
      <c r="CW20" s="26">
        <v>1060</v>
      </c>
      <c r="CX20" s="154" t="s">
        <v>121</v>
      </c>
      <c r="CY20" s="31" t="str">
        <f t="shared" si="29"/>
        <v>OK</v>
      </c>
      <c r="CZ20" s="19" t="s">
        <v>17</v>
      </c>
      <c r="DA20" s="19" t="str">
        <f t="shared" si="30"/>
        <v>OK</v>
      </c>
      <c r="DB20" s="125">
        <v>120</v>
      </c>
      <c r="DC20" s="19" t="str">
        <f t="shared" si="31"/>
        <v>OK</v>
      </c>
      <c r="DD20" s="155">
        <v>7796</v>
      </c>
      <c r="DE20" s="162">
        <f>ROUND(DD20*$I$20,0)</f>
        <v>935520</v>
      </c>
      <c r="DG20" s="18">
        <v>7</v>
      </c>
      <c r="DH20" s="121" t="str">
        <f t="shared" si="32"/>
        <v>ERROR</v>
      </c>
      <c r="DI20" s="26"/>
      <c r="DJ20" s="122"/>
      <c r="DK20" s="121" t="str">
        <f t="shared" si="33"/>
        <v>ERROR</v>
      </c>
      <c r="DL20" s="19"/>
      <c r="DM20" s="123" t="str">
        <f t="shared" si="34"/>
        <v>ERROR</v>
      </c>
      <c r="DN20" s="124"/>
      <c r="DO20" s="123" t="str">
        <f t="shared" si="35"/>
        <v>OK</v>
      </c>
      <c r="DP20" s="91"/>
      <c r="DQ20" s="85">
        <f>ROUND(DP20*$I$20,0)</f>
        <v>0</v>
      </c>
      <c r="DS20" s="18">
        <v>7</v>
      </c>
      <c r="DT20" s="121" t="str">
        <f t="shared" si="36"/>
        <v>ERROR</v>
      </c>
      <c r="DU20" s="26"/>
      <c r="DV20" s="122"/>
      <c r="DW20" s="121" t="str">
        <f t="shared" si="37"/>
        <v>ERROR</v>
      </c>
      <c r="DX20" s="19"/>
      <c r="DY20" s="123" t="str">
        <f t="shared" si="38"/>
        <v>ERROR</v>
      </c>
      <c r="DZ20" s="124"/>
      <c r="EA20" s="123" t="str">
        <f t="shared" si="39"/>
        <v>OK</v>
      </c>
      <c r="EB20" s="91"/>
      <c r="EC20" s="85">
        <f>ROUND(EB20*$I$20,0)</f>
        <v>0</v>
      </c>
    </row>
    <row r="21" spans="1:133" ht="30" customHeight="1" thickBot="1" x14ac:dyDescent="0.35">
      <c r="A21" s="1"/>
      <c r="B21" s="8"/>
      <c r="C21" s="217" t="s">
        <v>29</v>
      </c>
      <c r="D21" s="218"/>
      <c r="E21" s="218"/>
      <c r="F21" s="218"/>
      <c r="G21" s="218"/>
      <c r="H21" s="219"/>
      <c r="I21" s="90"/>
      <c r="J21" s="92"/>
      <c r="K21" s="86">
        <f>+SUM(K14:K20)</f>
        <v>49356070</v>
      </c>
      <c r="L21" s="10"/>
      <c r="M21" s="1"/>
      <c r="O21" s="236" t="s">
        <v>29</v>
      </c>
      <c r="P21" s="237"/>
      <c r="Q21" s="237"/>
      <c r="R21" s="237"/>
      <c r="S21" s="156"/>
      <c r="T21" s="156"/>
      <c r="U21" s="156"/>
      <c r="V21" s="125"/>
      <c r="W21" s="125"/>
      <c r="X21" s="19" t="str">
        <f>IF($K21&gt;=Y21,"OK","ERROR")</f>
        <v>OK</v>
      </c>
      <c r="Y21" s="163">
        <f>SUM(Y14:Y20)</f>
        <v>46598000</v>
      </c>
      <c r="AA21" s="236" t="s">
        <v>29</v>
      </c>
      <c r="AB21" s="237"/>
      <c r="AC21" s="237"/>
      <c r="AD21" s="237"/>
      <c r="AE21" s="156"/>
      <c r="AF21" s="156"/>
      <c r="AG21" s="156"/>
      <c r="AH21" s="125"/>
      <c r="AI21" s="125"/>
      <c r="AJ21" s="19"/>
      <c r="AK21" s="163">
        <f>SUM(AK14:AK20)</f>
        <v>47290530</v>
      </c>
      <c r="AM21" s="236" t="s">
        <v>29</v>
      </c>
      <c r="AN21" s="237"/>
      <c r="AO21" s="237"/>
      <c r="AP21" s="237"/>
      <c r="AQ21" s="156"/>
      <c r="AR21" s="156"/>
      <c r="AS21" s="156"/>
      <c r="AT21" s="125"/>
      <c r="AU21" s="125"/>
      <c r="AV21" s="19" t="str">
        <f>IF($K21&gt;=AW21,"OK","ERROR")</f>
        <v>OK</v>
      </c>
      <c r="AW21" s="163">
        <f>SUM(AW14:AW20)</f>
        <v>47369190</v>
      </c>
      <c r="AY21" s="236" t="s">
        <v>29</v>
      </c>
      <c r="AZ21" s="237"/>
      <c r="BA21" s="237"/>
      <c r="BB21" s="237"/>
      <c r="BC21" s="156"/>
      <c r="BD21" s="156"/>
      <c r="BE21" s="156"/>
      <c r="BF21" s="125"/>
      <c r="BG21" s="125"/>
      <c r="BH21" s="19" t="str">
        <f>IF($K21&gt;=BI21,"OK","ERROR")</f>
        <v>OK</v>
      </c>
      <c r="BI21" s="163">
        <f>SUM(BI14:BI20)</f>
        <v>46798250</v>
      </c>
      <c r="BK21" s="236" t="s">
        <v>29</v>
      </c>
      <c r="BL21" s="237"/>
      <c r="BM21" s="237"/>
      <c r="BN21" s="237"/>
      <c r="BO21" s="156"/>
      <c r="BP21" s="156"/>
      <c r="BQ21" s="156"/>
      <c r="BR21" s="125"/>
      <c r="BS21" s="125"/>
      <c r="BT21" s="19" t="str">
        <f>IF($K21&gt;=BU21,"OK","ERROR")</f>
        <v>OK</v>
      </c>
      <c r="BU21" s="163">
        <f>SUM(BU14:BU20)</f>
        <v>47235000</v>
      </c>
      <c r="BW21" s="217" t="s">
        <v>29</v>
      </c>
      <c r="BX21" s="218"/>
      <c r="BY21" s="218"/>
      <c r="BZ21" s="218"/>
      <c r="CA21" s="145"/>
      <c r="CB21" s="146"/>
      <c r="CC21" s="146"/>
      <c r="CD21" s="126"/>
      <c r="CE21" s="126"/>
      <c r="CF21" s="123" t="str">
        <f>IF($K21&gt;=CG21,"OK","ERROR")</f>
        <v>OK</v>
      </c>
      <c r="CG21" s="86">
        <f>SUM(CG14:CG20)</f>
        <v>47522960</v>
      </c>
      <c r="CI21" s="236" t="s">
        <v>29</v>
      </c>
      <c r="CJ21" s="237"/>
      <c r="CK21" s="237"/>
      <c r="CL21" s="237"/>
      <c r="CM21" s="156"/>
      <c r="CN21" s="156"/>
      <c r="CO21" s="156"/>
      <c r="CP21" s="125"/>
      <c r="CQ21" s="125"/>
      <c r="CR21" s="19" t="str">
        <f>IF($K21&gt;=CS21,"OK","ERROR")</f>
        <v>OK</v>
      </c>
      <c r="CS21" s="163">
        <f>SUM(CS14:CS20)</f>
        <v>47489520</v>
      </c>
      <c r="CU21" s="236" t="s">
        <v>29</v>
      </c>
      <c r="CV21" s="237"/>
      <c r="CW21" s="237"/>
      <c r="CX21" s="237"/>
      <c r="CY21" s="156"/>
      <c r="CZ21" s="156"/>
      <c r="DA21" s="156"/>
      <c r="DB21" s="125"/>
      <c r="DC21" s="125"/>
      <c r="DD21" s="19" t="str">
        <f>IF($K21&gt;=DE21,"OK","ERROR")</f>
        <v>OK</v>
      </c>
      <c r="DE21" s="163">
        <f>SUM(DE14:DE20)</f>
        <v>46888050</v>
      </c>
      <c r="DG21" s="217" t="s">
        <v>29</v>
      </c>
      <c r="DH21" s="218"/>
      <c r="DI21" s="218"/>
      <c r="DJ21" s="218"/>
      <c r="DK21" s="145"/>
      <c r="DL21" s="146"/>
      <c r="DM21" s="146"/>
      <c r="DN21" s="126"/>
      <c r="DO21" s="126"/>
      <c r="DP21" s="123" t="str">
        <f>IF($K21&gt;=DQ21,"OK","ERROR")</f>
        <v>OK</v>
      </c>
      <c r="DQ21" s="86">
        <f>SUM(DQ14:DQ20)</f>
        <v>0</v>
      </c>
      <c r="DS21" s="217" t="s">
        <v>29</v>
      </c>
      <c r="DT21" s="218"/>
      <c r="DU21" s="218"/>
      <c r="DV21" s="218"/>
      <c r="DW21" s="145"/>
      <c r="DX21" s="146"/>
      <c r="DY21" s="146"/>
      <c r="DZ21" s="126"/>
      <c r="EA21" s="126"/>
      <c r="EB21" s="123" t="str">
        <f>IF($K21&gt;=EC21,"OK","ERROR")</f>
        <v>OK</v>
      </c>
      <c r="EC21" s="86">
        <f>SUM(EC14:EC20)</f>
        <v>0</v>
      </c>
    </row>
    <row r="22" spans="1:133" ht="30" customHeight="1" thickBot="1" x14ac:dyDescent="0.35">
      <c r="A22" s="1"/>
      <c r="B22" s="8"/>
      <c r="C22" s="24"/>
      <c r="D22" s="15"/>
      <c r="E22" s="16"/>
      <c r="F22" s="16"/>
      <c r="G22" s="16" t="s">
        <v>30</v>
      </c>
      <c r="H22" s="16"/>
      <c r="I22" s="16"/>
      <c r="J22" s="16"/>
      <c r="K22" s="16"/>
      <c r="L22" s="10"/>
      <c r="M22" s="1"/>
      <c r="O22" s="164"/>
      <c r="P22" s="157"/>
      <c r="Q22" s="157"/>
      <c r="R22" s="157" t="s">
        <v>30</v>
      </c>
      <c r="S22" s="157"/>
      <c r="T22" s="157"/>
      <c r="U22" s="157"/>
      <c r="V22" s="158"/>
      <c r="W22" s="158"/>
      <c r="X22" s="157"/>
      <c r="Y22" s="165"/>
      <c r="AA22" s="164"/>
      <c r="AB22" s="157"/>
      <c r="AC22" s="157"/>
      <c r="AD22" s="157" t="s">
        <v>30</v>
      </c>
      <c r="AE22" s="157"/>
      <c r="AF22" s="157"/>
      <c r="AG22" s="157"/>
      <c r="AH22" s="158"/>
      <c r="AI22" s="158"/>
      <c r="AJ22" s="157"/>
      <c r="AK22" s="165"/>
      <c r="AM22" s="164"/>
      <c r="AN22" s="157"/>
      <c r="AO22" s="157"/>
      <c r="AP22" s="157" t="s">
        <v>30</v>
      </c>
      <c r="AQ22" s="157"/>
      <c r="AR22" s="157"/>
      <c r="AS22" s="157"/>
      <c r="AT22" s="158"/>
      <c r="AU22" s="158"/>
      <c r="AV22" s="157"/>
      <c r="AW22" s="165"/>
      <c r="AY22" s="164"/>
      <c r="AZ22" s="157"/>
      <c r="BA22" s="157"/>
      <c r="BB22" s="157" t="s">
        <v>30</v>
      </c>
      <c r="BC22" s="157"/>
      <c r="BD22" s="157"/>
      <c r="BE22" s="157"/>
      <c r="BF22" s="158"/>
      <c r="BG22" s="158"/>
      <c r="BH22" s="157"/>
      <c r="BI22" s="165"/>
      <c r="BK22" s="164"/>
      <c r="BL22" s="157"/>
      <c r="BM22" s="157"/>
      <c r="BN22" s="157" t="s">
        <v>30</v>
      </c>
      <c r="BO22" s="157"/>
      <c r="BP22" s="157"/>
      <c r="BQ22" s="157"/>
      <c r="BR22" s="158"/>
      <c r="BS22" s="158"/>
      <c r="BT22" s="157"/>
      <c r="BU22" s="165"/>
      <c r="BW22" s="24"/>
      <c r="BX22" s="25"/>
      <c r="BY22" s="25"/>
      <c r="BZ22" s="16" t="s">
        <v>30</v>
      </c>
      <c r="CA22" s="16"/>
      <c r="CB22" s="16"/>
      <c r="CC22" s="16"/>
      <c r="CD22" s="127"/>
      <c r="CE22" s="127"/>
      <c r="CF22" s="16"/>
      <c r="CG22" s="16"/>
      <c r="CI22" s="164"/>
      <c r="CJ22" s="157"/>
      <c r="CK22" s="157"/>
      <c r="CL22" s="157" t="s">
        <v>30</v>
      </c>
      <c r="CM22" s="157"/>
      <c r="CN22" s="157"/>
      <c r="CO22" s="157"/>
      <c r="CP22" s="158"/>
      <c r="CQ22" s="158"/>
      <c r="CR22" s="157"/>
      <c r="CS22" s="165"/>
      <c r="CU22" s="164"/>
      <c r="CV22" s="157"/>
      <c r="CW22" s="157"/>
      <c r="CX22" s="157" t="s">
        <v>30</v>
      </c>
      <c r="CY22" s="157"/>
      <c r="CZ22" s="157"/>
      <c r="DA22" s="157"/>
      <c r="DB22" s="158"/>
      <c r="DC22" s="158"/>
      <c r="DD22" s="157"/>
      <c r="DE22" s="165"/>
      <c r="DG22" s="24"/>
      <c r="DH22" s="25"/>
      <c r="DI22" s="25"/>
      <c r="DJ22" s="16" t="s">
        <v>30</v>
      </c>
      <c r="DK22" s="16"/>
      <c r="DL22" s="16"/>
      <c r="DM22" s="16"/>
      <c r="DN22" s="127"/>
      <c r="DO22" s="127"/>
      <c r="DP22" s="16"/>
      <c r="DQ22" s="16"/>
      <c r="DS22" s="24"/>
      <c r="DT22" s="25"/>
      <c r="DU22" s="25"/>
      <c r="DV22" s="16" t="s">
        <v>30</v>
      </c>
      <c r="DW22" s="16"/>
      <c r="DX22" s="16"/>
      <c r="DY22" s="16"/>
      <c r="DZ22" s="127"/>
      <c r="EA22" s="127"/>
      <c r="EB22" s="16"/>
      <c r="EC22" s="16"/>
    </row>
    <row r="23" spans="1:133" ht="30" customHeight="1" x14ac:dyDescent="0.3">
      <c r="A23" s="1"/>
      <c r="B23" s="8"/>
      <c r="C23" s="18">
        <v>8</v>
      </c>
      <c r="D23" s="19" t="s">
        <v>31</v>
      </c>
      <c r="E23" s="19"/>
      <c r="F23" s="19"/>
      <c r="G23" s="20" t="s">
        <v>32</v>
      </c>
      <c r="H23" s="19" t="s">
        <v>20</v>
      </c>
      <c r="I23" s="89">
        <v>30</v>
      </c>
      <c r="J23" s="94">
        <v>149319</v>
      </c>
      <c r="K23" s="85">
        <v>4479570</v>
      </c>
      <c r="L23" s="10"/>
      <c r="M23" s="1"/>
      <c r="O23" s="23">
        <v>8</v>
      </c>
      <c r="P23" s="31" t="str">
        <f t="shared" ref="P23:P24" si="40">IF(Q23=$D23,"OK","ERROR")</f>
        <v>OK</v>
      </c>
      <c r="Q23" s="19" t="s">
        <v>31</v>
      </c>
      <c r="R23" s="154" t="s">
        <v>121</v>
      </c>
      <c r="S23" s="31" t="str">
        <f t="shared" ref="S23:S24" si="41">IF(T23=$H23,"OK","ERROR")</f>
        <v>OK</v>
      </c>
      <c r="T23" s="19" t="s">
        <v>20</v>
      </c>
      <c r="U23" s="19" t="str">
        <f t="shared" ref="U23:U24" si="42">IF($I23=V23,"OK","ERROR")</f>
        <v>OK</v>
      </c>
      <c r="V23" s="125">
        <v>30</v>
      </c>
      <c r="W23" s="19" t="str">
        <f t="shared" ref="W23:W24" si="43">IF($J23&gt;=X23,"OK","ERROR")</f>
        <v>OK</v>
      </c>
      <c r="X23" s="155">
        <v>145000</v>
      </c>
      <c r="Y23" s="162">
        <f>ROUND(X23*$I$23,0)</f>
        <v>4350000</v>
      </c>
      <c r="AA23" s="23">
        <v>8</v>
      </c>
      <c r="AB23" s="31" t="str">
        <f t="shared" ref="AB23:AB24" si="44">IF(AC23=$D23,"OK","ERROR")</f>
        <v>OK</v>
      </c>
      <c r="AC23" s="19" t="s">
        <v>31</v>
      </c>
      <c r="AD23" s="154" t="s">
        <v>121</v>
      </c>
      <c r="AE23" s="31" t="str">
        <f t="shared" ref="AE23:AE24" si="45">IF(AF23=$H23,"OK","ERROR")</f>
        <v>OK</v>
      </c>
      <c r="AF23" s="19" t="s">
        <v>20</v>
      </c>
      <c r="AG23" s="19" t="str">
        <f t="shared" ref="AG23:AG24" si="46">IF($I23=AH23,"OK","ERROR")</f>
        <v>OK</v>
      </c>
      <c r="AH23" s="125">
        <v>30</v>
      </c>
      <c r="AI23" s="19" t="str">
        <f t="shared" ref="AI23:AI24" si="47">IF($J23&gt;=AJ23,"OK","ERROR")</f>
        <v>OK</v>
      </c>
      <c r="AJ23" s="155">
        <v>143070</v>
      </c>
      <c r="AK23" s="162">
        <f>ROUND(AJ23*$I$23,0)</f>
        <v>4292100</v>
      </c>
      <c r="AM23" s="23">
        <v>8</v>
      </c>
      <c r="AN23" s="31" t="str">
        <f t="shared" ref="AN23:AN24" si="48">IF(AO23=$D23,"OK","ERROR")</f>
        <v>OK</v>
      </c>
      <c r="AO23" s="19" t="s">
        <v>31</v>
      </c>
      <c r="AP23" s="154" t="s">
        <v>121</v>
      </c>
      <c r="AQ23" s="31" t="str">
        <f t="shared" ref="AQ23:AQ24" si="49">IF(AR23=$H23,"OK","ERROR")</f>
        <v>OK</v>
      </c>
      <c r="AR23" s="19" t="s">
        <v>20</v>
      </c>
      <c r="AS23" s="19" t="str">
        <f t="shared" ref="AS23:AS24" si="50">IF($I23=AT23,"OK","ERROR")</f>
        <v>OK</v>
      </c>
      <c r="AT23" s="125">
        <v>30</v>
      </c>
      <c r="AU23" s="19" t="str">
        <f t="shared" ref="AU23:AU24" si="51">IF($J23&gt;=AV23,"OK","ERROR")</f>
        <v>OK</v>
      </c>
      <c r="AV23" s="155">
        <v>143308</v>
      </c>
      <c r="AW23" s="162">
        <f>ROUND(AV23*$I$23,0)</f>
        <v>4299240</v>
      </c>
      <c r="AY23" s="23">
        <v>8</v>
      </c>
      <c r="AZ23" s="31" t="str">
        <f t="shared" ref="AZ23:AZ24" si="52">IF(BA23=$D23,"OK","ERROR")</f>
        <v>OK</v>
      </c>
      <c r="BA23" s="19" t="s">
        <v>31</v>
      </c>
      <c r="BB23" s="154" t="s">
        <v>121</v>
      </c>
      <c r="BC23" s="31" t="str">
        <f t="shared" ref="BC23:BC24" si="53">IF(BD23=$H23,"OK","ERROR")</f>
        <v>OK</v>
      </c>
      <c r="BD23" s="19" t="s">
        <v>20</v>
      </c>
      <c r="BE23" s="19" t="str">
        <f t="shared" ref="BE23:BE24" si="54">IF($I23=BF23,"OK","ERROR")</f>
        <v>OK</v>
      </c>
      <c r="BF23" s="125">
        <v>30</v>
      </c>
      <c r="BG23" s="19" t="str">
        <f t="shared" ref="BG23:BG24" si="55">IF($J23&gt;=BH23,"OK","ERROR")</f>
        <v>OK</v>
      </c>
      <c r="BH23" s="155">
        <v>141580</v>
      </c>
      <c r="BI23" s="162">
        <f>ROUND(BH23*$I$23,0)</f>
        <v>4247400</v>
      </c>
      <c r="BK23" s="23">
        <v>8</v>
      </c>
      <c r="BL23" s="31" t="str">
        <f t="shared" ref="BL23:BL24" si="56">IF(BM23=$D23,"OK","ERROR")</f>
        <v>OK</v>
      </c>
      <c r="BM23" s="19" t="s">
        <v>31</v>
      </c>
      <c r="BN23" s="154" t="s">
        <v>121</v>
      </c>
      <c r="BO23" s="31" t="str">
        <f t="shared" ref="BO23:BO24" si="57">IF(BP23=$H23,"OK","ERROR")</f>
        <v>OK</v>
      </c>
      <c r="BP23" s="19" t="s">
        <v>20</v>
      </c>
      <c r="BQ23" s="19" t="str">
        <f t="shared" ref="BQ23:BQ24" si="58">IF($I23=BR23,"OK","ERROR")</f>
        <v>OK</v>
      </c>
      <c r="BR23" s="125">
        <v>30</v>
      </c>
      <c r="BS23" s="19" t="str">
        <f t="shared" ref="BS23:BS24" si="59">IF($J23&gt;=BT23,"OK","ERROR")</f>
        <v>OK</v>
      </c>
      <c r="BT23" s="155">
        <v>145000</v>
      </c>
      <c r="BU23" s="162">
        <f>ROUND(BT23*$I$23,0)</f>
        <v>4350000</v>
      </c>
      <c r="BW23" s="18">
        <v>8</v>
      </c>
      <c r="BX23" s="121" t="str">
        <f t="shared" ref="BX23:BX24" si="60">IF(BY23=$D23,"OK","ERROR")</f>
        <v>OK</v>
      </c>
      <c r="BY23" s="19" t="s">
        <v>31</v>
      </c>
      <c r="BZ23" s="122" t="s">
        <v>121</v>
      </c>
      <c r="CA23" s="121" t="str">
        <f t="shared" ref="CA23:CA24" si="61">IF(CB23=$H23,"OK","ERROR")</f>
        <v>OK</v>
      </c>
      <c r="CB23" s="19" t="s">
        <v>20</v>
      </c>
      <c r="CC23" s="123" t="str">
        <f t="shared" ref="CC23:CC24" si="62">IF($I23=CD23,"OK","ERROR")</f>
        <v>OK</v>
      </c>
      <c r="CD23" s="128">
        <v>30</v>
      </c>
      <c r="CE23" s="123" t="str">
        <f t="shared" ref="CE23:CE24" si="63">IF($J23&gt;=CF23,"OK","ERROR")</f>
        <v>OK</v>
      </c>
      <c r="CF23" s="94">
        <v>143773</v>
      </c>
      <c r="CG23" s="85">
        <f>ROUND(CF23*$I$23,0)</f>
        <v>4313190</v>
      </c>
      <c r="CI23" s="23">
        <v>8</v>
      </c>
      <c r="CJ23" s="31" t="str">
        <f t="shared" ref="CJ23:CJ24" si="64">IF(CK23=$D23,"OK","ERROR")</f>
        <v>OK</v>
      </c>
      <c r="CK23" s="19" t="s">
        <v>31</v>
      </c>
      <c r="CL23" s="154" t="s">
        <v>121</v>
      </c>
      <c r="CM23" s="31" t="str">
        <f t="shared" ref="CM23:CM24" si="65">IF(CN23=$H23,"OK","ERROR")</f>
        <v>OK</v>
      </c>
      <c r="CN23" s="19" t="s">
        <v>20</v>
      </c>
      <c r="CO23" s="19" t="str">
        <f t="shared" ref="CO23:CO24" si="66">IF($I23=CP23,"OK","ERROR")</f>
        <v>OK</v>
      </c>
      <c r="CP23" s="125">
        <v>30</v>
      </c>
      <c r="CQ23" s="19" t="str">
        <f t="shared" ref="CQ23:CQ24" si="67">IF($J23&gt;=CR23,"OK","ERROR")</f>
        <v>OK</v>
      </c>
      <c r="CR23" s="155">
        <v>143672</v>
      </c>
      <c r="CS23" s="162">
        <f>ROUND(CR23*$I$23,0)</f>
        <v>4310160</v>
      </c>
      <c r="CU23" s="23">
        <v>8</v>
      </c>
      <c r="CV23" s="31" t="str">
        <f t="shared" ref="CV23:CV24" si="68">IF(CW23=$D23,"OK","ERROR")</f>
        <v>OK</v>
      </c>
      <c r="CW23" s="19" t="s">
        <v>31</v>
      </c>
      <c r="CX23" s="154" t="s">
        <v>121</v>
      </c>
      <c r="CY23" s="31" t="str">
        <f t="shared" ref="CY23:CY24" si="69">IF(CZ23=$H23,"OK","ERROR")</f>
        <v>OK</v>
      </c>
      <c r="CZ23" s="19" t="s">
        <v>20</v>
      </c>
      <c r="DA23" s="19" t="str">
        <f t="shared" ref="DA23:DA24" si="70">IF($I23=DB23,"OK","ERROR")</f>
        <v>OK</v>
      </c>
      <c r="DB23" s="125">
        <v>30</v>
      </c>
      <c r="DC23" s="19" t="str">
        <f t="shared" ref="DC23:DC24" si="71">IF($J23&gt;=DD23,"OK","ERROR")</f>
        <v>OK</v>
      </c>
      <c r="DD23" s="155">
        <v>141853</v>
      </c>
      <c r="DE23" s="162">
        <f>ROUND(DD23*$I$23,0)</f>
        <v>4255590</v>
      </c>
      <c r="DG23" s="18">
        <v>8</v>
      </c>
      <c r="DH23" s="121" t="str">
        <f t="shared" ref="DH23:DH24" si="72">IF(DI23=$D23,"OK","ERROR")</f>
        <v>ERROR</v>
      </c>
      <c r="DI23" s="19"/>
      <c r="DJ23" s="122"/>
      <c r="DK23" s="121" t="str">
        <f t="shared" ref="DK23:DK24" si="73">IF(DL23=$H23,"OK","ERROR")</f>
        <v>ERROR</v>
      </c>
      <c r="DL23" s="19"/>
      <c r="DM23" s="123" t="str">
        <f t="shared" ref="DM23:DM24" si="74">IF($I23=DN23,"OK","ERROR")</f>
        <v>ERROR</v>
      </c>
      <c r="DN23" s="128"/>
      <c r="DO23" s="123" t="str">
        <f t="shared" ref="DO23:DO24" si="75">IF($J23&gt;=DP23,"OK","ERROR")</f>
        <v>OK</v>
      </c>
      <c r="DP23" s="94"/>
      <c r="DQ23" s="85">
        <f>ROUND(DP23*$I$23,0)</f>
        <v>0</v>
      </c>
      <c r="DS23" s="18">
        <v>8</v>
      </c>
      <c r="DT23" s="121" t="str">
        <f t="shared" ref="DT23:DT24" si="76">IF(DU23=$D23,"OK","ERROR")</f>
        <v>ERROR</v>
      </c>
      <c r="DU23" s="19"/>
      <c r="DV23" s="122"/>
      <c r="DW23" s="121" t="str">
        <f t="shared" ref="DW23:DW24" si="77">IF(DX23=$H23,"OK","ERROR")</f>
        <v>ERROR</v>
      </c>
      <c r="DX23" s="19"/>
      <c r="DY23" s="123" t="str">
        <f t="shared" ref="DY23:DY24" si="78">IF($I23=DZ23,"OK","ERROR")</f>
        <v>ERROR</v>
      </c>
      <c r="DZ23" s="128"/>
      <c r="EA23" s="123" t="str">
        <f t="shared" ref="EA23:EA24" si="79">IF($J23&gt;=EB23,"OK","ERROR")</f>
        <v>OK</v>
      </c>
      <c r="EB23" s="94"/>
      <c r="EC23" s="85">
        <f>ROUND(EB23*$I$23,0)</f>
        <v>0</v>
      </c>
    </row>
    <row r="24" spans="1:133" ht="33" customHeight="1" x14ac:dyDescent="0.3">
      <c r="A24" s="1"/>
      <c r="B24" s="8"/>
      <c r="C24" s="18">
        <v>9</v>
      </c>
      <c r="D24" s="26" t="s">
        <v>90</v>
      </c>
      <c r="E24" s="19"/>
      <c r="F24" s="19"/>
      <c r="G24" s="20" t="s">
        <v>33</v>
      </c>
      <c r="H24" s="19" t="s">
        <v>20</v>
      </c>
      <c r="I24" s="21">
        <v>170</v>
      </c>
      <c r="J24" s="95">
        <v>208324</v>
      </c>
      <c r="K24" s="85">
        <v>35415080</v>
      </c>
      <c r="L24" s="10"/>
      <c r="M24" s="1"/>
      <c r="O24" s="23">
        <v>9</v>
      </c>
      <c r="P24" s="31" t="str">
        <f t="shared" si="40"/>
        <v>OK</v>
      </c>
      <c r="Q24" s="26" t="s">
        <v>90</v>
      </c>
      <c r="R24" s="154" t="s">
        <v>121</v>
      </c>
      <c r="S24" s="31" t="str">
        <f t="shared" si="41"/>
        <v>OK</v>
      </c>
      <c r="T24" s="19" t="s">
        <v>20</v>
      </c>
      <c r="U24" s="19" t="str">
        <f t="shared" si="42"/>
        <v>OK</v>
      </c>
      <c r="V24" s="125">
        <v>170</v>
      </c>
      <c r="W24" s="19" t="str">
        <f t="shared" si="43"/>
        <v>OK</v>
      </c>
      <c r="X24" s="155">
        <v>198000</v>
      </c>
      <c r="Y24" s="162">
        <f>ROUND(X24*$I$24,0)</f>
        <v>33660000</v>
      </c>
      <c r="AA24" s="23">
        <v>9</v>
      </c>
      <c r="AB24" s="31" t="str">
        <f t="shared" si="44"/>
        <v>OK</v>
      </c>
      <c r="AC24" s="26" t="s">
        <v>90</v>
      </c>
      <c r="AD24" s="154" t="s">
        <v>121</v>
      </c>
      <c r="AE24" s="31" t="str">
        <f t="shared" si="45"/>
        <v>OK</v>
      </c>
      <c r="AF24" s="19" t="s">
        <v>20</v>
      </c>
      <c r="AG24" s="19" t="str">
        <f t="shared" si="46"/>
        <v>OK</v>
      </c>
      <c r="AH24" s="125">
        <v>170</v>
      </c>
      <c r="AI24" s="19" t="str">
        <f t="shared" si="47"/>
        <v>OK</v>
      </c>
      <c r="AJ24" s="155">
        <v>199605</v>
      </c>
      <c r="AK24" s="162">
        <f>ROUND(AJ24*$I$24,0)</f>
        <v>33932850</v>
      </c>
      <c r="AM24" s="23">
        <v>9</v>
      </c>
      <c r="AN24" s="31" t="str">
        <f t="shared" si="48"/>
        <v>OK</v>
      </c>
      <c r="AO24" s="26" t="s">
        <v>90</v>
      </c>
      <c r="AP24" s="154" t="s">
        <v>121</v>
      </c>
      <c r="AQ24" s="31" t="str">
        <f t="shared" si="49"/>
        <v>OK</v>
      </c>
      <c r="AR24" s="19" t="s">
        <v>20</v>
      </c>
      <c r="AS24" s="19" t="str">
        <f t="shared" si="50"/>
        <v>OK</v>
      </c>
      <c r="AT24" s="125">
        <v>170</v>
      </c>
      <c r="AU24" s="19" t="str">
        <f t="shared" si="51"/>
        <v>OK</v>
      </c>
      <c r="AV24" s="155">
        <v>199938</v>
      </c>
      <c r="AW24" s="162">
        <f>ROUND(AV24*$I$24,0)</f>
        <v>33989460</v>
      </c>
      <c r="AY24" s="23">
        <v>9</v>
      </c>
      <c r="AZ24" s="31" t="str">
        <f t="shared" si="52"/>
        <v>OK</v>
      </c>
      <c r="BA24" s="26" t="s">
        <v>90</v>
      </c>
      <c r="BB24" s="154" t="s">
        <v>121</v>
      </c>
      <c r="BC24" s="31" t="str">
        <f t="shared" si="53"/>
        <v>OK</v>
      </c>
      <c r="BD24" s="19" t="s">
        <v>20</v>
      </c>
      <c r="BE24" s="19" t="str">
        <f t="shared" si="54"/>
        <v>OK</v>
      </c>
      <c r="BF24" s="125">
        <v>170</v>
      </c>
      <c r="BG24" s="19" t="str">
        <f t="shared" si="55"/>
        <v>OK</v>
      </c>
      <c r="BH24" s="155">
        <v>197527</v>
      </c>
      <c r="BI24" s="162">
        <f>ROUND(BH24*$I$24,0)</f>
        <v>33579590</v>
      </c>
      <c r="BK24" s="23">
        <v>9</v>
      </c>
      <c r="BL24" s="31" t="str">
        <f t="shared" si="56"/>
        <v>OK</v>
      </c>
      <c r="BM24" s="26" t="s">
        <v>90</v>
      </c>
      <c r="BN24" s="154" t="s">
        <v>121</v>
      </c>
      <c r="BO24" s="31" t="str">
        <f t="shared" si="57"/>
        <v>OK</v>
      </c>
      <c r="BP24" s="19" t="s">
        <v>20</v>
      </c>
      <c r="BQ24" s="19" t="str">
        <f t="shared" si="58"/>
        <v>OK</v>
      </c>
      <c r="BR24" s="125">
        <v>170</v>
      </c>
      <c r="BS24" s="19" t="str">
        <f t="shared" si="59"/>
        <v>OK</v>
      </c>
      <c r="BT24" s="155">
        <v>200000</v>
      </c>
      <c r="BU24" s="162">
        <f>ROUND(BT24*$I$24,0)</f>
        <v>34000000</v>
      </c>
      <c r="BW24" s="18">
        <v>9</v>
      </c>
      <c r="BX24" s="121" t="str">
        <f t="shared" si="60"/>
        <v>OK</v>
      </c>
      <c r="BY24" s="26" t="s">
        <v>90</v>
      </c>
      <c r="BZ24" s="122" t="s">
        <v>121</v>
      </c>
      <c r="CA24" s="121" t="str">
        <f t="shared" si="61"/>
        <v>OK</v>
      </c>
      <c r="CB24" s="19" t="s">
        <v>20</v>
      </c>
      <c r="CC24" s="123" t="str">
        <f t="shared" si="62"/>
        <v>OK</v>
      </c>
      <c r="CD24" s="125">
        <v>170</v>
      </c>
      <c r="CE24" s="123" t="str">
        <f t="shared" si="63"/>
        <v>OK</v>
      </c>
      <c r="CF24" s="95">
        <v>200587</v>
      </c>
      <c r="CG24" s="85">
        <f>ROUND(CF24*$I$24,0)</f>
        <v>34099790</v>
      </c>
      <c r="CI24" s="23">
        <v>9</v>
      </c>
      <c r="CJ24" s="31" t="str">
        <f t="shared" si="64"/>
        <v>OK</v>
      </c>
      <c r="CK24" s="26" t="s">
        <v>90</v>
      </c>
      <c r="CL24" s="154" t="s">
        <v>121</v>
      </c>
      <c r="CM24" s="31" t="str">
        <f t="shared" si="65"/>
        <v>OK</v>
      </c>
      <c r="CN24" s="19" t="s">
        <v>20</v>
      </c>
      <c r="CO24" s="19" t="str">
        <f t="shared" si="66"/>
        <v>OK</v>
      </c>
      <c r="CP24" s="125">
        <v>170</v>
      </c>
      <c r="CQ24" s="19" t="str">
        <f t="shared" si="67"/>
        <v>OK</v>
      </c>
      <c r="CR24" s="155">
        <v>200445</v>
      </c>
      <c r="CS24" s="162">
        <f>ROUND(CR24*$I$24,0)</f>
        <v>34075650</v>
      </c>
      <c r="CU24" s="23">
        <v>9</v>
      </c>
      <c r="CV24" s="31" t="str">
        <f t="shared" si="68"/>
        <v>OK</v>
      </c>
      <c r="CW24" s="26" t="s">
        <v>90</v>
      </c>
      <c r="CX24" s="154" t="s">
        <v>121</v>
      </c>
      <c r="CY24" s="31" t="str">
        <f t="shared" si="69"/>
        <v>OK</v>
      </c>
      <c r="CZ24" s="19" t="s">
        <v>20</v>
      </c>
      <c r="DA24" s="19" t="str">
        <f t="shared" si="70"/>
        <v>OK</v>
      </c>
      <c r="DB24" s="125">
        <v>170</v>
      </c>
      <c r="DC24" s="19" t="str">
        <f t="shared" si="71"/>
        <v>OK</v>
      </c>
      <c r="DD24" s="155">
        <v>197908</v>
      </c>
      <c r="DE24" s="162">
        <f>ROUND(DD24*$I$24,0)</f>
        <v>33644360</v>
      </c>
      <c r="DG24" s="18">
        <v>9</v>
      </c>
      <c r="DH24" s="121" t="str">
        <f t="shared" si="72"/>
        <v>ERROR</v>
      </c>
      <c r="DI24" s="26"/>
      <c r="DJ24" s="122"/>
      <c r="DK24" s="121" t="str">
        <f t="shared" si="73"/>
        <v>ERROR</v>
      </c>
      <c r="DL24" s="19"/>
      <c r="DM24" s="123" t="str">
        <f t="shared" si="74"/>
        <v>ERROR</v>
      </c>
      <c r="DN24" s="125"/>
      <c r="DO24" s="123" t="str">
        <f t="shared" si="75"/>
        <v>OK</v>
      </c>
      <c r="DP24" s="95"/>
      <c r="DQ24" s="85">
        <f>ROUND(DP24*$I$24,0)</f>
        <v>0</v>
      </c>
      <c r="DS24" s="18">
        <v>9</v>
      </c>
      <c r="DT24" s="121" t="str">
        <f t="shared" si="76"/>
        <v>ERROR</v>
      </c>
      <c r="DU24" s="26"/>
      <c r="DV24" s="122"/>
      <c r="DW24" s="121" t="str">
        <f t="shared" si="77"/>
        <v>ERROR</v>
      </c>
      <c r="DX24" s="19"/>
      <c r="DY24" s="123" t="str">
        <f t="shared" si="78"/>
        <v>ERROR</v>
      </c>
      <c r="DZ24" s="125"/>
      <c r="EA24" s="123" t="str">
        <f t="shared" si="79"/>
        <v>OK</v>
      </c>
      <c r="EB24" s="95"/>
      <c r="EC24" s="85">
        <f>ROUND(EB24*$I$24,0)</f>
        <v>0</v>
      </c>
    </row>
    <row r="25" spans="1:133" ht="30" customHeight="1" thickBot="1" x14ac:dyDescent="0.35">
      <c r="A25" s="1"/>
      <c r="B25" s="8"/>
      <c r="C25" s="27" t="s">
        <v>29</v>
      </c>
      <c r="D25" s="28"/>
      <c r="E25" s="29"/>
      <c r="F25" s="28"/>
      <c r="G25" s="28"/>
      <c r="H25" s="28"/>
      <c r="I25" s="90"/>
      <c r="J25" s="97"/>
      <c r="K25" s="87">
        <f>+SUM(K23:K24)</f>
        <v>39894650</v>
      </c>
      <c r="L25" s="10"/>
      <c r="M25" s="1"/>
      <c r="O25" s="166" t="s">
        <v>29</v>
      </c>
      <c r="P25" s="156"/>
      <c r="Q25" s="156"/>
      <c r="R25" s="159"/>
      <c r="S25" s="159"/>
      <c r="T25" s="159"/>
      <c r="U25" s="159"/>
      <c r="V25" s="125"/>
      <c r="W25" s="125"/>
      <c r="X25" s="19"/>
      <c r="Y25" s="163">
        <f>SUM(Y23:Y24)</f>
        <v>38010000</v>
      </c>
      <c r="AA25" s="166" t="s">
        <v>29</v>
      </c>
      <c r="AB25" s="156"/>
      <c r="AC25" s="156"/>
      <c r="AD25" s="159"/>
      <c r="AE25" s="159"/>
      <c r="AF25" s="159"/>
      <c r="AG25" s="159"/>
      <c r="AH25" s="125"/>
      <c r="AI25" s="125"/>
      <c r="AJ25" s="19"/>
      <c r="AK25" s="163">
        <f>SUM(AK23:AK24)</f>
        <v>38224950</v>
      </c>
      <c r="AM25" s="166" t="s">
        <v>29</v>
      </c>
      <c r="AN25" s="156"/>
      <c r="AO25" s="156"/>
      <c r="AP25" s="159"/>
      <c r="AQ25" s="159"/>
      <c r="AR25" s="159"/>
      <c r="AS25" s="159"/>
      <c r="AT25" s="125"/>
      <c r="AU25" s="125"/>
      <c r="AV25" s="19" t="str">
        <f>IF($K25&gt;=AW25,"OK","ERROR")</f>
        <v>OK</v>
      </c>
      <c r="AW25" s="163">
        <f>SUM(AW23:AW24)</f>
        <v>38288700</v>
      </c>
      <c r="AY25" s="166" t="s">
        <v>29</v>
      </c>
      <c r="AZ25" s="156"/>
      <c r="BA25" s="156"/>
      <c r="BB25" s="159"/>
      <c r="BC25" s="159"/>
      <c r="BD25" s="159"/>
      <c r="BE25" s="159"/>
      <c r="BF25" s="125"/>
      <c r="BG25" s="125"/>
      <c r="BH25" s="19" t="str">
        <f>IF($K25&gt;=BI25,"OK","ERROR")</f>
        <v>OK</v>
      </c>
      <c r="BI25" s="163">
        <f>SUM(BI23:BI24)</f>
        <v>37826990</v>
      </c>
      <c r="BK25" s="166" t="s">
        <v>29</v>
      </c>
      <c r="BL25" s="156"/>
      <c r="BM25" s="156"/>
      <c r="BN25" s="159"/>
      <c r="BO25" s="159"/>
      <c r="BP25" s="159"/>
      <c r="BQ25" s="159"/>
      <c r="BR25" s="125"/>
      <c r="BS25" s="125"/>
      <c r="BT25" s="19" t="str">
        <f>IF($K25&gt;=BU25,"OK","ERROR")</f>
        <v>OK</v>
      </c>
      <c r="BU25" s="163">
        <f>SUM(BU23:BU24)</f>
        <v>38350000</v>
      </c>
      <c r="BW25" s="27" t="s">
        <v>29</v>
      </c>
      <c r="BX25" s="38"/>
      <c r="BY25" s="38"/>
      <c r="BZ25" s="28"/>
      <c r="CA25" s="28"/>
      <c r="CB25" s="28"/>
      <c r="CC25" s="28"/>
      <c r="CD25" s="126"/>
      <c r="CE25" s="147"/>
      <c r="CF25" s="123" t="str">
        <f>IF($K25&gt;=CG25,"OK","ERROR")</f>
        <v>OK</v>
      </c>
      <c r="CG25" s="87">
        <f>SUM(CG23:CG24)</f>
        <v>38412980</v>
      </c>
      <c r="CI25" s="166" t="s">
        <v>29</v>
      </c>
      <c r="CJ25" s="156"/>
      <c r="CK25" s="156"/>
      <c r="CL25" s="159"/>
      <c r="CM25" s="159"/>
      <c r="CN25" s="159"/>
      <c r="CO25" s="159"/>
      <c r="CP25" s="125"/>
      <c r="CQ25" s="125"/>
      <c r="CR25" s="19" t="str">
        <f>IF($K25&gt;=CS25,"OK","ERROR")</f>
        <v>OK</v>
      </c>
      <c r="CS25" s="163">
        <f>SUM(CS23:CS24)</f>
        <v>38385810</v>
      </c>
      <c r="CU25" s="166" t="s">
        <v>29</v>
      </c>
      <c r="CV25" s="156"/>
      <c r="CW25" s="156"/>
      <c r="CX25" s="159"/>
      <c r="CY25" s="159"/>
      <c r="CZ25" s="159"/>
      <c r="DA25" s="159"/>
      <c r="DB25" s="125"/>
      <c r="DC25" s="125"/>
      <c r="DD25" s="19" t="str">
        <f>IF($K25&gt;=DE25,"OK","ERROR")</f>
        <v>OK</v>
      </c>
      <c r="DE25" s="163">
        <f>SUM(DE23:DE24)</f>
        <v>37899950</v>
      </c>
      <c r="DG25" s="27" t="s">
        <v>29</v>
      </c>
      <c r="DH25" s="38"/>
      <c r="DI25" s="38"/>
      <c r="DJ25" s="28"/>
      <c r="DK25" s="28"/>
      <c r="DL25" s="28"/>
      <c r="DM25" s="28"/>
      <c r="DN25" s="126"/>
      <c r="DO25" s="147"/>
      <c r="DP25" s="123" t="str">
        <f>IF($K25&gt;=DQ25,"OK","ERROR")</f>
        <v>OK</v>
      </c>
      <c r="DQ25" s="87">
        <f>SUM(DQ23:DQ24)</f>
        <v>0</v>
      </c>
      <c r="DS25" s="27" t="s">
        <v>29</v>
      </c>
      <c r="DT25" s="38"/>
      <c r="DU25" s="38"/>
      <c r="DV25" s="28"/>
      <c r="DW25" s="28"/>
      <c r="DX25" s="28"/>
      <c r="DY25" s="28"/>
      <c r="DZ25" s="126"/>
      <c r="EA25" s="147"/>
      <c r="EB25" s="123" t="str">
        <f>IF($K25&gt;=EC25,"OK","ERROR")</f>
        <v>OK</v>
      </c>
      <c r="EC25" s="87">
        <f>SUM(EC23:EC24)</f>
        <v>0</v>
      </c>
    </row>
    <row r="26" spans="1:133" ht="30" customHeight="1" thickBot="1" x14ac:dyDescent="0.35">
      <c r="A26" s="1"/>
      <c r="B26" s="8"/>
      <c r="C26" s="15"/>
      <c r="D26" s="15"/>
      <c r="E26" s="16"/>
      <c r="F26" s="16"/>
      <c r="G26" s="16" t="s">
        <v>34</v>
      </c>
      <c r="H26" s="16"/>
      <c r="I26" s="16"/>
      <c r="J26" s="16"/>
      <c r="K26" s="16"/>
      <c r="L26" s="10"/>
      <c r="M26" s="1"/>
      <c r="O26" s="164"/>
      <c r="P26" s="157"/>
      <c r="Q26" s="157"/>
      <c r="R26" s="157" t="s">
        <v>34</v>
      </c>
      <c r="S26" s="157"/>
      <c r="T26" s="157"/>
      <c r="U26" s="157"/>
      <c r="V26" s="158"/>
      <c r="W26" s="158"/>
      <c r="X26" s="157"/>
      <c r="Y26" s="165"/>
      <c r="AA26" s="164"/>
      <c r="AB26" s="157"/>
      <c r="AC26" s="157"/>
      <c r="AD26" s="157" t="s">
        <v>34</v>
      </c>
      <c r="AE26" s="157"/>
      <c r="AF26" s="157"/>
      <c r="AG26" s="157"/>
      <c r="AH26" s="158"/>
      <c r="AI26" s="158"/>
      <c r="AJ26" s="157"/>
      <c r="AK26" s="165"/>
      <c r="AM26" s="164"/>
      <c r="AN26" s="157"/>
      <c r="AO26" s="157"/>
      <c r="AP26" s="157" t="s">
        <v>34</v>
      </c>
      <c r="AQ26" s="157"/>
      <c r="AR26" s="157"/>
      <c r="AS26" s="157"/>
      <c r="AT26" s="158"/>
      <c r="AU26" s="158"/>
      <c r="AV26" s="157"/>
      <c r="AW26" s="165"/>
      <c r="AY26" s="164"/>
      <c r="AZ26" s="157"/>
      <c r="BA26" s="157"/>
      <c r="BB26" s="157" t="s">
        <v>34</v>
      </c>
      <c r="BC26" s="157"/>
      <c r="BD26" s="157"/>
      <c r="BE26" s="157"/>
      <c r="BF26" s="158"/>
      <c r="BG26" s="158"/>
      <c r="BH26" s="157"/>
      <c r="BI26" s="165"/>
      <c r="BK26" s="164"/>
      <c r="BL26" s="157"/>
      <c r="BM26" s="157"/>
      <c r="BN26" s="157" t="s">
        <v>34</v>
      </c>
      <c r="BO26" s="157"/>
      <c r="BP26" s="157"/>
      <c r="BQ26" s="157"/>
      <c r="BR26" s="158"/>
      <c r="BS26" s="158"/>
      <c r="BT26" s="157"/>
      <c r="BU26" s="165"/>
      <c r="BW26" s="15"/>
      <c r="BX26" s="16"/>
      <c r="BY26" s="16"/>
      <c r="BZ26" s="16" t="s">
        <v>34</v>
      </c>
      <c r="CA26" s="16"/>
      <c r="CB26" s="16"/>
      <c r="CC26" s="16"/>
      <c r="CD26" s="127"/>
      <c r="CE26" s="127"/>
      <c r="CF26" s="16"/>
      <c r="CG26" s="16"/>
      <c r="CI26" s="164"/>
      <c r="CJ26" s="157"/>
      <c r="CK26" s="157"/>
      <c r="CL26" s="157" t="s">
        <v>34</v>
      </c>
      <c r="CM26" s="157"/>
      <c r="CN26" s="157"/>
      <c r="CO26" s="157"/>
      <c r="CP26" s="158"/>
      <c r="CQ26" s="158"/>
      <c r="CR26" s="157"/>
      <c r="CS26" s="165"/>
      <c r="CU26" s="164"/>
      <c r="CV26" s="157"/>
      <c r="CW26" s="157"/>
      <c r="CX26" s="157" t="s">
        <v>34</v>
      </c>
      <c r="CY26" s="157"/>
      <c r="CZ26" s="157"/>
      <c r="DA26" s="157"/>
      <c r="DB26" s="158"/>
      <c r="DC26" s="158"/>
      <c r="DD26" s="157"/>
      <c r="DE26" s="165"/>
      <c r="DG26" s="15"/>
      <c r="DH26" s="16"/>
      <c r="DI26" s="16"/>
      <c r="DJ26" s="16" t="s">
        <v>34</v>
      </c>
      <c r="DK26" s="16"/>
      <c r="DL26" s="16"/>
      <c r="DM26" s="16"/>
      <c r="DN26" s="127"/>
      <c r="DO26" s="127"/>
      <c r="DP26" s="16"/>
      <c r="DQ26" s="16"/>
      <c r="DS26" s="15"/>
      <c r="DT26" s="16"/>
      <c r="DU26" s="16"/>
      <c r="DV26" s="16" t="s">
        <v>34</v>
      </c>
      <c r="DW26" s="16"/>
      <c r="DX26" s="16"/>
      <c r="DY26" s="16"/>
      <c r="DZ26" s="127"/>
      <c r="EA26" s="127"/>
      <c r="EB26" s="16"/>
      <c r="EC26" s="16"/>
    </row>
    <row r="27" spans="1:133" ht="45.75" customHeight="1" thickBot="1" x14ac:dyDescent="0.35">
      <c r="A27" s="1"/>
      <c r="B27" s="8"/>
      <c r="C27" s="18">
        <v>10</v>
      </c>
      <c r="D27" s="31" t="s">
        <v>35</v>
      </c>
      <c r="E27" s="31"/>
      <c r="F27" s="31"/>
      <c r="G27" s="32" t="s">
        <v>36</v>
      </c>
      <c r="H27" s="31" t="s">
        <v>20</v>
      </c>
      <c r="I27" s="104">
        <v>90</v>
      </c>
      <c r="J27" s="106">
        <v>941573</v>
      </c>
      <c r="K27" s="107">
        <v>84741570</v>
      </c>
      <c r="L27" s="10"/>
      <c r="M27" s="1"/>
      <c r="O27" s="23">
        <v>10</v>
      </c>
      <c r="P27" s="31" t="str">
        <f t="shared" ref="P27:P31" si="80">IF(Q27=$D27,"OK","ERROR")</f>
        <v>OK</v>
      </c>
      <c r="Q27" s="31" t="s">
        <v>35</v>
      </c>
      <c r="R27" s="154" t="s">
        <v>121</v>
      </c>
      <c r="S27" s="31" t="str">
        <f t="shared" ref="S27:S31" si="81">IF(T27=$H27,"OK","ERROR")</f>
        <v>OK</v>
      </c>
      <c r="T27" s="31" t="s">
        <v>20</v>
      </c>
      <c r="U27" s="19" t="str">
        <f t="shared" ref="U27:U31" si="82">IF($I27=V27,"OK","ERROR")</f>
        <v>OK</v>
      </c>
      <c r="V27" s="139">
        <v>90</v>
      </c>
      <c r="W27" s="19" t="str">
        <f t="shared" ref="W27:W31" si="83">IF($J27&gt;=X27,"OK","ERROR")</f>
        <v>OK</v>
      </c>
      <c r="X27" s="155">
        <v>925000</v>
      </c>
      <c r="Y27" s="162">
        <f>ROUND(X27*$I$27,0)</f>
        <v>83250000</v>
      </c>
      <c r="AA27" s="23">
        <v>10</v>
      </c>
      <c r="AB27" s="31" t="str">
        <f t="shared" ref="AB27:AB31" si="84">IF(AC27=$D27,"OK","ERROR")</f>
        <v>OK</v>
      </c>
      <c r="AC27" s="31" t="s">
        <v>35</v>
      </c>
      <c r="AD27" s="154" t="s">
        <v>121</v>
      </c>
      <c r="AE27" s="31" t="str">
        <f t="shared" ref="AE27:AE31" si="85">IF(AF27=$H27,"OK","ERROR")</f>
        <v>OK</v>
      </c>
      <c r="AF27" s="31" t="s">
        <v>20</v>
      </c>
      <c r="AG27" s="19" t="str">
        <f t="shared" ref="AG27:AG31" si="86">IF($I27=AH27,"OK","ERROR")</f>
        <v>OK</v>
      </c>
      <c r="AH27" s="139">
        <v>90</v>
      </c>
      <c r="AI27" s="19" t="str">
        <f t="shared" ref="AI27:AI31" si="87">IF($J27&gt;=AJ27,"OK","ERROR")</f>
        <v>OK</v>
      </c>
      <c r="AJ27" s="155">
        <v>902166</v>
      </c>
      <c r="AK27" s="162">
        <f>ROUND(AJ27*$I$27,0)</f>
        <v>81194940</v>
      </c>
      <c r="AM27" s="23">
        <v>10</v>
      </c>
      <c r="AN27" s="31" t="str">
        <f t="shared" ref="AN27:AN31" si="88">IF(AO27=$D27,"OK","ERROR")</f>
        <v>OK</v>
      </c>
      <c r="AO27" s="31" t="s">
        <v>35</v>
      </c>
      <c r="AP27" s="154" t="s">
        <v>121</v>
      </c>
      <c r="AQ27" s="31" t="str">
        <f t="shared" ref="AQ27:AQ31" si="89">IF(AR27=$H27,"OK","ERROR")</f>
        <v>OK</v>
      </c>
      <c r="AR27" s="31" t="s">
        <v>20</v>
      </c>
      <c r="AS27" s="19" t="str">
        <f t="shared" ref="AS27:AS31" si="90">IF($I27=AT27,"OK","ERROR")</f>
        <v>OK</v>
      </c>
      <c r="AT27" s="139">
        <v>90</v>
      </c>
      <c r="AU27" s="19" t="str">
        <f t="shared" ref="AU27:AU31" si="91">IF($J27&gt;=AV27,"OK","ERROR")</f>
        <v>OK</v>
      </c>
      <c r="AV27" s="155">
        <v>903669</v>
      </c>
      <c r="AW27" s="162">
        <f>ROUND(AV27*$I$27,0)</f>
        <v>81330210</v>
      </c>
      <c r="AY27" s="23">
        <v>10</v>
      </c>
      <c r="AZ27" s="31" t="str">
        <f t="shared" ref="AZ27:AZ31" si="92">IF(BA27=$D27,"OK","ERROR")</f>
        <v>OK</v>
      </c>
      <c r="BA27" s="31" t="s">
        <v>35</v>
      </c>
      <c r="BB27" s="154" t="s">
        <v>121</v>
      </c>
      <c r="BC27" s="31" t="str">
        <f t="shared" ref="BC27:BC31" si="93">IF(BD27=$H27,"OK","ERROR")</f>
        <v>OK</v>
      </c>
      <c r="BD27" s="31" t="s">
        <v>20</v>
      </c>
      <c r="BE27" s="19" t="str">
        <f t="shared" ref="BE27:BE31" si="94">IF($I27=BF27,"OK","ERROR")</f>
        <v>OK</v>
      </c>
      <c r="BF27" s="139">
        <v>90</v>
      </c>
      <c r="BG27" s="19" t="str">
        <f t="shared" ref="BG27:BG31" si="95">IF($J27&gt;=BH27,"OK","ERROR")</f>
        <v>OK</v>
      </c>
      <c r="BH27" s="155">
        <v>892775</v>
      </c>
      <c r="BI27" s="162">
        <f>ROUND(BH27*$I$27,0)</f>
        <v>80349750</v>
      </c>
      <c r="BK27" s="23">
        <v>10</v>
      </c>
      <c r="BL27" s="31" t="str">
        <f t="shared" ref="BL27:BL31" si="96">IF(BM27=$D27,"OK","ERROR")</f>
        <v>OK</v>
      </c>
      <c r="BM27" s="31" t="s">
        <v>35</v>
      </c>
      <c r="BN27" s="154" t="s">
        <v>121</v>
      </c>
      <c r="BO27" s="31" t="str">
        <f t="shared" ref="BO27:BO31" si="97">IF(BP27=$H27,"OK","ERROR")</f>
        <v>OK</v>
      </c>
      <c r="BP27" s="31" t="s">
        <v>20</v>
      </c>
      <c r="BQ27" s="19" t="str">
        <f t="shared" ref="BQ27:BQ31" si="98">IF($I27=BR27,"OK","ERROR")</f>
        <v>OK</v>
      </c>
      <c r="BR27" s="139">
        <v>90</v>
      </c>
      <c r="BS27" s="19" t="str">
        <f t="shared" ref="BS27:BS31" si="99">IF($J27&gt;=BT27,"OK","ERROR")</f>
        <v>OK</v>
      </c>
      <c r="BT27" s="155">
        <v>915000</v>
      </c>
      <c r="BU27" s="162">
        <f>ROUND(BT27*$I$27,0)</f>
        <v>82350000</v>
      </c>
      <c r="BW27" s="18">
        <v>10</v>
      </c>
      <c r="BX27" s="121" t="str">
        <f t="shared" ref="BX27:BX31" si="100">IF(BY27=$D27,"OK","ERROR")</f>
        <v>OK</v>
      </c>
      <c r="BY27" s="31" t="s">
        <v>35</v>
      </c>
      <c r="BZ27" s="122" t="s">
        <v>121</v>
      </c>
      <c r="CA27" s="121" t="str">
        <f t="shared" ref="CA27:CA31" si="101">IF(CB27=$H27,"OK","ERROR")</f>
        <v>OK</v>
      </c>
      <c r="CB27" s="31" t="s">
        <v>20</v>
      </c>
      <c r="CC27" s="123" t="str">
        <f t="shared" ref="CC27:CC31" si="102">IF($I27=CD27,"OK","ERROR")</f>
        <v>OK</v>
      </c>
      <c r="CD27" s="129">
        <v>90</v>
      </c>
      <c r="CE27" s="123" t="str">
        <f t="shared" ref="CE27:CE31" si="103">IF($J27&gt;=CF27,"OK","ERROR")</f>
        <v>OK</v>
      </c>
      <c r="CF27" s="106">
        <v>906603</v>
      </c>
      <c r="CG27" s="107">
        <f>ROUND(CF27*$I$27,0)</f>
        <v>81594270</v>
      </c>
      <c r="CI27" s="23">
        <v>10</v>
      </c>
      <c r="CJ27" s="31" t="str">
        <f t="shared" ref="CJ27:CJ31" si="104">IF(CK27=$D27,"OK","ERROR")</f>
        <v>OK</v>
      </c>
      <c r="CK27" s="31" t="s">
        <v>35</v>
      </c>
      <c r="CL27" s="154" t="s">
        <v>121</v>
      </c>
      <c r="CM27" s="31" t="str">
        <f t="shared" ref="CM27:CM31" si="105">IF(CN27=$H27,"OK","ERROR")</f>
        <v>OK</v>
      </c>
      <c r="CN27" s="31" t="s">
        <v>20</v>
      </c>
      <c r="CO27" s="19" t="str">
        <f t="shared" ref="CO27:CO31" si="106">IF($I27=CP27,"OK","ERROR")</f>
        <v>OK</v>
      </c>
      <c r="CP27" s="139">
        <v>90</v>
      </c>
      <c r="CQ27" s="19" t="str">
        <f t="shared" ref="CQ27:CQ31" si="107">IF($J27&gt;=CR27,"OK","ERROR")</f>
        <v>OK</v>
      </c>
      <c r="CR27" s="155">
        <v>905961</v>
      </c>
      <c r="CS27" s="162">
        <f>ROUND(CR27*$I$27,0)</f>
        <v>81536490</v>
      </c>
      <c r="CU27" s="23">
        <v>10</v>
      </c>
      <c r="CV27" s="31" t="str">
        <f t="shared" ref="CV27:CV31" si="108">IF(CW27=$D27,"OK","ERROR")</f>
        <v>OK</v>
      </c>
      <c r="CW27" s="31" t="s">
        <v>35</v>
      </c>
      <c r="CX27" s="154" t="s">
        <v>121</v>
      </c>
      <c r="CY27" s="31" t="str">
        <f t="shared" ref="CY27:CY31" si="109">IF(CZ27=$H27,"OK","ERROR")</f>
        <v>OK</v>
      </c>
      <c r="CZ27" s="31" t="s">
        <v>20</v>
      </c>
      <c r="DA27" s="19" t="str">
        <f t="shared" ref="DA27:DA31" si="110">IF($I27=DB27,"OK","ERROR")</f>
        <v>OK</v>
      </c>
      <c r="DB27" s="139">
        <v>90</v>
      </c>
      <c r="DC27" s="19" t="str">
        <f t="shared" ref="DC27:DC31" si="111">IF($J27&gt;=DD27,"OK","ERROR")</f>
        <v>OK</v>
      </c>
      <c r="DD27" s="155">
        <v>894497</v>
      </c>
      <c r="DE27" s="162">
        <f>ROUND(DD27*$I$27,0)</f>
        <v>80504730</v>
      </c>
      <c r="DG27" s="18">
        <v>10</v>
      </c>
      <c r="DH27" s="121" t="str">
        <f t="shared" ref="DH27:DH31" si="112">IF(DI27=$D27,"OK","ERROR")</f>
        <v>ERROR</v>
      </c>
      <c r="DI27" s="31"/>
      <c r="DJ27" s="122"/>
      <c r="DK27" s="121" t="str">
        <f t="shared" ref="DK27:DK31" si="113">IF(DL27=$H27,"OK","ERROR")</f>
        <v>ERROR</v>
      </c>
      <c r="DL27" s="31"/>
      <c r="DM27" s="123" t="str">
        <f t="shared" ref="DM27:DM31" si="114">IF($I27=DN27,"OK","ERROR")</f>
        <v>ERROR</v>
      </c>
      <c r="DN27" s="129"/>
      <c r="DO27" s="123" t="str">
        <f t="shared" ref="DO27:DO31" si="115">IF($J27&gt;=DP27,"OK","ERROR")</f>
        <v>OK</v>
      </c>
      <c r="DP27" s="106"/>
      <c r="DQ27" s="107">
        <f>ROUND(DP27*$I$27,0)</f>
        <v>0</v>
      </c>
      <c r="DS27" s="18">
        <v>10</v>
      </c>
      <c r="DT27" s="121" t="str">
        <f t="shared" ref="DT27:DT31" si="116">IF(DU27=$D27,"OK","ERROR")</f>
        <v>ERROR</v>
      </c>
      <c r="DU27" s="31"/>
      <c r="DV27" s="122"/>
      <c r="DW27" s="121" t="str">
        <f t="shared" ref="DW27:DW31" si="117">IF(DX27=$H27,"OK","ERROR")</f>
        <v>ERROR</v>
      </c>
      <c r="DX27" s="31"/>
      <c r="DY27" s="123" t="str">
        <f t="shared" ref="DY27:DY31" si="118">IF($I27=DZ27,"OK","ERROR")</f>
        <v>ERROR</v>
      </c>
      <c r="DZ27" s="129"/>
      <c r="EA27" s="123" t="str">
        <f t="shared" ref="EA27:EA31" si="119">IF($J27&gt;=EB27,"OK","ERROR")</f>
        <v>OK</v>
      </c>
      <c r="EB27" s="106"/>
      <c r="EC27" s="107">
        <f>ROUND(EB27*$I$27,0)</f>
        <v>0</v>
      </c>
    </row>
    <row r="28" spans="1:133" ht="45.75" customHeight="1" thickBot="1" x14ac:dyDescent="0.35">
      <c r="A28" s="1"/>
      <c r="B28" s="8"/>
      <c r="C28" s="18">
        <v>11</v>
      </c>
      <c r="D28" s="31" t="s">
        <v>35</v>
      </c>
      <c r="E28" s="31"/>
      <c r="F28" s="31"/>
      <c r="G28" s="32" t="s">
        <v>91</v>
      </c>
      <c r="H28" s="31" t="s">
        <v>20</v>
      </c>
      <c r="I28" s="105">
        <v>90</v>
      </c>
      <c r="J28" s="106">
        <v>1048067</v>
      </c>
      <c r="K28" s="22">
        <v>94326030</v>
      </c>
      <c r="L28" s="10"/>
      <c r="M28" s="1"/>
      <c r="O28" s="23">
        <v>11</v>
      </c>
      <c r="P28" s="31" t="str">
        <f t="shared" si="80"/>
        <v>OK</v>
      </c>
      <c r="Q28" s="31" t="s">
        <v>35</v>
      </c>
      <c r="R28" s="154" t="s">
        <v>121</v>
      </c>
      <c r="S28" s="31" t="str">
        <f t="shared" si="81"/>
        <v>OK</v>
      </c>
      <c r="T28" s="31" t="s">
        <v>20</v>
      </c>
      <c r="U28" s="19" t="str">
        <f t="shared" si="82"/>
        <v>OK</v>
      </c>
      <c r="V28" s="139">
        <v>90</v>
      </c>
      <c r="W28" s="19" t="str">
        <f t="shared" si="83"/>
        <v>OK</v>
      </c>
      <c r="X28" s="155">
        <v>1012000</v>
      </c>
      <c r="Y28" s="162">
        <f>ROUND(X28*$I$28,0)</f>
        <v>91080000</v>
      </c>
      <c r="AA28" s="23">
        <v>11</v>
      </c>
      <c r="AB28" s="31" t="str">
        <f t="shared" si="84"/>
        <v>OK</v>
      </c>
      <c r="AC28" s="31" t="s">
        <v>35</v>
      </c>
      <c r="AD28" s="154" t="s">
        <v>121</v>
      </c>
      <c r="AE28" s="31" t="str">
        <f t="shared" si="85"/>
        <v>OK</v>
      </c>
      <c r="AF28" s="31" t="s">
        <v>20</v>
      </c>
      <c r="AG28" s="19" t="str">
        <f t="shared" si="86"/>
        <v>OK</v>
      </c>
      <c r="AH28" s="139">
        <v>90</v>
      </c>
      <c r="AI28" s="19" t="str">
        <f t="shared" si="87"/>
        <v>OK</v>
      </c>
      <c r="AJ28" s="155">
        <v>1004203</v>
      </c>
      <c r="AK28" s="162">
        <f>ROUND(AJ28*$I$28,0)</f>
        <v>90378270</v>
      </c>
      <c r="AM28" s="23">
        <v>11</v>
      </c>
      <c r="AN28" s="31" t="str">
        <f t="shared" si="88"/>
        <v>OK</v>
      </c>
      <c r="AO28" s="31" t="s">
        <v>35</v>
      </c>
      <c r="AP28" s="154" t="s">
        <v>121</v>
      </c>
      <c r="AQ28" s="31" t="str">
        <f t="shared" si="89"/>
        <v>OK</v>
      </c>
      <c r="AR28" s="31" t="s">
        <v>20</v>
      </c>
      <c r="AS28" s="19" t="str">
        <f t="shared" si="90"/>
        <v>OK</v>
      </c>
      <c r="AT28" s="139">
        <v>90</v>
      </c>
      <c r="AU28" s="19" t="str">
        <f t="shared" si="91"/>
        <v>OK</v>
      </c>
      <c r="AV28" s="155">
        <v>1005876</v>
      </c>
      <c r="AW28" s="162">
        <f>ROUND(AV28*$I$28,0)</f>
        <v>90528840</v>
      </c>
      <c r="AY28" s="23">
        <v>11</v>
      </c>
      <c r="AZ28" s="31" t="str">
        <f t="shared" si="92"/>
        <v>OK</v>
      </c>
      <c r="BA28" s="31" t="s">
        <v>35</v>
      </c>
      <c r="BB28" s="154" t="s">
        <v>121</v>
      </c>
      <c r="BC28" s="31" t="str">
        <f t="shared" si="93"/>
        <v>OK</v>
      </c>
      <c r="BD28" s="31" t="s">
        <v>20</v>
      </c>
      <c r="BE28" s="19" t="str">
        <f t="shared" si="94"/>
        <v>OK</v>
      </c>
      <c r="BF28" s="139">
        <v>90</v>
      </c>
      <c r="BG28" s="19" t="str">
        <f t="shared" si="95"/>
        <v>OK</v>
      </c>
      <c r="BH28" s="155">
        <v>993750</v>
      </c>
      <c r="BI28" s="162">
        <f>ROUND(BH28*$I$28,0)</f>
        <v>89437500</v>
      </c>
      <c r="BK28" s="23">
        <v>11</v>
      </c>
      <c r="BL28" s="31" t="str">
        <f t="shared" si="96"/>
        <v>OK</v>
      </c>
      <c r="BM28" s="31" t="s">
        <v>35</v>
      </c>
      <c r="BN28" s="154" t="s">
        <v>121</v>
      </c>
      <c r="BO28" s="31" t="str">
        <f t="shared" si="97"/>
        <v>OK</v>
      </c>
      <c r="BP28" s="31" t="s">
        <v>20</v>
      </c>
      <c r="BQ28" s="19" t="str">
        <f t="shared" si="98"/>
        <v>OK</v>
      </c>
      <c r="BR28" s="139">
        <v>90</v>
      </c>
      <c r="BS28" s="19" t="str">
        <f t="shared" si="99"/>
        <v>OK</v>
      </c>
      <c r="BT28" s="155">
        <v>1005000</v>
      </c>
      <c r="BU28" s="162">
        <f>ROUND(BT28*$I$28,0)</f>
        <v>90450000</v>
      </c>
      <c r="BW28" s="18">
        <v>11</v>
      </c>
      <c r="BX28" s="121" t="str">
        <f t="shared" si="100"/>
        <v>OK</v>
      </c>
      <c r="BY28" s="31" t="s">
        <v>35</v>
      </c>
      <c r="BZ28" s="122" t="s">
        <v>121</v>
      </c>
      <c r="CA28" s="121" t="str">
        <f t="shared" si="101"/>
        <v>OK</v>
      </c>
      <c r="CB28" s="31" t="s">
        <v>20</v>
      </c>
      <c r="CC28" s="123" t="str">
        <f t="shared" si="102"/>
        <v>OK</v>
      </c>
      <c r="CD28" s="130">
        <v>90</v>
      </c>
      <c r="CE28" s="123" t="str">
        <f t="shared" si="103"/>
        <v>OK</v>
      </c>
      <c r="CF28" s="106">
        <v>1009142</v>
      </c>
      <c r="CG28" s="107">
        <f>ROUND(CF28*$I$28,0)</f>
        <v>90822780</v>
      </c>
      <c r="CI28" s="23">
        <v>11</v>
      </c>
      <c r="CJ28" s="31" t="str">
        <f t="shared" si="104"/>
        <v>OK</v>
      </c>
      <c r="CK28" s="31" t="s">
        <v>35</v>
      </c>
      <c r="CL28" s="154" t="s">
        <v>121</v>
      </c>
      <c r="CM28" s="31" t="str">
        <f t="shared" si="105"/>
        <v>OK</v>
      </c>
      <c r="CN28" s="31" t="s">
        <v>20</v>
      </c>
      <c r="CO28" s="19" t="str">
        <f t="shared" si="106"/>
        <v>OK</v>
      </c>
      <c r="CP28" s="139">
        <v>90</v>
      </c>
      <c r="CQ28" s="19" t="str">
        <f t="shared" si="107"/>
        <v>OK</v>
      </c>
      <c r="CR28" s="155">
        <v>1008428</v>
      </c>
      <c r="CS28" s="162">
        <f>ROUND(CR28*$I$28,0)</f>
        <v>90758520</v>
      </c>
      <c r="CU28" s="23">
        <v>11</v>
      </c>
      <c r="CV28" s="31" t="str">
        <f t="shared" si="108"/>
        <v>OK</v>
      </c>
      <c r="CW28" s="31" t="s">
        <v>35</v>
      </c>
      <c r="CX28" s="154" t="s">
        <v>121</v>
      </c>
      <c r="CY28" s="31" t="str">
        <f t="shared" si="109"/>
        <v>OK</v>
      </c>
      <c r="CZ28" s="31" t="s">
        <v>20</v>
      </c>
      <c r="DA28" s="19" t="str">
        <f t="shared" si="110"/>
        <v>OK</v>
      </c>
      <c r="DB28" s="139">
        <v>90</v>
      </c>
      <c r="DC28" s="19" t="str">
        <f t="shared" si="111"/>
        <v>OK</v>
      </c>
      <c r="DD28" s="155">
        <v>995664</v>
      </c>
      <c r="DE28" s="162">
        <f>ROUND(DD28*$I$28,0)</f>
        <v>89609760</v>
      </c>
      <c r="DG28" s="18">
        <v>11</v>
      </c>
      <c r="DH28" s="121" t="str">
        <f t="shared" si="112"/>
        <v>ERROR</v>
      </c>
      <c r="DI28" s="31"/>
      <c r="DJ28" s="122"/>
      <c r="DK28" s="121" t="str">
        <f t="shared" si="113"/>
        <v>ERROR</v>
      </c>
      <c r="DL28" s="31"/>
      <c r="DM28" s="123" t="str">
        <f t="shared" si="114"/>
        <v>ERROR</v>
      </c>
      <c r="DN28" s="130"/>
      <c r="DO28" s="123" t="str">
        <f t="shared" si="115"/>
        <v>OK</v>
      </c>
      <c r="DP28" s="106"/>
      <c r="DQ28" s="107">
        <f>ROUND(DP28*$I$28,0)</f>
        <v>0</v>
      </c>
      <c r="DS28" s="18">
        <v>11</v>
      </c>
      <c r="DT28" s="121" t="str">
        <f t="shared" si="116"/>
        <v>ERROR</v>
      </c>
      <c r="DU28" s="31"/>
      <c r="DV28" s="122"/>
      <c r="DW28" s="121" t="str">
        <f t="shared" si="117"/>
        <v>ERROR</v>
      </c>
      <c r="DX28" s="31"/>
      <c r="DY28" s="123" t="str">
        <f t="shared" si="118"/>
        <v>ERROR</v>
      </c>
      <c r="DZ28" s="130"/>
      <c r="EA28" s="123" t="str">
        <f t="shared" si="119"/>
        <v>OK</v>
      </c>
      <c r="EB28" s="106"/>
      <c r="EC28" s="107">
        <f>ROUND(EB28*$I$28,0)</f>
        <v>0</v>
      </c>
    </row>
    <row r="29" spans="1:133" ht="45.75" customHeight="1" thickBot="1" x14ac:dyDescent="0.35">
      <c r="A29" s="1"/>
      <c r="B29" s="8"/>
      <c r="C29" s="18">
        <v>12</v>
      </c>
      <c r="D29" s="109" t="s">
        <v>93</v>
      </c>
      <c r="E29" s="31"/>
      <c r="F29" s="31"/>
      <c r="G29" s="32" t="s">
        <v>92</v>
      </c>
      <c r="H29" s="31" t="s">
        <v>17</v>
      </c>
      <c r="I29" s="105">
        <v>1200</v>
      </c>
      <c r="J29" s="106">
        <v>4549</v>
      </c>
      <c r="K29" s="22">
        <v>5458800</v>
      </c>
      <c r="L29" s="10"/>
      <c r="M29" s="1"/>
      <c r="O29" s="23">
        <v>12</v>
      </c>
      <c r="P29" s="31" t="str">
        <f t="shared" si="80"/>
        <v>OK</v>
      </c>
      <c r="Q29" s="109" t="s">
        <v>93</v>
      </c>
      <c r="R29" s="154" t="s">
        <v>121</v>
      </c>
      <c r="S29" s="31" t="str">
        <f t="shared" si="81"/>
        <v>OK</v>
      </c>
      <c r="T29" s="31" t="s">
        <v>17</v>
      </c>
      <c r="U29" s="19" t="str">
        <f t="shared" si="82"/>
        <v>OK</v>
      </c>
      <c r="V29" s="139">
        <v>1200</v>
      </c>
      <c r="W29" s="19" t="str">
        <f t="shared" si="83"/>
        <v>OK</v>
      </c>
      <c r="X29" s="155">
        <v>4350</v>
      </c>
      <c r="Y29" s="162">
        <f>ROUND(X29*$I$29,0)</f>
        <v>5220000</v>
      </c>
      <c r="AA29" s="23">
        <v>12</v>
      </c>
      <c r="AB29" s="31" t="str">
        <f t="shared" si="84"/>
        <v>OK</v>
      </c>
      <c r="AC29" s="109" t="s">
        <v>93</v>
      </c>
      <c r="AD29" s="154" t="s">
        <v>121</v>
      </c>
      <c r="AE29" s="31" t="str">
        <f t="shared" si="85"/>
        <v>OK</v>
      </c>
      <c r="AF29" s="31" t="s">
        <v>17</v>
      </c>
      <c r="AG29" s="19" t="str">
        <f t="shared" si="86"/>
        <v>OK</v>
      </c>
      <c r="AH29" s="139">
        <v>1200</v>
      </c>
      <c r="AI29" s="19" t="str">
        <f t="shared" si="87"/>
        <v>OK</v>
      </c>
      <c r="AJ29" s="155">
        <v>4359</v>
      </c>
      <c r="AK29" s="162">
        <f>ROUND(AJ29*$I$29,0)</f>
        <v>5230800</v>
      </c>
      <c r="AM29" s="23">
        <v>12</v>
      </c>
      <c r="AN29" s="31" t="str">
        <f t="shared" si="88"/>
        <v>OK</v>
      </c>
      <c r="AO29" s="109" t="s">
        <v>93</v>
      </c>
      <c r="AP29" s="154" t="s">
        <v>121</v>
      </c>
      <c r="AQ29" s="31" t="str">
        <f t="shared" si="89"/>
        <v>OK</v>
      </c>
      <c r="AR29" s="31" t="s">
        <v>17</v>
      </c>
      <c r="AS29" s="19" t="str">
        <f t="shared" si="90"/>
        <v>OK</v>
      </c>
      <c r="AT29" s="139">
        <v>1200</v>
      </c>
      <c r="AU29" s="19" t="str">
        <f t="shared" si="91"/>
        <v>OK</v>
      </c>
      <c r="AV29" s="155">
        <v>4366</v>
      </c>
      <c r="AW29" s="162">
        <f>ROUND(AV29*$I$29,0)</f>
        <v>5239200</v>
      </c>
      <c r="AY29" s="23">
        <v>12</v>
      </c>
      <c r="AZ29" s="31" t="str">
        <f t="shared" si="92"/>
        <v>OK</v>
      </c>
      <c r="BA29" s="109" t="s">
        <v>93</v>
      </c>
      <c r="BB29" s="154" t="s">
        <v>121</v>
      </c>
      <c r="BC29" s="31" t="str">
        <f t="shared" si="93"/>
        <v>OK</v>
      </c>
      <c r="BD29" s="31" t="s">
        <v>17</v>
      </c>
      <c r="BE29" s="19" t="str">
        <f t="shared" si="94"/>
        <v>OK</v>
      </c>
      <c r="BF29" s="139">
        <v>1200</v>
      </c>
      <c r="BG29" s="19" t="str">
        <f t="shared" si="95"/>
        <v>OK</v>
      </c>
      <c r="BH29" s="155">
        <v>4313</v>
      </c>
      <c r="BI29" s="162">
        <f>ROUND(BH29*$I$29,0)</f>
        <v>5175600</v>
      </c>
      <c r="BK29" s="23">
        <v>12</v>
      </c>
      <c r="BL29" s="31" t="str">
        <f t="shared" si="96"/>
        <v>OK</v>
      </c>
      <c r="BM29" s="109" t="s">
        <v>93</v>
      </c>
      <c r="BN29" s="154" t="s">
        <v>121</v>
      </c>
      <c r="BO29" s="31" t="str">
        <f t="shared" si="97"/>
        <v>OK</v>
      </c>
      <c r="BP29" s="31" t="s">
        <v>17</v>
      </c>
      <c r="BQ29" s="19" t="str">
        <f t="shared" si="98"/>
        <v>OK</v>
      </c>
      <c r="BR29" s="139">
        <v>1200</v>
      </c>
      <c r="BS29" s="19" t="str">
        <f t="shared" si="99"/>
        <v>OK</v>
      </c>
      <c r="BT29" s="155">
        <v>4400</v>
      </c>
      <c r="BU29" s="162">
        <f>ROUND(BT29*$I$29,0)</f>
        <v>5280000</v>
      </c>
      <c r="BW29" s="18">
        <v>12</v>
      </c>
      <c r="BX29" s="121" t="str">
        <f t="shared" si="100"/>
        <v>OK</v>
      </c>
      <c r="BY29" s="109" t="s">
        <v>93</v>
      </c>
      <c r="BZ29" s="122" t="s">
        <v>121</v>
      </c>
      <c r="CA29" s="121" t="str">
        <f t="shared" si="101"/>
        <v>OK</v>
      </c>
      <c r="CB29" s="31" t="s">
        <v>17</v>
      </c>
      <c r="CC29" s="123" t="str">
        <f t="shared" si="102"/>
        <v>OK</v>
      </c>
      <c r="CD29" s="130">
        <v>1200</v>
      </c>
      <c r="CE29" s="123" t="str">
        <f t="shared" si="103"/>
        <v>OK</v>
      </c>
      <c r="CF29" s="106">
        <v>4380</v>
      </c>
      <c r="CG29" s="107">
        <f>ROUND(CF29*$I$29,0)</f>
        <v>5256000</v>
      </c>
      <c r="CI29" s="23">
        <v>12</v>
      </c>
      <c r="CJ29" s="31" t="str">
        <f t="shared" si="104"/>
        <v>OK</v>
      </c>
      <c r="CK29" s="109" t="s">
        <v>93</v>
      </c>
      <c r="CL29" s="154" t="s">
        <v>121</v>
      </c>
      <c r="CM29" s="31" t="str">
        <f t="shared" si="105"/>
        <v>OK</v>
      </c>
      <c r="CN29" s="31" t="s">
        <v>17</v>
      </c>
      <c r="CO29" s="19" t="str">
        <f t="shared" si="106"/>
        <v>OK</v>
      </c>
      <c r="CP29" s="139">
        <v>1200</v>
      </c>
      <c r="CQ29" s="19" t="str">
        <f t="shared" si="107"/>
        <v>OK</v>
      </c>
      <c r="CR29" s="155">
        <v>4377</v>
      </c>
      <c r="CS29" s="162">
        <f>ROUND(CR29*$I$29,0)</f>
        <v>5252400</v>
      </c>
      <c r="CU29" s="23">
        <v>12</v>
      </c>
      <c r="CV29" s="31" t="str">
        <f t="shared" si="108"/>
        <v>OK</v>
      </c>
      <c r="CW29" s="109" t="s">
        <v>93</v>
      </c>
      <c r="CX29" s="154" t="s">
        <v>121</v>
      </c>
      <c r="CY29" s="31" t="str">
        <f t="shared" si="109"/>
        <v>OK</v>
      </c>
      <c r="CZ29" s="31" t="s">
        <v>17</v>
      </c>
      <c r="DA29" s="19" t="str">
        <f t="shared" si="110"/>
        <v>OK</v>
      </c>
      <c r="DB29" s="139">
        <v>1200</v>
      </c>
      <c r="DC29" s="19" t="str">
        <f t="shared" si="111"/>
        <v>OK</v>
      </c>
      <c r="DD29" s="155">
        <v>4321</v>
      </c>
      <c r="DE29" s="162">
        <f>ROUND(DD29*$I$29,0)</f>
        <v>5185200</v>
      </c>
      <c r="DG29" s="18">
        <v>12</v>
      </c>
      <c r="DH29" s="121" t="str">
        <f t="shared" si="112"/>
        <v>ERROR</v>
      </c>
      <c r="DI29" s="109"/>
      <c r="DJ29" s="122"/>
      <c r="DK29" s="121" t="str">
        <f t="shared" si="113"/>
        <v>ERROR</v>
      </c>
      <c r="DL29" s="31"/>
      <c r="DM29" s="123" t="str">
        <f t="shared" si="114"/>
        <v>ERROR</v>
      </c>
      <c r="DN29" s="130"/>
      <c r="DO29" s="123" t="str">
        <f t="shared" si="115"/>
        <v>OK</v>
      </c>
      <c r="DP29" s="106"/>
      <c r="DQ29" s="107">
        <f>ROUND(DP29*$I$29,0)</f>
        <v>0</v>
      </c>
      <c r="DS29" s="18">
        <v>12</v>
      </c>
      <c r="DT29" s="121" t="str">
        <f t="shared" si="116"/>
        <v>ERROR</v>
      </c>
      <c r="DU29" s="109"/>
      <c r="DV29" s="122"/>
      <c r="DW29" s="121" t="str">
        <f t="shared" si="117"/>
        <v>ERROR</v>
      </c>
      <c r="DX29" s="31"/>
      <c r="DY29" s="123" t="str">
        <f t="shared" si="118"/>
        <v>ERROR</v>
      </c>
      <c r="DZ29" s="130"/>
      <c r="EA29" s="123" t="str">
        <f t="shared" si="119"/>
        <v>OK</v>
      </c>
      <c r="EB29" s="106"/>
      <c r="EC29" s="107">
        <f>ROUND(EB29*$I$29,0)</f>
        <v>0</v>
      </c>
    </row>
    <row r="30" spans="1:133" ht="51.75" customHeight="1" thickBot="1" x14ac:dyDescent="0.35">
      <c r="A30" s="1"/>
      <c r="B30" s="8"/>
      <c r="C30" s="18">
        <v>13</v>
      </c>
      <c r="D30" s="109">
        <v>23.004000000000001</v>
      </c>
      <c r="E30" s="31"/>
      <c r="F30" s="31"/>
      <c r="G30" s="32" t="s">
        <v>94</v>
      </c>
      <c r="H30" s="31" t="s">
        <v>20</v>
      </c>
      <c r="I30" s="105">
        <v>100</v>
      </c>
      <c r="J30" s="106">
        <v>1150115</v>
      </c>
      <c r="K30" s="22">
        <v>115011500</v>
      </c>
      <c r="L30" s="10"/>
      <c r="M30" s="1"/>
      <c r="O30" s="23">
        <v>13</v>
      </c>
      <c r="P30" s="31" t="str">
        <f t="shared" si="80"/>
        <v>OK</v>
      </c>
      <c r="Q30" s="109">
        <v>23.004000000000001</v>
      </c>
      <c r="R30" s="154" t="s">
        <v>121</v>
      </c>
      <c r="S30" s="31" t="str">
        <f t="shared" si="81"/>
        <v>OK</v>
      </c>
      <c r="T30" s="31" t="s">
        <v>20</v>
      </c>
      <c r="U30" s="19" t="str">
        <f t="shared" si="82"/>
        <v>OK</v>
      </c>
      <c r="V30" s="139">
        <v>100</v>
      </c>
      <c r="W30" s="19" t="str">
        <f t="shared" si="83"/>
        <v>OK</v>
      </c>
      <c r="X30" s="155">
        <v>1100000</v>
      </c>
      <c r="Y30" s="162">
        <f>ROUND(X30*$I$30,0)</f>
        <v>110000000</v>
      </c>
      <c r="AA30" s="23">
        <v>13</v>
      </c>
      <c r="AB30" s="31" t="str">
        <f t="shared" si="84"/>
        <v>OK</v>
      </c>
      <c r="AC30" s="109">
        <v>23.004000000000001</v>
      </c>
      <c r="AD30" s="154" t="s">
        <v>121</v>
      </c>
      <c r="AE30" s="31" t="str">
        <f t="shared" si="85"/>
        <v>OK</v>
      </c>
      <c r="AF30" s="31" t="s">
        <v>20</v>
      </c>
      <c r="AG30" s="19" t="str">
        <f t="shared" si="86"/>
        <v>OK</v>
      </c>
      <c r="AH30" s="139">
        <v>100</v>
      </c>
      <c r="AI30" s="19" t="str">
        <f t="shared" si="87"/>
        <v>OK</v>
      </c>
      <c r="AJ30" s="155">
        <v>1101980</v>
      </c>
      <c r="AK30" s="162">
        <f>ROUND(AJ30*$I$30,0)</f>
        <v>110198000</v>
      </c>
      <c r="AM30" s="23">
        <v>13</v>
      </c>
      <c r="AN30" s="31" t="str">
        <f t="shared" si="88"/>
        <v>OK</v>
      </c>
      <c r="AO30" s="109">
        <v>23.004000000000001</v>
      </c>
      <c r="AP30" s="154" t="s">
        <v>121</v>
      </c>
      <c r="AQ30" s="31" t="str">
        <f t="shared" si="89"/>
        <v>OK</v>
      </c>
      <c r="AR30" s="31" t="s">
        <v>20</v>
      </c>
      <c r="AS30" s="19" t="str">
        <f t="shared" si="90"/>
        <v>OK</v>
      </c>
      <c r="AT30" s="139">
        <v>100</v>
      </c>
      <c r="AU30" s="19" t="str">
        <f t="shared" si="91"/>
        <v>OK</v>
      </c>
      <c r="AV30" s="155">
        <v>1103816</v>
      </c>
      <c r="AW30" s="162">
        <f>ROUND(AV30*$I$30,0)</f>
        <v>110381600</v>
      </c>
      <c r="AY30" s="23">
        <v>13</v>
      </c>
      <c r="AZ30" s="31" t="str">
        <f t="shared" si="92"/>
        <v>OK</v>
      </c>
      <c r="BA30" s="109">
        <v>23.004000000000001</v>
      </c>
      <c r="BB30" s="154" t="s">
        <v>121</v>
      </c>
      <c r="BC30" s="31" t="str">
        <f t="shared" si="93"/>
        <v>OK</v>
      </c>
      <c r="BD30" s="31" t="s">
        <v>20</v>
      </c>
      <c r="BE30" s="19" t="str">
        <f t="shared" si="94"/>
        <v>OK</v>
      </c>
      <c r="BF30" s="139">
        <v>100</v>
      </c>
      <c r="BG30" s="19" t="str">
        <f t="shared" si="95"/>
        <v>OK</v>
      </c>
      <c r="BH30" s="155">
        <v>1090509</v>
      </c>
      <c r="BI30" s="162">
        <f>ROUND(BH30*$I$30,0)</f>
        <v>109050900</v>
      </c>
      <c r="BK30" s="23">
        <v>13</v>
      </c>
      <c r="BL30" s="31" t="str">
        <f t="shared" si="96"/>
        <v>OK</v>
      </c>
      <c r="BM30" s="109">
        <v>23.004000000000001</v>
      </c>
      <c r="BN30" s="154" t="s">
        <v>121</v>
      </c>
      <c r="BO30" s="31" t="str">
        <f t="shared" si="97"/>
        <v>OK</v>
      </c>
      <c r="BP30" s="31" t="s">
        <v>20</v>
      </c>
      <c r="BQ30" s="19" t="str">
        <f t="shared" si="98"/>
        <v>OK</v>
      </c>
      <c r="BR30" s="139">
        <v>100</v>
      </c>
      <c r="BS30" s="19" t="str">
        <f t="shared" si="99"/>
        <v>OK</v>
      </c>
      <c r="BT30" s="155">
        <v>1100000</v>
      </c>
      <c r="BU30" s="162">
        <f>ROUND(BT30*$I$30,0)</f>
        <v>110000000</v>
      </c>
      <c r="BW30" s="18">
        <v>13</v>
      </c>
      <c r="BX30" s="121" t="str">
        <f t="shared" si="100"/>
        <v>OK</v>
      </c>
      <c r="BY30" s="109">
        <v>23.004000000000001</v>
      </c>
      <c r="BZ30" s="122" t="s">
        <v>121</v>
      </c>
      <c r="CA30" s="121" t="str">
        <f t="shared" si="101"/>
        <v>OK</v>
      </c>
      <c r="CB30" s="31" t="s">
        <v>20</v>
      </c>
      <c r="CC30" s="123" t="str">
        <f t="shared" si="102"/>
        <v>OK</v>
      </c>
      <c r="CD30" s="130">
        <v>100</v>
      </c>
      <c r="CE30" s="123" t="str">
        <f t="shared" si="103"/>
        <v>OK</v>
      </c>
      <c r="CF30" s="106">
        <v>1107400</v>
      </c>
      <c r="CG30" s="107">
        <f>ROUND(CF30*$I$30,0)</f>
        <v>110740000</v>
      </c>
      <c r="CI30" s="23">
        <v>13</v>
      </c>
      <c r="CJ30" s="31" t="str">
        <f t="shared" si="104"/>
        <v>OK</v>
      </c>
      <c r="CK30" s="109">
        <v>23.004000000000001</v>
      </c>
      <c r="CL30" s="154" t="s">
        <v>121</v>
      </c>
      <c r="CM30" s="31" t="str">
        <f t="shared" si="105"/>
        <v>OK</v>
      </c>
      <c r="CN30" s="31" t="s">
        <v>20</v>
      </c>
      <c r="CO30" s="19" t="str">
        <f t="shared" si="106"/>
        <v>OK</v>
      </c>
      <c r="CP30" s="139">
        <v>100</v>
      </c>
      <c r="CQ30" s="19" t="str">
        <f t="shared" si="107"/>
        <v>OK</v>
      </c>
      <c r="CR30" s="155">
        <v>1106616</v>
      </c>
      <c r="CS30" s="162">
        <f>ROUND(CR30*$I$30,0)</f>
        <v>110661600</v>
      </c>
      <c r="CU30" s="23">
        <v>13</v>
      </c>
      <c r="CV30" s="31" t="str">
        <f t="shared" si="108"/>
        <v>OK</v>
      </c>
      <c r="CW30" s="109">
        <v>23.004000000000001</v>
      </c>
      <c r="CX30" s="154" t="s">
        <v>121</v>
      </c>
      <c r="CY30" s="31" t="str">
        <f t="shared" si="109"/>
        <v>OK</v>
      </c>
      <c r="CZ30" s="31" t="s">
        <v>20</v>
      </c>
      <c r="DA30" s="19" t="str">
        <f t="shared" si="110"/>
        <v>OK</v>
      </c>
      <c r="DB30" s="139">
        <v>100</v>
      </c>
      <c r="DC30" s="19" t="str">
        <f t="shared" si="111"/>
        <v>OK</v>
      </c>
      <c r="DD30" s="155">
        <v>1092612</v>
      </c>
      <c r="DE30" s="162">
        <f>ROUND(DD30*$I$30,0)</f>
        <v>109261200</v>
      </c>
      <c r="DG30" s="18">
        <v>13</v>
      </c>
      <c r="DH30" s="121" t="str">
        <f t="shared" si="112"/>
        <v>ERROR</v>
      </c>
      <c r="DI30" s="109"/>
      <c r="DJ30" s="122"/>
      <c r="DK30" s="121" t="str">
        <f t="shared" si="113"/>
        <v>ERROR</v>
      </c>
      <c r="DL30" s="31"/>
      <c r="DM30" s="123" t="str">
        <f t="shared" si="114"/>
        <v>ERROR</v>
      </c>
      <c r="DN30" s="130"/>
      <c r="DO30" s="123" t="str">
        <f t="shared" si="115"/>
        <v>OK</v>
      </c>
      <c r="DP30" s="106"/>
      <c r="DQ30" s="107">
        <f>ROUND(DP30*$I$30,0)</f>
        <v>0</v>
      </c>
      <c r="DS30" s="18">
        <v>13</v>
      </c>
      <c r="DT30" s="121" t="str">
        <f t="shared" si="116"/>
        <v>ERROR</v>
      </c>
      <c r="DU30" s="109"/>
      <c r="DV30" s="122"/>
      <c r="DW30" s="121" t="str">
        <f t="shared" si="117"/>
        <v>ERROR</v>
      </c>
      <c r="DX30" s="31"/>
      <c r="DY30" s="123" t="str">
        <f t="shared" si="118"/>
        <v>ERROR</v>
      </c>
      <c r="DZ30" s="130"/>
      <c r="EA30" s="123" t="str">
        <f t="shared" si="119"/>
        <v>OK</v>
      </c>
      <c r="EB30" s="106"/>
      <c r="EC30" s="107">
        <f>ROUND(EB30*$I$30,0)</f>
        <v>0</v>
      </c>
    </row>
    <row r="31" spans="1:133" ht="45.75" customHeight="1" x14ac:dyDescent="0.3">
      <c r="A31" s="1"/>
      <c r="B31" s="8"/>
      <c r="C31" s="18">
        <v>14</v>
      </c>
      <c r="D31" s="31" t="s">
        <v>37</v>
      </c>
      <c r="E31" s="31"/>
      <c r="F31" s="31"/>
      <c r="G31" s="32" t="s">
        <v>95</v>
      </c>
      <c r="H31" s="31" t="s">
        <v>20</v>
      </c>
      <c r="I31" s="21">
        <v>20</v>
      </c>
      <c r="J31" s="106">
        <v>1291477</v>
      </c>
      <c r="K31" s="22">
        <v>25829540</v>
      </c>
      <c r="L31" s="10"/>
      <c r="M31" s="1"/>
      <c r="O31" s="23">
        <v>14</v>
      </c>
      <c r="P31" s="31" t="str">
        <f t="shared" si="80"/>
        <v>OK</v>
      </c>
      <c r="Q31" s="31" t="s">
        <v>37</v>
      </c>
      <c r="R31" s="154" t="s">
        <v>121</v>
      </c>
      <c r="S31" s="31" t="str">
        <f t="shared" si="81"/>
        <v>OK</v>
      </c>
      <c r="T31" s="31" t="s">
        <v>20</v>
      </c>
      <c r="U31" s="19" t="str">
        <f t="shared" si="82"/>
        <v>OK</v>
      </c>
      <c r="V31" s="125">
        <v>20</v>
      </c>
      <c r="W31" s="19" t="str">
        <f t="shared" si="83"/>
        <v>OK</v>
      </c>
      <c r="X31" s="155">
        <v>1200000</v>
      </c>
      <c r="Y31" s="162">
        <f>ROUND(X31*$I$31,0)</f>
        <v>24000000</v>
      </c>
      <c r="AA31" s="23">
        <v>14</v>
      </c>
      <c r="AB31" s="31" t="str">
        <f t="shared" si="84"/>
        <v>OK</v>
      </c>
      <c r="AC31" s="31" t="s">
        <v>37</v>
      </c>
      <c r="AD31" s="154" t="s">
        <v>121</v>
      </c>
      <c r="AE31" s="31" t="str">
        <f t="shared" si="85"/>
        <v>OK</v>
      </c>
      <c r="AF31" s="31" t="s">
        <v>20</v>
      </c>
      <c r="AG31" s="19" t="str">
        <f t="shared" si="86"/>
        <v>OK</v>
      </c>
      <c r="AH31" s="125">
        <v>20</v>
      </c>
      <c r="AI31" s="19" t="str">
        <f t="shared" si="87"/>
        <v>OK</v>
      </c>
      <c r="AJ31" s="155">
        <v>1237425</v>
      </c>
      <c r="AK31" s="162">
        <f>ROUND(AJ31*$I$31,0)</f>
        <v>24748500</v>
      </c>
      <c r="AM31" s="23">
        <v>14</v>
      </c>
      <c r="AN31" s="31" t="str">
        <f t="shared" si="88"/>
        <v>OK</v>
      </c>
      <c r="AO31" s="31" t="s">
        <v>37</v>
      </c>
      <c r="AP31" s="154" t="s">
        <v>121</v>
      </c>
      <c r="AQ31" s="31" t="str">
        <f t="shared" si="89"/>
        <v>OK</v>
      </c>
      <c r="AR31" s="31" t="s">
        <v>20</v>
      </c>
      <c r="AS31" s="19" t="str">
        <f t="shared" si="90"/>
        <v>OK</v>
      </c>
      <c r="AT31" s="125">
        <v>20</v>
      </c>
      <c r="AU31" s="19" t="str">
        <f t="shared" si="91"/>
        <v>OK</v>
      </c>
      <c r="AV31" s="155">
        <v>1239487</v>
      </c>
      <c r="AW31" s="162">
        <f>ROUND(AV31*$I$31,0)</f>
        <v>24789740</v>
      </c>
      <c r="AY31" s="23">
        <v>14</v>
      </c>
      <c r="AZ31" s="31" t="str">
        <f t="shared" si="92"/>
        <v>OK</v>
      </c>
      <c r="BA31" s="31" t="s">
        <v>37</v>
      </c>
      <c r="BB31" s="154" t="s">
        <v>121</v>
      </c>
      <c r="BC31" s="31" t="str">
        <f t="shared" si="93"/>
        <v>OK</v>
      </c>
      <c r="BD31" s="31" t="s">
        <v>20</v>
      </c>
      <c r="BE31" s="19" t="str">
        <f t="shared" si="94"/>
        <v>OK</v>
      </c>
      <c r="BF31" s="125">
        <v>20</v>
      </c>
      <c r="BG31" s="19" t="str">
        <f t="shared" si="95"/>
        <v>OK</v>
      </c>
      <c r="BH31" s="155">
        <v>1224545</v>
      </c>
      <c r="BI31" s="162">
        <f>ROUND(BH31*$I$31,0)</f>
        <v>24490900</v>
      </c>
      <c r="BK31" s="23">
        <v>14</v>
      </c>
      <c r="BL31" s="31" t="str">
        <f t="shared" si="96"/>
        <v>OK</v>
      </c>
      <c r="BM31" s="31" t="s">
        <v>37</v>
      </c>
      <c r="BN31" s="154" t="s">
        <v>121</v>
      </c>
      <c r="BO31" s="31" t="str">
        <f t="shared" si="97"/>
        <v>OK</v>
      </c>
      <c r="BP31" s="31" t="s">
        <v>20</v>
      </c>
      <c r="BQ31" s="19" t="str">
        <f t="shared" si="98"/>
        <v>OK</v>
      </c>
      <c r="BR31" s="125">
        <v>20</v>
      </c>
      <c r="BS31" s="19" t="str">
        <f t="shared" si="99"/>
        <v>OK</v>
      </c>
      <c r="BT31" s="155">
        <v>1250000</v>
      </c>
      <c r="BU31" s="162">
        <f>ROUND(BT31*$I$31,0)</f>
        <v>25000000</v>
      </c>
      <c r="BW31" s="18">
        <v>14</v>
      </c>
      <c r="BX31" s="121" t="str">
        <f t="shared" si="100"/>
        <v>OK</v>
      </c>
      <c r="BY31" s="31" t="s">
        <v>37</v>
      </c>
      <c r="BZ31" s="122" t="s">
        <v>121</v>
      </c>
      <c r="CA31" s="121" t="str">
        <f t="shared" si="101"/>
        <v>OK</v>
      </c>
      <c r="CB31" s="31" t="s">
        <v>20</v>
      </c>
      <c r="CC31" s="123" t="str">
        <f t="shared" si="102"/>
        <v>OK</v>
      </c>
      <c r="CD31" s="125">
        <v>20</v>
      </c>
      <c r="CE31" s="123" t="str">
        <f t="shared" si="103"/>
        <v>OK</v>
      </c>
      <c r="CF31" s="106">
        <v>1243512</v>
      </c>
      <c r="CG31" s="107">
        <f>ROUND(CF31*$I$31,0)</f>
        <v>24870240</v>
      </c>
      <c r="CI31" s="23">
        <v>14</v>
      </c>
      <c r="CJ31" s="31" t="str">
        <f t="shared" si="104"/>
        <v>OK</v>
      </c>
      <c r="CK31" s="31" t="s">
        <v>37</v>
      </c>
      <c r="CL31" s="154" t="s">
        <v>121</v>
      </c>
      <c r="CM31" s="31" t="str">
        <f t="shared" si="105"/>
        <v>OK</v>
      </c>
      <c r="CN31" s="31" t="s">
        <v>20</v>
      </c>
      <c r="CO31" s="19" t="str">
        <f t="shared" si="106"/>
        <v>OK</v>
      </c>
      <c r="CP31" s="125">
        <v>20</v>
      </c>
      <c r="CQ31" s="19" t="str">
        <f t="shared" si="107"/>
        <v>OK</v>
      </c>
      <c r="CR31" s="155">
        <v>1242631</v>
      </c>
      <c r="CS31" s="162">
        <f>ROUND(CR31*$I$31,0)</f>
        <v>24852620</v>
      </c>
      <c r="CU31" s="23">
        <v>14</v>
      </c>
      <c r="CV31" s="31" t="str">
        <f t="shared" si="108"/>
        <v>OK</v>
      </c>
      <c r="CW31" s="31" t="s">
        <v>37</v>
      </c>
      <c r="CX31" s="154" t="s">
        <v>121</v>
      </c>
      <c r="CY31" s="31" t="str">
        <f t="shared" si="109"/>
        <v>OK</v>
      </c>
      <c r="CZ31" s="31" t="s">
        <v>20</v>
      </c>
      <c r="DA31" s="19" t="str">
        <f t="shared" si="110"/>
        <v>OK</v>
      </c>
      <c r="DB31" s="125">
        <v>20</v>
      </c>
      <c r="DC31" s="19" t="str">
        <f t="shared" si="111"/>
        <v>OK</v>
      </c>
      <c r="DD31" s="155">
        <v>1226906</v>
      </c>
      <c r="DE31" s="162">
        <f>ROUND(DD31*$I$31,0)</f>
        <v>24538120</v>
      </c>
      <c r="DG31" s="18">
        <v>14</v>
      </c>
      <c r="DH31" s="121" t="str">
        <f t="shared" si="112"/>
        <v>ERROR</v>
      </c>
      <c r="DI31" s="31"/>
      <c r="DJ31" s="122"/>
      <c r="DK31" s="121" t="str">
        <f t="shared" si="113"/>
        <v>ERROR</v>
      </c>
      <c r="DL31" s="31"/>
      <c r="DM31" s="123" t="str">
        <f t="shared" si="114"/>
        <v>ERROR</v>
      </c>
      <c r="DN31" s="125"/>
      <c r="DO31" s="123" t="str">
        <f t="shared" si="115"/>
        <v>OK</v>
      </c>
      <c r="DP31" s="106"/>
      <c r="DQ31" s="107">
        <f>ROUND(DP31*$I$31,0)</f>
        <v>0</v>
      </c>
      <c r="DS31" s="18">
        <v>14</v>
      </c>
      <c r="DT31" s="121" t="str">
        <f t="shared" si="116"/>
        <v>ERROR</v>
      </c>
      <c r="DU31" s="31"/>
      <c r="DV31" s="122"/>
      <c r="DW31" s="121" t="str">
        <f t="shared" si="117"/>
        <v>ERROR</v>
      </c>
      <c r="DX31" s="31"/>
      <c r="DY31" s="123" t="str">
        <f t="shared" si="118"/>
        <v>ERROR</v>
      </c>
      <c r="DZ31" s="125"/>
      <c r="EA31" s="123" t="str">
        <f t="shared" si="119"/>
        <v>OK</v>
      </c>
      <c r="EB31" s="106"/>
      <c r="EC31" s="107">
        <f>ROUND(EB31*$I$31,0)</f>
        <v>0</v>
      </c>
    </row>
    <row r="32" spans="1:133" ht="30" customHeight="1" thickBot="1" x14ac:dyDescent="0.35">
      <c r="A32" s="1"/>
      <c r="B32" s="8"/>
      <c r="C32" s="34" t="s">
        <v>29</v>
      </c>
      <c r="D32" s="35"/>
      <c r="E32" s="35"/>
      <c r="F32" s="35"/>
      <c r="G32" s="36"/>
      <c r="H32" s="35"/>
      <c r="I32" s="90"/>
      <c r="J32" s="103"/>
      <c r="K32" s="88">
        <f>+SUM(K27:K31)</f>
        <v>325367440</v>
      </c>
      <c r="L32" s="10"/>
      <c r="M32" s="1"/>
      <c r="O32" s="166" t="s">
        <v>29</v>
      </c>
      <c r="P32" s="156"/>
      <c r="Q32" s="156"/>
      <c r="R32" s="32"/>
      <c r="S32" s="32"/>
      <c r="T32" s="31"/>
      <c r="U32" s="31"/>
      <c r="V32" s="125"/>
      <c r="W32" s="125"/>
      <c r="X32" s="19"/>
      <c r="Y32" s="163">
        <f>SUM(Y27:Y31)</f>
        <v>313550000</v>
      </c>
      <c r="AA32" s="166" t="s">
        <v>29</v>
      </c>
      <c r="AB32" s="156"/>
      <c r="AC32" s="156"/>
      <c r="AD32" s="32"/>
      <c r="AE32" s="32"/>
      <c r="AF32" s="31"/>
      <c r="AG32" s="31"/>
      <c r="AH32" s="125"/>
      <c r="AI32" s="125"/>
      <c r="AJ32" s="19"/>
      <c r="AK32" s="163">
        <f>SUM(AK27:AK31)</f>
        <v>311750510</v>
      </c>
      <c r="AM32" s="166" t="s">
        <v>29</v>
      </c>
      <c r="AN32" s="156"/>
      <c r="AO32" s="156"/>
      <c r="AP32" s="32"/>
      <c r="AQ32" s="32"/>
      <c r="AR32" s="31"/>
      <c r="AS32" s="31"/>
      <c r="AT32" s="125"/>
      <c r="AU32" s="125"/>
      <c r="AV32" s="19" t="str">
        <f>IF($K32&gt;=AW32,"OK","ERROR")</f>
        <v>OK</v>
      </c>
      <c r="AW32" s="163">
        <f>SUM(AW27:AW31)</f>
        <v>312269590</v>
      </c>
      <c r="AY32" s="166" t="s">
        <v>29</v>
      </c>
      <c r="AZ32" s="156"/>
      <c r="BA32" s="156"/>
      <c r="BB32" s="32"/>
      <c r="BC32" s="32"/>
      <c r="BD32" s="31"/>
      <c r="BE32" s="31"/>
      <c r="BF32" s="125"/>
      <c r="BG32" s="125"/>
      <c r="BH32" s="19" t="str">
        <f>IF($K32&gt;=BI32,"OK","ERROR")</f>
        <v>OK</v>
      </c>
      <c r="BI32" s="163">
        <f>SUM(BI27:BI31)</f>
        <v>308504650</v>
      </c>
      <c r="BK32" s="166" t="s">
        <v>29</v>
      </c>
      <c r="BL32" s="156"/>
      <c r="BM32" s="156"/>
      <c r="BN32" s="32"/>
      <c r="BO32" s="32"/>
      <c r="BP32" s="31"/>
      <c r="BQ32" s="31"/>
      <c r="BR32" s="125"/>
      <c r="BS32" s="125"/>
      <c r="BT32" s="19" t="str">
        <f>IF($K32&gt;=BU32,"OK","ERROR")</f>
        <v>OK</v>
      </c>
      <c r="BU32" s="163">
        <f>SUM(BU27:BU31)</f>
        <v>313080000</v>
      </c>
      <c r="BW32" s="34" t="s">
        <v>29</v>
      </c>
      <c r="BX32" s="150"/>
      <c r="BY32" s="131"/>
      <c r="BZ32" s="132"/>
      <c r="CA32" s="132"/>
      <c r="CB32" s="133"/>
      <c r="CC32" s="133"/>
      <c r="CD32" s="126"/>
      <c r="CE32" s="148"/>
      <c r="CF32" s="123" t="str">
        <f>IF($K32&gt;=CG32,"OK","ERROR")</f>
        <v>OK</v>
      </c>
      <c r="CG32" s="88">
        <f>SUM(CG27:CG31)</f>
        <v>313283290</v>
      </c>
      <c r="CI32" s="166" t="s">
        <v>29</v>
      </c>
      <c r="CJ32" s="156"/>
      <c r="CK32" s="156"/>
      <c r="CL32" s="32"/>
      <c r="CM32" s="32"/>
      <c r="CN32" s="31"/>
      <c r="CO32" s="31"/>
      <c r="CP32" s="125"/>
      <c r="CQ32" s="125"/>
      <c r="CR32" s="19" t="str">
        <f>IF($K32&gt;=CS32,"OK","ERROR")</f>
        <v>OK</v>
      </c>
      <c r="CS32" s="163">
        <f>SUM(CS27:CS31)</f>
        <v>313061630</v>
      </c>
      <c r="CU32" s="166" t="s">
        <v>29</v>
      </c>
      <c r="CV32" s="156"/>
      <c r="CW32" s="156"/>
      <c r="CX32" s="32"/>
      <c r="CY32" s="32"/>
      <c r="CZ32" s="31"/>
      <c r="DA32" s="31"/>
      <c r="DB32" s="125"/>
      <c r="DC32" s="125"/>
      <c r="DD32" s="19" t="str">
        <f>IF($K32&gt;=DE32,"OK","ERROR")</f>
        <v>OK</v>
      </c>
      <c r="DE32" s="163">
        <f>SUM(DE27:DE31)</f>
        <v>309099010</v>
      </c>
      <c r="DG32" s="34" t="s">
        <v>29</v>
      </c>
      <c r="DH32" s="150"/>
      <c r="DI32" s="131"/>
      <c r="DJ32" s="132"/>
      <c r="DK32" s="132"/>
      <c r="DL32" s="133"/>
      <c r="DM32" s="133"/>
      <c r="DN32" s="126"/>
      <c r="DO32" s="148"/>
      <c r="DP32" s="123" t="str">
        <f>IF($K32&gt;=DQ32,"OK","ERROR")</f>
        <v>OK</v>
      </c>
      <c r="DQ32" s="88">
        <f>SUM(DQ27:DQ31)</f>
        <v>0</v>
      </c>
      <c r="DS32" s="34" t="s">
        <v>29</v>
      </c>
      <c r="DT32" s="150"/>
      <c r="DU32" s="131"/>
      <c r="DV32" s="132"/>
      <c r="DW32" s="132"/>
      <c r="DX32" s="133"/>
      <c r="DY32" s="133"/>
      <c r="DZ32" s="126"/>
      <c r="EA32" s="148"/>
      <c r="EB32" s="123" t="str">
        <f>IF($K32&gt;=EC32,"OK","ERROR")</f>
        <v>OK</v>
      </c>
      <c r="EC32" s="88">
        <f>SUM(EC27:EC31)</f>
        <v>0</v>
      </c>
    </row>
    <row r="33" spans="1:133" ht="30" customHeight="1" thickBot="1" x14ac:dyDescent="0.35">
      <c r="A33" s="1"/>
      <c r="B33" s="8"/>
      <c r="C33" s="15"/>
      <c r="D33" s="16"/>
      <c r="E33" s="16"/>
      <c r="F33" s="16"/>
      <c r="G33" s="16" t="s">
        <v>38</v>
      </c>
      <c r="H33" s="16"/>
      <c r="I33" s="16"/>
      <c r="J33" s="16"/>
      <c r="K33" s="116"/>
      <c r="L33" s="10"/>
      <c r="M33" s="1"/>
      <c r="O33" s="164"/>
      <c r="P33" s="157"/>
      <c r="Q33" s="157"/>
      <c r="R33" s="157" t="s">
        <v>38</v>
      </c>
      <c r="S33" s="157"/>
      <c r="T33" s="157"/>
      <c r="U33" s="157"/>
      <c r="V33" s="158"/>
      <c r="W33" s="158"/>
      <c r="X33" s="157"/>
      <c r="Y33" s="165"/>
      <c r="AA33" s="164"/>
      <c r="AB33" s="157"/>
      <c r="AC33" s="157"/>
      <c r="AD33" s="157" t="s">
        <v>38</v>
      </c>
      <c r="AE33" s="157"/>
      <c r="AF33" s="157"/>
      <c r="AG33" s="157"/>
      <c r="AH33" s="158"/>
      <c r="AI33" s="158"/>
      <c r="AJ33" s="157"/>
      <c r="AK33" s="165"/>
      <c r="AM33" s="164"/>
      <c r="AN33" s="157"/>
      <c r="AO33" s="157"/>
      <c r="AP33" s="157" t="s">
        <v>38</v>
      </c>
      <c r="AQ33" s="157"/>
      <c r="AR33" s="157"/>
      <c r="AS33" s="157"/>
      <c r="AT33" s="158"/>
      <c r="AU33" s="158"/>
      <c r="AV33" s="157"/>
      <c r="AW33" s="165"/>
      <c r="AY33" s="164"/>
      <c r="AZ33" s="157"/>
      <c r="BA33" s="157"/>
      <c r="BB33" s="157" t="s">
        <v>38</v>
      </c>
      <c r="BC33" s="157"/>
      <c r="BD33" s="157"/>
      <c r="BE33" s="157"/>
      <c r="BF33" s="158"/>
      <c r="BG33" s="158"/>
      <c r="BH33" s="157"/>
      <c r="BI33" s="165"/>
      <c r="BK33" s="164"/>
      <c r="BL33" s="157"/>
      <c r="BM33" s="157"/>
      <c r="BN33" s="157" t="s">
        <v>38</v>
      </c>
      <c r="BO33" s="157"/>
      <c r="BP33" s="157"/>
      <c r="BQ33" s="157"/>
      <c r="BR33" s="158"/>
      <c r="BS33" s="158"/>
      <c r="BT33" s="157"/>
      <c r="BU33" s="165"/>
      <c r="BW33" s="15"/>
      <c r="BX33" s="16"/>
      <c r="BY33" s="16"/>
      <c r="BZ33" s="16" t="s">
        <v>38</v>
      </c>
      <c r="CA33" s="16"/>
      <c r="CB33" s="16"/>
      <c r="CC33" s="16"/>
      <c r="CD33" s="127"/>
      <c r="CE33" s="127"/>
      <c r="CF33" s="16"/>
      <c r="CG33" s="116"/>
      <c r="CI33" s="164"/>
      <c r="CJ33" s="157"/>
      <c r="CK33" s="157"/>
      <c r="CL33" s="157" t="s">
        <v>38</v>
      </c>
      <c r="CM33" s="157"/>
      <c r="CN33" s="157"/>
      <c r="CO33" s="157"/>
      <c r="CP33" s="158"/>
      <c r="CQ33" s="158"/>
      <c r="CR33" s="157"/>
      <c r="CS33" s="165"/>
      <c r="CU33" s="164"/>
      <c r="CV33" s="157"/>
      <c r="CW33" s="157"/>
      <c r="CX33" s="157" t="s">
        <v>38</v>
      </c>
      <c r="CY33" s="157"/>
      <c r="CZ33" s="157"/>
      <c r="DA33" s="157"/>
      <c r="DB33" s="158"/>
      <c r="DC33" s="158"/>
      <c r="DD33" s="157"/>
      <c r="DE33" s="165"/>
      <c r="DG33" s="15"/>
      <c r="DH33" s="16"/>
      <c r="DI33" s="16"/>
      <c r="DJ33" s="16" t="s">
        <v>38</v>
      </c>
      <c r="DK33" s="16"/>
      <c r="DL33" s="16"/>
      <c r="DM33" s="16"/>
      <c r="DN33" s="127"/>
      <c r="DO33" s="127"/>
      <c r="DP33" s="16"/>
      <c r="DQ33" s="116"/>
      <c r="DS33" s="15"/>
      <c r="DT33" s="16"/>
      <c r="DU33" s="16"/>
      <c r="DV33" s="16" t="s">
        <v>38</v>
      </c>
      <c r="DW33" s="16"/>
      <c r="DX33" s="16"/>
      <c r="DY33" s="16"/>
      <c r="DZ33" s="127"/>
      <c r="EA33" s="127"/>
      <c r="EB33" s="16"/>
      <c r="EC33" s="116"/>
    </row>
    <row r="34" spans="1:133" ht="41.25" customHeight="1" thickBot="1" x14ac:dyDescent="0.35">
      <c r="A34" s="1"/>
      <c r="B34" s="8"/>
      <c r="C34" s="100">
        <v>15</v>
      </c>
      <c r="D34" s="101" t="s">
        <v>39</v>
      </c>
      <c r="E34" s="101"/>
      <c r="F34" s="101"/>
      <c r="G34" s="102" t="s">
        <v>96</v>
      </c>
      <c r="H34" s="101" t="s">
        <v>17</v>
      </c>
      <c r="I34" s="93">
        <v>320</v>
      </c>
      <c r="J34" s="110">
        <v>98852</v>
      </c>
      <c r="K34" s="107">
        <v>31632640</v>
      </c>
      <c r="L34" s="10"/>
      <c r="M34" s="1"/>
      <c r="O34" s="23">
        <v>15</v>
      </c>
      <c r="P34" s="31" t="str">
        <f t="shared" ref="P34:P36" si="120">IF(Q34=$D34,"OK","ERROR")</f>
        <v>OK</v>
      </c>
      <c r="Q34" s="31" t="s">
        <v>39</v>
      </c>
      <c r="R34" s="154" t="s">
        <v>121</v>
      </c>
      <c r="S34" s="31" t="str">
        <f t="shared" ref="S34:S36" si="121">IF(T34=$H34,"OK","ERROR")</f>
        <v>OK</v>
      </c>
      <c r="T34" s="31" t="s">
        <v>17</v>
      </c>
      <c r="U34" s="19" t="str">
        <f t="shared" ref="U34:U36" si="122">IF($I34=V34,"OK","ERROR")</f>
        <v>OK</v>
      </c>
      <c r="V34" s="125">
        <v>320</v>
      </c>
      <c r="W34" s="19" t="str">
        <f t="shared" ref="W34:W36" si="123">IF($J34&gt;=X34,"OK","ERROR")</f>
        <v>OK</v>
      </c>
      <c r="X34" s="155">
        <v>90000</v>
      </c>
      <c r="Y34" s="162">
        <f>ROUND(X34*$I$34,0)</f>
        <v>28800000</v>
      </c>
      <c r="AA34" s="23">
        <v>15</v>
      </c>
      <c r="AB34" s="31" t="str">
        <f t="shared" ref="AB34:AB36" si="124">IF(AC34=$D34,"OK","ERROR")</f>
        <v>OK</v>
      </c>
      <c r="AC34" s="31" t="s">
        <v>39</v>
      </c>
      <c r="AD34" s="154" t="s">
        <v>121</v>
      </c>
      <c r="AE34" s="31" t="str">
        <f t="shared" ref="AE34:AE36" si="125">IF(AF34=$H34,"OK","ERROR")</f>
        <v>OK</v>
      </c>
      <c r="AF34" s="31" t="s">
        <v>17</v>
      </c>
      <c r="AG34" s="19" t="str">
        <f t="shared" ref="AG34:AG36" si="126">IF($I34=AH34,"OK","ERROR")</f>
        <v>OK</v>
      </c>
      <c r="AH34" s="125">
        <v>320</v>
      </c>
      <c r="AI34" s="19" t="str">
        <f t="shared" ref="AI34:AI36" si="127">IF($J34&gt;=AJ34,"OK","ERROR")</f>
        <v>OK</v>
      </c>
      <c r="AJ34" s="155">
        <v>94715</v>
      </c>
      <c r="AK34" s="162">
        <f>ROUND(AJ34*$I$34,0)</f>
        <v>30308800</v>
      </c>
      <c r="AM34" s="23">
        <v>15</v>
      </c>
      <c r="AN34" s="31" t="str">
        <f t="shared" ref="AN34:AN36" si="128">IF(AO34=$D34,"OK","ERROR")</f>
        <v>OK</v>
      </c>
      <c r="AO34" s="31" t="s">
        <v>39</v>
      </c>
      <c r="AP34" s="154" t="s">
        <v>121</v>
      </c>
      <c r="AQ34" s="31" t="str">
        <f t="shared" ref="AQ34:AQ36" si="129">IF(AR34=$H34,"OK","ERROR")</f>
        <v>OK</v>
      </c>
      <c r="AR34" s="31" t="s">
        <v>17</v>
      </c>
      <c r="AS34" s="19" t="str">
        <f t="shared" ref="AS34:AS36" si="130">IF($I34=AT34,"OK","ERROR")</f>
        <v>OK</v>
      </c>
      <c r="AT34" s="125">
        <v>320</v>
      </c>
      <c r="AU34" s="19" t="str">
        <f t="shared" ref="AU34:AU36" si="131">IF($J34&gt;=AV34,"OK","ERROR")</f>
        <v>OK</v>
      </c>
      <c r="AV34" s="155">
        <v>94873</v>
      </c>
      <c r="AW34" s="162">
        <f>ROUND(AV34*$I$34,0)</f>
        <v>30359360</v>
      </c>
      <c r="AY34" s="23">
        <v>15</v>
      </c>
      <c r="AZ34" s="31" t="str">
        <f t="shared" ref="AZ34:AZ36" si="132">IF(BA34=$D34,"OK","ERROR")</f>
        <v>OK</v>
      </c>
      <c r="BA34" s="31" t="s">
        <v>39</v>
      </c>
      <c r="BB34" s="154" t="s">
        <v>121</v>
      </c>
      <c r="BC34" s="31" t="str">
        <f t="shared" ref="BC34:BC36" si="133">IF(BD34=$H34,"OK","ERROR")</f>
        <v>OK</v>
      </c>
      <c r="BD34" s="31" t="s">
        <v>17</v>
      </c>
      <c r="BE34" s="19" t="str">
        <f t="shared" ref="BE34:BE36" si="134">IF($I34=BF34,"OK","ERROR")</f>
        <v>OK</v>
      </c>
      <c r="BF34" s="125">
        <v>320</v>
      </c>
      <c r="BG34" s="19" t="str">
        <f t="shared" ref="BG34:BG36" si="135">IF($J34&gt;=BH34,"OK","ERROR")</f>
        <v>OK</v>
      </c>
      <c r="BH34" s="155">
        <v>93729</v>
      </c>
      <c r="BI34" s="162">
        <f>ROUND(BH34*$I$34,0)</f>
        <v>29993280</v>
      </c>
      <c r="BK34" s="23">
        <v>15</v>
      </c>
      <c r="BL34" s="31" t="str">
        <f t="shared" ref="BL34:BL36" si="136">IF(BM34=$D34,"OK","ERROR")</f>
        <v>OK</v>
      </c>
      <c r="BM34" s="31" t="s">
        <v>39</v>
      </c>
      <c r="BN34" s="154" t="s">
        <v>121</v>
      </c>
      <c r="BO34" s="31" t="str">
        <f t="shared" ref="BO34:BO36" si="137">IF(BP34=$H34,"OK","ERROR")</f>
        <v>OK</v>
      </c>
      <c r="BP34" s="31" t="s">
        <v>17</v>
      </c>
      <c r="BQ34" s="19" t="str">
        <f t="shared" ref="BQ34:BQ36" si="138">IF($I34=BR34,"OK","ERROR")</f>
        <v>OK</v>
      </c>
      <c r="BR34" s="125">
        <v>320</v>
      </c>
      <c r="BS34" s="19" t="str">
        <f t="shared" ref="BS34:BS36" si="139">IF($J34&gt;=BT34,"OK","ERROR")</f>
        <v>OK</v>
      </c>
      <c r="BT34" s="155">
        <v>95000</v>
      </c>
      <c r="BU34" s="162">
        <f>ROUND(BT34*$I$34,0)</f>
        <v>30400000</v>
      </c>
      <c r="BW34" s="100">
        <v>15</v>
      </c>
      <c r="BX34" s="121" t="str">
        <f t="shared" ref="BX34:BX36" si="140">IF(BY34=$D34,"OK","ERROR")</f>
        <v>OK</v>
      </c>
      <c r="BY34" s="101" t="s">
        <v>39</v>
      </c>
      <c r="BZ34" s="122" t="s">
        <v>121</v>
      </c>
      <c r="CA34" s="121" t="str">
        <f t="shared" ref="CA34:CA36" si="141">IF(CB34=$H34,"OK","ERROR")</f>
        <v>OK</v>
      </c>
      <c r="CB34" s="101" t="s">
        <v>17</v>
      </c>
      <c r="CC34" s="123" t="str">
        <f t="shared" ref="CC34:CC36" si="142">IF($I34=CD34,"OK","ERROR")</f>
        <v>OK</v>
      </c>
      <c r="CD34" s="134">
        <v>320</v>
      </c>
      <c r="CE34" s="123" t="str">
        <f t="shared" ref="CE34:CE36" si="143">IF($J34&gt;=CF34,"OK","ERROR")</f>
        <v>OK</v>
      </c>
      <c r="CF34" s="110">
        <v>95181</v>
      </c>
      <c r="CG34" s="107">
        <f>ROUND(CF34*$I$34,0)</f>
        <v>30457920</v>
      </c>
      <c r="CI34" s="23">
        <v>15</v>
      </c>
      <c r="CJ34" s="31" t="str">
        <f t="shared" ref="CJ34:CJ36" si="144">IF(CK34=$D34,"OK","ERROR")</f>
        <v>OK</v>
      </c>
      <c r="CK34" s="31" t="s">
        <v>39</v>
      </c>
      <c r="CL34" s="154" t="s">
        <v>121</v>
      </c>
      <c r="CM34" s="31" t="str">
        <f t="shared" ref="CM34:CM36" si="145">IF(CN34=$H34,"OK","ERROR")</f>
        <v>OK</v>
      </c>
      <c r="CN34" s="31" t="s">
        <v>17</v>
      </c>
      <c r="CO34" s="19" t="str">
        <f t="shared" ref="CO34:CO36" si="146">IF($I34=CP34,"OK","ERROR")</f>
        <v>OK</v>
      </c>
      <c r="CP34" s="125">
        <v>320</v>
      </c>
      <c r="CQ34" s="19" t="str">
        <f t="shared" ref="CQ34:CQ36" si="147">IF($J34&gt;=CR34,"OK","ERROR")</f>
        <v>OK</v>
      </c>
      <c r="CR34" s="155">
        <v>95113</v>
      </c>
      <c r="CS34" s="162">
        <f>ROUND(CR34*$I$34,0)</f>
        <v>30436160</v>
      </c>
      <c r="CU34" s="23">
        <v>15</v>
      </c>
      <c r="CV34" s="31" t="str">
        <f t="shared" ref="CV34:CV36" si="148">IF(CW34=$D34,"OK","ERROR")</f>
        <v>OK</v>
      </c>
      <c r="CW34" s="31" t="s">
        <v>39</v>
      </c>
      <c r="CX34" s="154" t="s">
        <v>121</v>
      </c>
      <c r="CY34" s="31" t="str">
        <f t="shared" ref="CY34:CY36" si="149">IF(CZ34=$H34,"OK","ERROR")</f>
        <v>OK</v>
      </c>
      <c r="CZ34" s="31" t="s">
        <v>17</v>
      </c>
      <c r="DA34" s="19" t="str">
        <f t="shared" ref="DA34:DA36" si="150">IF($I34=DB34,"OK","ERROR")</f>
        <v>OK</v>
      </c>
      <c r="DB34" s="125">
        <v>320</v>
      </c>
      <c r="DC34" s="19" t="str">
        <f t="shared" ref="DC34:DC36" si="151">IF($J34&gt;=DD34,"OK","ERROR")</f>
        <v>OK</v>
      </c>
      <c r="DD34" s="155">
        <v>93911</v>
      </c>
      <c r="DE34" s="162">
        <f>ROUND(DD34*$I$34,0)</f>
        <v>30051520</v>
      </c>
      <c r="DG34" s="100">
        <v>15</v>
      </c>
      <c r="DH34" s="121" t="str">
        <f t="shared" ref="DH34:DH36" si="152">IF(DI34=$D34,"OK","ERROR")</f>
        <v>ERROR</v>
      </c>
      <c r="DI34" s="101"/>
      <c r="DJ34" s="122"/>
      <c r="DK34" s="121" t="str">
        <f t="shared" ref="DK34:DK36" si="153">IF(DL34=$H34,"OK","ERROR")</f>
        <v>ERROR</v>
      </c>
      <c r="DL34" s="101"/>
      <c r="DM34" s="123" t="str">
        <f t="shared" ref="DM34:DM36" si="154">IF($I34=DN34,"OK","ERROR")</f>
        <v>ERROR</v>
      </c>
      <c r="DN34" s="134"/>
      <c r="DO34" s="123" t="str">
        <f t="shared" ref="DO34:DO36" si="155">IF($J34&gt;=DP34,"OK","ERROR")</f>
        <v>OK</v>
      </c>
      <c r="DP34" s="110"/>
      <c r="DQ34" s="107">
        <f>ROUND(DP34*$I$34,0)</f>
        <v>0</v>
      </c>
      <c r="DS34" s="100">
        <v>15</v>
      </c>
      <c r="DT34" s="121" t="str">
        <f t="shared" ref="DT34:DT36" si="156">IF(DU34=$D34,"OK","ERROR")</f>
        <v>ERROR</v>
      </c>
      <c r="DU34" s="101"/>
      <c r="DV34" s="122"/>
      <c r="DW34" s="121" t="str">
        <f t="shared" ref="DW34:DW36" si="157">IF(DX34=$H34,"OK","ERROR")</f>
        <v>ERROR</v>
      </c>
      <c r="DX34" s="101"/>
      <c r="DY34" s="123" t="str">
        <f t="shared" ref="DY34:DY36" si="158">IF($I34=DZ34,"OK","ERROR")</f>
        <v>ERROR</v>
      </c>
      <c r="DZ34" s="134"/>
      <c r="EA34" s="123" t="str">
        <f t="shared" ref="EA34:EA36" si="159">IF($J34&gt;=EB34,"OK","ERROR")</f>
        <v>OK</v>
      </c>
      <c r="EB34" s="110"/>
      <c r="EC34" s="107">
        <f>ROUND(EB34*$I$34,0)</f>
        <v>0</v>
      </c>
    </row>
    <row r="35" spans="1:133" ht="57" customHeight="1" thickBot="1" x14ac:dyDescent="0.35">
      <c r="A35" s="1"/>
      <c r="B35" s="8"/>
      <c r="C35" s="23">
        <v>16</v>
      </c>
      <c r="D35" s="31" t="s">
        <v>40</v>
      </c>
      <c r="E35" s="31"/>
      <c r="F35" s="31"/>
      <c r="G35" s="32" t="s">
        <v>41</v>
      </c>
      <c r="H35" s="31" t="s">
        <v>14</v>
      </c>
      <c r="I35" s="83">
        <v>150</v>
      </c>
      <c r="J35" s="111">
        <v>64702</v>
      </c>
      <c r="K35" s="22">
        <v>9705300</v>
      </c>
      <c r="L35" s="10"/>
      <c r="M35" s="1"/>
      <c r="O35" s="23">
        <v>16</v>
      </c>
      <c r="P35" s="31" t="str">
        <f t="shared" si="120"/>
        <v>OK</v>
      </c>
      <c r="Q35" s="31" t="s">
        <v>40</v>
      </c>
      <c r="R35" s="154" t="s">
        <v>121</v>
      </c>
      <c r="S35" s="31" t="str">
        <f t="shared" si="121"/>
        <v>OK</v>
      </c>
      <c r="T35" s="31" t="s">
        <v>14</v>
      </c>
      <c r="U35" s="19" t="str">
        <f t="shared" si="122"/>
        <v>OK</v>
      </c>
      <c r="V35" s="125">
        <v>150</v>
      </c>
      <c r="W35" s="19" t="str">
        <f t="shared" si="123"/>
        <v>OK</v>
      </c>
      <c r="X35" s="155">
        <v>62000</v>
      </c>
      <c r="Y35" s="162">
        <f>ROUND(X35*$I$35,0)</f>
        <v>9300000</v>
      </c>
      <c r="AA35" s="23">
        <v>16</v>
      </c>
      <c r="AB35" s="31" t="str">
        <f t="shared" si="124"/>
        <v>OK</v>
      </c>
      <c r="AC35" s="31" t="s">
        <v>40</v>
      </c>
      <c r="AD35" s="154" t="s">
        <v>121</v>
      </c>
      <c r="AE35" s="31" t="str">
        <f t="shared" si="125"/>
        <v>OK</v>
      </c>
      <c r="AF35" s="31" t="s">
        <v>14</v>
      </c>
      <c r="AG35" s="19" t="str">
        <f t="shared" si="126"/>
        <v>OK</v>
      </c>
      <c r="AH35" s="125">
        <v>150</v>
      </c>
      <c r="AI35" s="19" t="str">
        <f t="shared" si="127"/>
        <v>OK</v>
      </c>
      <c r="AJ35" s="155">
        <v>61994</v>
      </c>
      <c r="AK35" s="162">
        <f>ROUND(AJ35*$I$35,0)</f>
        <v>9299100</v>
      </c>
      <c r="AM35" s="23">
        <v>16</v>
      </c>
      <c r="AN35" s="31" t="str">
        <f t="shared" si="128"/>
        <v>OK</v>
      </c>
      <c r="AO35" s="31" t="s">
        <v>40</v>
      </c>
      <c r="AP35" s="154" t="s">
        <v>121</v>
      </c>
      <c r="AQ35" s="31" t="str">
        <f t="shared" si="129"/>
        <v>OK</v>
      </c>
      <c r="AR35" s="31" t="s">
        <v>14</v>
      </c>
      <c r="AS35" s="19" t="str">
        <f t="shared" si="130"/>
        <v>OK</v>
      </c>
      <c r="AT35" s="125">
        <v>150</v>
      </c>
      <c r="AU35" s="19" t="str">
        <f t="shared" si="131"/>
        <v>OK</v>
      </c>
      <c r="AV35" s="155">
        <v>62097</v>
      </c>
      <c r="AW35" s="162">
        <f>ROUND(AV35*$I$35,0)</f>
        <v>9314550</v>
      </c>
      <c r="AY35" s="23">
        <v>16</v>
      </c>
      <c r="AZ35" s="31" t="str">
        <f t="shared" si="132"/>
        <v>OK</v>
      </c>
      <c r="BA35" s="31" t="s">
        <v>40</v>
      </c>
      <c r="BB35" s="154" t="s">
        <v>121</v>
      </c>
      <c r="BC35" s="31" t="str">
        <f t="shared" si="133"/>
        <v>OK</v>
      </c>
      <c r="BD35" s="31" t="s">
        <v>14</v>
      </c>
      <c r="BE35" s="19" t="str">
        <f t="shared" si="134"/>
        <v>OK</v>
      </c>
      <c r="BF35" s="125">
        <v>150</v>
      </c>
      <c r="BG35" s="19" t="str">
        <f t="shared" si="135"/>
        <v>OK</v>
      </c>
      <c r="BH35" s="155">
        <v>61349</v>
      </c>
      <c r="BI35" s="162">
        <f>ROUND(BH35*$I$35,0)</f>
        <v>9202350</v>
      </c>
      <c r="BK35" s="23">
        <v>16</v>
      </c>
      <c r="BL35" s="31" t="str">
        <f t="shared" si="136"/>
        <v>OK</v>
      </c>
      <c r="BM35" s="31" t="s">
        <v>40</v>
      </c>
      <c r="BN35" s="154" t="s">
        <v>121</v>
      </c>
      <c r="BO35" s="31" t="str">
        <f t="shared" si="137"/>
        <v>OK</v>
      </c>
      <c r="BP35" s="31" t="s">
        <v>14</v>
      </c>
      <c r="BQ35" s="19" t="str">
        <f t="shared" si="138"/>
        <v>OK</v>
      </c>
      <c r="BR35" s="125">
        <v>150</v>
      </c>
      <c r="BS35" s="19" t="str">
        <f t="shared" si="139"/>
        <v>OK</v>
      </c>
      <c r="BT35" s="155">
        <v>61500</v>
      </c>
      <c r="BU35" s="162">
        <f>ROUND(BT35*$I$35,0)</f>
        <v>9225000</v>
      </c>
      <c r="BW35" s="23">
        <v>16</v>
      </c>
      <c r="BX35" s="121" t="str">
        <f t="shared" si="140"/>
        <v>OK</v>
      </c>
      <c r="BY35" s="31" t="s">
        <v>40</v>
      </c>
      <c r="BZ35" s="122" t="s">
        <v>121</v>
      </c>
      <c r="CA35" s="121" t="str">
        <f t="shared" si="141"/>
        <v>OK</v>
      </c>
      <c r="CB35" s="31" t="s">
        <v>14</v>
      </c>
      <c r="CC35" s="123" t="str">
        <f t="shared" si="142"/>
        <v>OK</v>
      </c>
      <c r="CD35" s="135">
        <v>150</v>
      </c>
      <c r="CE35" s="123" t="str">
        <f t="shared" si="143"/>
        <v>OK</v>
      </c>
      <c r="CF35" s="111">
        <v>62299</v>
      </c>
      <c r="CG35" s="107">
        <f>ROUND(CF35*$I$35,0)</f>
        <v>9344850</v>
      </c>
      <c r="CI35" s="23">
        <v>16</v>
      </c>
      <c r="CJ35" s="31" t="str">
        <f t="shared" si="144"/>
        <v>OK</v>
      </c>
      <c r="CK35" s="31" t="s">
        <v>40</v>
      </c>
      <c r="CL35" s="154" t="s">
        <v>121</v>
      </c>
      <c r="CM35" s="31" t="str">
        <f t="shared" si="145"/>
        <v>OK</v>
      </c>
      <c r="CN35" s="31" t="s">
        <v>14</v>
      </c>
      <c r="CO35" s="19" t="str">
        <f t="shared" si="146"/>
        <v>OK</v>
      </c>
      <c r="CP35" s="125">
        <v>150</v>
      </c>
      <c r="CQ35" s="19" t="str">
        <f t="shared" si="147"/>
        <v>OK</v>
      </c>
      <c r="CR35" s="155">
        <v>62255</v>
      </c>
      <c r="CS35" s="162">
        <f>ROUND(CR35*$I$35,0)</f>
        <v>9338250</v>
      </c>
      <c r="CU35" s="23">
        <v>16</v>
      </c>
      <c r="CV35" s="31" t="str">
        <f t="shared" si="148"/>
        <v>OK</v>
      </c>
      <c r="CW35" s="31" t="s">
        <v>40</v>
      </c>
      <c r="CX35" s="154" t="s">
        <v>121</v>
      </c>
      <c r="CY35" s="31" t="str">
        <f t="shared" si="149"/>
        <v>OK</v>
      </c>
      <c r="CZ35" s="31" t="s">
        <v>14</v>
      </c>
      <c r="DA35" s="19" t="str">
        <f t="shared" si="150"/>
        <v>OK</v>
      </c>
      <c r="DB35" s="125">
        <v>150</v>
      </c>
      <c r="DC35" s="19" t="str">
        <f t="shared" si="151"/>
        <v>OK</v>
      </c>
      <c r="DD35" s="155">
        <v>61470</v>
      </c>
      <c r="DE35" s="162">
        <f>ROUND(DD35*$I$35,0)</f>
        <v>9220500</v>
      </c>
      <c r="DG35" s="23">
        <v>16</v>
      </c>
      <c r="DH35" s="121" t="str">
        <f t="shared" si="152"/>
        <v>ERROR</v>
      </c>
      <c r="DI35" s="31"/>
      <c r="DJ35" s="122"/>
      <c r="DK35" s="121" t="str">
        <f t="shared" si="153"/>
        <v>ERROR</v>
      </c>
      <c r="DL35" s="31"/>
      <c r="DM35" s="123" t="str">
        <f t="shared" si="154"/>
        <v>ERROR</v>
      </c>
      <c r="DN35" s="135"/>
      <c r="DO35" s="123" t="str">
        <f t="shared" si="155"/>
        <v>OK</v>
      </c>
      <c r="DP35" s="111"/>
      <c r="DQ35" s="107">
        <f>ROUND(DP35*$I$35,0)</f>
        <v>0</v>
      </c>
      <c r="DS35" s="23">
        <v>16</v>
      </c>
      <c r="DT35" s="121" t="str">
        <f t="shared" si="156"/>
        <v>ERROR</v>
      </c>
      <c r="DU35" s="31"/>
      <c r="DV35" s="122"/>
      <c r="DW35" s="121" t="str">
        <f t="shared" si="157"/>
        <v>ERROR</v>
      </c>
      <c r="DX35" s="31"/>
      <c r="DY35" s="123" t="str">
        <f t="shared" si="158"/>
        <v>ERROR</v>
      </c>
      <c r="DZ35" s="135"/>
      <c r="EA35" s="123" t="str">
        <f t="shared" si="159"/>
        <v>OK</v>
      </c>
      <c r="EB35" s="111"/>
      <c r="EC35" s="107">
        <f>ROUND(EB35*$I$35,0)</f>
        <v>0</v>
      </c>
    </row>
    <row r="36" spans="1:133" ht="57" customHeight="1" x14ac:dyDescent="0.3">
      <c r="A36" s="1"/>
      <c r="B36" s="8"/>
      <c r="C36" s="23">
        <v>17</v>
      </c>
      <c r="D36" s="108">
        <v>21034</v>
      </c>
      <c r="E36" s="31"/>
      <c r="F36" s="31"/>
      <c r="G36" s="32" t="s">
        <v>97</v>
      </c>
      <c r="H36" s="31" t="s">
        <v>17</v>
      </c>
      <c r="I36" s="83">
        <v>300</v>
      </c>
      <c r="J36" s="111">
        <v>165518</v>
      </c>
      <c r="K36" s="22">
        <v>49655400</v>
      </c>
      <c r="L36" s="10"/>
      <c r="M36" s="1"/>
      <c r="O36" s="23">
        <v>17</v>
      </c>
      <c r="P36" s="31" t="str">
        <f t="shared" si="120"/>
        <v>OK</v>
      </c>
      <c r="Q36" s="108">
        <v>21034</v>
      </c>
      <c r="R36" s="154" t="s">
        <v>121</v>
      </c>
      <c r="S36" s="31" t="str">
        <f t="shared" si="121"/>
        <v>OK</v>
      </c>
      <c r="T36" s="31" t="s">
        <v>17</v>
      </c>
      <c r="U36" s="19" t="str">
        <f t="shared" si="122"/>
        <v>OK</v>
      </c>
      <c r="V36" s="125">
        <v>300</v>
      </c>
      <c r="W36" s="19" t="str">
        <f t="shared" si="123"/>
        <v>OK</v>
      </c>
      <c r="X36" s="155">
        <v>156000</v>
      </c>
      <c r="Y36" s="162">
        <f>ROUND(X36*$I$36,0)</f>
        <v>46800000</v>
      </c>
      <c r="AA36" s="23">
        <v>17</v>
      </c>
      <c r="AB36" s="31" t="str">
        <f t="shared" si="124"/>
        <v>OK</v>
      </c>
      <c r="AC36" s="108">
        <v>21034</v>
      </c>
      <c r="AD36" s="154" t="s">
        <v>121</v>
      </c>
      <c r="AE36" s="31" t="str">
        <f t="shared" si="125"/>
        <v>OK</v>
      </c>
      <c r="AF36" s="31" t="s">
        <v>17</v>
      </c>
      <c r="AG36" s="19" t="str">
        <f t="shared" si="126"/>
        <v>OK</v>
      </c>
      <c r="AH36" s="125">
        <v>300</v>
      </c>
      <c r="AI36" s="19" t="str">
        <f t="shared" si="127"/>
        <v>OK</v>
      </c>
      <c r="AJ36" s="155">
        <v>158591</v>
      </c>
      <c r="AK36" s="162">
        <f>ROUND(AJ36*$I$36,0)</f>
        <v>47577300</v>
      </c>
      <c r="AM36" s="23">
        <v>17</v>
      </c>
      <c r="AN36" s="31" t="str">
        <f t="shared" si="128"/>
        <v>OK</v>
      </c>
      <c r="AO36" s="108">
        <v>21034</v>
      </c>
      <c r="AP36" s="154" t="s">
        <v>121</v>
      </c>
      <c r="AQ36" s="31" t="str">
        <f t="shared" si="129"/>
        <v>OK</v>
      </c>
      <c r="AR36" s="31" t="s">
        <v>17</v>
      </c>
      <c r="AS36" s="19" t="str">
        <f t="shared" si="130"/>
        <v>OK</v>
      </c>
      <c r="AT36" s="125">
        <v>300</v>
      </c>
      <c r="AU36" s="19" t="str">
        <f t="shared" si="131"/>
        <v>OK</v>
      </c>
      <c r="AV36" s="155">
        <v>158855</v>
      </c>
      <c r="AW36" s="162">
        <f>ROUND(AV36*$I$36,0)</f>
        <v>47656500</v>
      </c>
      <c r="AY36" s="23">
        <v>17</v>
      </c>
      <c r="AZ36" s="31" t="str">
        <f t="shared" si="132"/>
        <v>OK</v>
      </c>
      <c r="BA36" s="108">
        <v>21034</v>
      </c>
      <c r="BB36" s="154" t="s">
        <v>121</v>
      </c>
      <c r="BC36" s="31" t="str">
        <f t="shared" si="133"/>
        <v>OK</v>
      </c>
      <c r="BD36" s="31" t="s">
        <v>17</v>
      </c>
      <c r="BE36" s="19" t="str">
        <f t="shared" si="134"/>
        <v>OK</v>
      </c>
      <c r="BF36" s="125">
        <v>300</v>
      </c>
      <c r="BG36" s="19" t="str">
        <f t="shared" si="135"/>
        <v>OK</v>
      </c>
      <c r="BH36" s="155">
        <v>156940</v>
      </c>
      <c r="BI36" s="162">
        <f>ROUND(BH36*$I$36,0)</f>
        <v>47082000</v>
      </c>
      <c r="BK36" s="23">
        <v>17</v>
      </c>
      <c r="BL36" s="31" t="str">
        <f t="shared" si="136"/>
        <v>OK</v>
      </c>
      <c r="BM36" s="108">
        <v>21034</v>
      </c>
      <c r="BN36" s="154" t="s">
        <v>121</v>
      </c>
      <c r="BO36" s="31" t="str">
        <f t="shared" si="137"/>
        <v>OK</v>
      </c>
      <c r="BP36" s="31" t="s">
        <v>17</v>
      </c>
      <c r="BQ36" s="19" t="str">
        <f t="shared" si="138"/>
        <v>OK</v>
      </c>
      <c r="BR36" s="125">
        <v>300</v>
      </c>
      <c r="BS36" s="19" t="str">
        <f t="shared" si="139"/>
        <v>OK</v>
      </c>
      <c r="BT36" s="155">
        <v>157500</v>
      </c>
      <c r="BU36" s="162">
        <f>ROUND(BT36*$I$36,0)</f>
        <v>47250000</v>
      </c>
      <c r="BW36" s="23">
        <v>17</v>
      </c>
      <c r="BX36" s="121" t="str">
        <f t="shared" si="140"/>
        <v>OK</v>
      </c>
      <c r="BY36" s="108">
        <v>21034</v>
      </c>
      <c r="BZ36" s="122" t="s">
        <v>121</v>
      </c>
      <c r="CA36" s="121" t="str">
        <f t="shared" si="141"/>
        <v>OK</v>
      </c>
      <c r="CB36" s="31" t="s">
        <v>17</v>
      </c>
      <c r="CC36" s="123" t="str">
        <f t="shared" si="142"/>
        <v>OK</v>
      </c>
      <c r="CD36" s="135">
        <v>300</v>
      </c>
      <c r="CE36" s="123" t="str">
        <f t="shared" si="143"/>
        <v>OK</v>
      </c>
      <c r="CF36" s="111">
        <v>159371</v>
      </c>
      <c r="CG36" s="107">
        <f>ROUND(CF36*$I$36,0)</f>
        <v>47811300</v>
      </c>
      <c r="CI36" s="23">
        <v>17</v>
      </c>
      <c r="CJ36" s="31" t="str">
        <f t="shared" si="144"/>
        <v>OK</v>
      </c>
      <c r="CK36" s="108">
        <v>21034</v>
      </c>
      <c r="CL36" s="154" t="s">
        <v>121</v>
      </c>
      <c r="CM36" s="31" t="str">
        <f t="shared" si="145"/>
        <v>OK</v>
      </c>
      <c r="CN36" s="31" t="s">
        <v>17</v>
      </c>
      <c r="CO36" s="19" t="str">
        <f t="shared" si="146"/>
        <v>OK</v>
      </c>
      <c r="CP36" s="125">
        <v>300</v>
      </c>
      <c r="CQ36" s="19" t="str">
        <f t="shared" si="147"/>
        <v>OK</v>
      </c>
      <c r="CR36" s="155">
        <v>159258</v>
      </c>
      <c r="CS36" s="162">
        <f>ROUND(CR36*$I$36,0)</f>
        <v>47777400</v>
      </c>
      <c r="CU36" s="23">
        <v>17</v>
      </c>
      <c r="CV36" s="31" t="str">
        <f t="shared" si="148"/>
        <v>OK</v>
      </c>
      <c r="CW36" s="108">
        <v>21034</v>
      </c>
      <c r="CX36" s="154" t="s">
        <v>121</v>
      </c>
      <c r="CY36" s="31" t="str">
        <f t="shared" si="149"/>
        <v>OK</v>
      </c>
      <c r="CZ36" s="31" t="s">
        <v>17</v>
      </c>
      <c r="DA36" s="19" t="str">
        <f t="shared" si="150"/>
        <v>OK</v>
      </c>
      <c r="DB36" s="125">
        <v>300</v>
      </c>
      <c r="DC36" s="19" t="str">
        <f t="shared" si="151"/>
        <v>OK</v>
      </c>
      <c r="DD36" s="155">
        <v>157247</v>
      </c>
      <c r="DE36" s="162">
        <f>ROUND(DD36*$I$36,0)</f>
        <v>47174100</v>
      </c>
      <c r="DG36" s="23">
        <v>17</v>
      </c>
      <c r="DH36" s="121" t="str">
        <f t="shared" si="152"/>
        <v>ERROR</v>
      </c>
      <c r="DI36" s="108"/>
      <c r="DJ36" s="122"/>
      <c r="DK36" s="121" t="str">
        <f t="shared" si="153"/>
        <v>ERROR</v>
      </c>
      <c r="DL36" s="31"/>
      <c r="DM36" s="123" t="str">
        <f t="shared" si="154"/>
        <v>ERROR</v>
      </c>
      <c r="DN36" s="135"/>
      <c r="DO36" s="123" t="str">
        <f t="shared" si="155"/>
        <v>OK</v>
      </c>
      <c r="DP36" s="111"/>
      <c r="DQ36" s="107">
        <f>ROUND(DP36*$I$36,0)</f>
        <v>0</v>
      </c>
      <c r="DS36" s="23">
        <v>17</v>
      </c>
      <c r="DT36" s="121" t="str">
        <f t="shared" si="156"/>
        <v>ERROR</v>
      </c>
      <c r="DU36" s="108"/>
      <c r="DV36" s="122"/>
      <c r="DW36" s="121" t="str">
        <f t="shared" si="157"/>
        <v>ERROR</v>
      </c>
      <c r="DX36" s="31"/>
      <c r="DY36" s="123" t="str">
        <f t="shared" si="158"/>
        <v>ERROR</v>
      </c>
      <c r="DZ36" s="135"/>
      <c r="EA36" s="123" t="str">
        <f t="shared" si="159"/>
        <v>OK</v>
      </c>
      <c r="EB36" s="111"/>
      <c r="EC36" s="107">
        <f>ROUND(EB36*$I$36,0)</f>
        <v>0</v>
      </c>
    </row>
    <row r="37" spans="1:133" ht="30" customHeight="1" thickBot="1" x14ac:dyDescent="0.35">
      <c r="A37" s="1"/>
      <c r="B37" s="8"/>
      <c r="C37" s="27" t="s">
        <v>29</v>
      </c>
      <c r="D37" s="37"/>
      <c r="E37" s="37"/>
      <c r="F37" s="37"/>
      <c r="G37" s="38"/>
      <c r="H37" s="39"/>
      <c r="I37" s="96"/>
      <c r="J37" s="112"/>
      <c r="K37" s="30">
        <f>+SUM(K34:K36)</f>
        <v>90993340</v>
      </c>
      <c r="L37" s="10"/>
      <c r="M37" s="1"/>
      <c r="O37" s="166" t="s">
        <v>29</v>
      </c>
      <c r="P37" s="156"/>
      <c r="Q37" s="156"/>
      <c r="R37" s="156"/>
      <c r="S37" s="156"/>
      <c r="T37" s="31"/>
      <c r="U37" s="31"/>
      <c r="V37" s="125"/>
      <c r="W37" s="125"/>
      <c r="X37" s="19"/>
      <c r="Y37" s="163">
        <f>SUM(Y34:Y36)</f>
        <v>84900000</v>
      </c>
      <c r="AA37" s="166" t="s">
        <v>29</v>
      </c>
      <c r="AB37" s="156"/>
      <c r="AC37" s="156"/>
      <c r="AD37" s="156"/>
      <c r="AE37" s="156"/>
      <c r="AF37" s="31"/>
      <c r="AG37" s="31"/>
      <c r="AH37" s="125"/>
      <c r="AI37" s="125"/>
      <c r="AJ37" s="19"/>
      <c r="AK37" s="163">
        <f>SUM(AK34:AK36)</f>
        <v>87185200</v>
      </c>
      <c r="AM37" s="166" t="s">
        <v>29</v>
      </c>
      <c r="AN37" s="156"/>
      <c r="AO37" s="156"/>
      <c r="AP37" s="156"/>
      <c r="AQ37" s="156"/>
      <c r="AR37" s="31"/>
      <c r="AS37" s="31"/>
      <c r="AT37" s="125"/>
      <c r="AU37" s="125"/>
      <c r="AV37" s="19" t="str">
        <f>IF($K37&gt;=AW37,"OK","ERROR")</f>
        <v>OK</v>
      </c>
      <c r="AW37" s="163">
        <f>SUM(AW34:AW36)</f>
        <v>87330410</v>
      </c>
      <c r="AY37" s="166" t="s">
        <v>29</v>
      </c>
      <c r="AZ37" s="156"/>
      <c r="BA37" s="156"/>
      <c r="BB37" s="156"/>
      <c r="BC37" s="156"/>
      <c r="BD37" s="31"/>
      <c r="BE37" s="31"/>
      <c r="BF37" s="125"/>
      <c r="BG37" s="125"/>
      <c r="BH37" s="19" t="str">
        <f>IF($K37&gt;=BI37,"OK","ERROR")</f>
        <v>OK</v>
      </c>
      <c r="BI37" s="163">
        <f>SUM(BI34:BI36)</f>
        <v>86277630</v>
      </c>
      <c r="BK37" s="166" t="s">
        <v>29</v>
      </c>
      <c r="BL37" s="156"/>
      <c r="BM37" s="156"/>
      <c r="BN37" s="156"/>
      <c r="BO37" s="156"/>
      <c r="BP37" s="31"/>
      <c r="BQ37" s="31"/>
      <c r="BR37" s="125"/>
      <c r="BS37" s="125"/>
      <c r="BT37" s="19" t="str">
        <f>IF($K37&gt;=BU37,"OK","ERROR")</f>
        <v>OK</v>
      </c>
      <c r="BU37" s="163">
        <f>SUM(BU34:BU36)</f>
        <v>86875000</v>
      </c>
      <c r="BW37" s="27" t="s">
        <v>29</v>
      </c>
      <c r="BX37" s="38"/>
      <c r="BY37" s="38"/>
      <c r="BZ37" s="38"/>
      <c r="CA37" s="38"/>
      <c r="CB37" s="39"/>
      <c r="CC37" s="39"/>
      <c r="CD37" s="136"/>
      <c r="CE37" s="136"/>
      <c r="CF37" s="123" t="str">
        <f>IF($K37&gt;=CG37,"OK","ERROR")</f>
        <v>OK</v>
      </c>
      <c r="CG37" s="30">
        <f>SUM(CG34:CG36)</f>
        <v>87614070</v>
      </c>
      <c r="CI37" s="166" t="s">
        <v>29</v>
      </c>
      <c r="CJ37" s="156"/>
      <c r="CK37" s="156"/>
      <c r="CL37" s="156"/>
      <c r="CM37" s="156"/>
      <c r="CN37" s="31"/>
      <c r="CO37" s="31"/>
      <c r="CP37" s="125"/>
      <c r="CQ37" s="125"/>
      <c r="CR37" s="19" t="str">
        <f>IF($K37&gt;=CS37,"OK","ERROR")</f>
        <v>OK</v>
      </c>
      <c r="CS37" s="163">
        <f>SUM(CS34:CS36)</f>
        <v>87551810</v>
      </c>
      <c r="CU37" s="166" t="s">
        <v>29</v>
      </c>
      <c r="CV37" s="156"/>
      <c r="CW37" s="156"/>
      <c r="CX37" s="156"/>
      <c r="CY37" s="156"/>
      <c r="CZ37" s="31"/>
      <c r="DA37" s="31"/>
      <c r="DB37" s="125"/>
      <c r="DC37" s="125"/>
      <c r="DD37" s="19" t="str">
        <f>IF($K37&gt;=DE37,"OK","ERROR")</f>
        <v>OK</v>
      </c>
      <c r="DE37" s="163">
        <f>SUM(DE34:DE36)</f>
        <v>86446120</v>
      </c>
      <c r="DG37" s="27" t="s">
        <v>29</v>
      </c>
      <c r="DH37" s="38"/>
      <c r="DI37" s="38"/>
      <c r="DJ37" s="38"/>
      <c r="DK37" s="38"/>
      <c r="DL37" s="39"/>
      <c r="DM37" s="39"/>
      <c r="DN37" s="136"/>
      <c r="DO37" s="136"/>
      <c r="DP37" s="123" t="str">
        <f>IF($K37&gt;=DQ37,"OK","ERROR")</f>
        <v>OK</v>
      </c>
      <c r="DQ37" s="30">
        <f>SUM(DQ34:DQ36)</f>
        <v>0</v>
      </c>
      <c r="DS37" s="27" t="s">
        <v>29</v>
      </c>
      <c r="DT37" s="38"/>
      <c r="DU37" s="38"/>
      <c r="DV37" s="38"/>
      <c r="DW37" s="38"/>
      <c r="DX37" s="39"/>
      <c r="DY37" s="39"/>
      <c r="DZ37" s="136"/>
      <c r="EA37" s="136"/>
      <c r="EB37" s="123" t="str">
        <f>IF($K37&gt;=EC37,"OK","ERROR")</f>
        <v>OK</v>
      </c>
      <c r="EC37" s="30">
        <f>SUM(EC34:EC36)</f>
        <v>0</v>
      </c>
    </row>
    <row r="38" spans="1:133" ht="30" customHeight="1" thickBot="1" x14ac:dyDescent="0.35">
      <c r="A38" s="1"/>
      <c r="B38" s="8"/>
      <c r="C38" s="24"/>
      <c r="D38" s="25"/>
      <c r="E38" s="25"/>
      <c r="F38" s="25"/>
      <c r="G38" s="25" t="s">
        <v>42</v>
      </c>
      <c r="H38" s="25"/>
      <c r="I38" s="25"/>
      <c r="J38" s="25"/>
      <c r="K38" s="17"/>
      <c r="L38" s="10"/>
      <c r="M38" s="1"/>
      <c r="O38" s="164"/>
      <c r="P38" s="157"/>
      <c r="Q38" s="157"/>
      <c r="R38" s="157" t="s">
        <v>42</v>
      </c>
      <c r="S38" s="157"/>
      <c r="T38" s="157"/>
      <c r="U38" s="157"/>
      <c r="V38" s="158"/>
      <c r="W38" s="158"/>
      <c r="X38" s="157"/>
      <c r="Y38" s="165"/>
      <c r="AA38" s="164"/>
      <c r="AB38" s="157"/>
      <c r="AC38" s="157"/>
      <c r="AD38" s="157" t="s">
        <v>42</v>
      </c>
      <c r="AE38" s="157"/>
      <c r="AF38" s="157"/>
      <c r="AG38" s="157"/>
      <c r="AH38" s="158"/>
      <c r="AI38" s="158"/>
      <c r="AJ38" s="157"/>
      <c r="AK38" s="165"/>
      <c r="AM38" s="164"/>
      <c r="AN38" s="157"/>
      <c r="AO38" s="157"/>
      <c r="AP38" s="157" t="s">
        <v>42</v>
      </c>
      <c r="AQ38" s="157"/>
      <c r="AR38" s="157"/>
      <c r="AS38" s="157"/>
      <c r="AT38" s="158"/>
      <c r="AU38" s="158"/>
      <c r="AV38" s="157"/>
      <c r="AW38" s="165"/>
      <c r="AY38" s="164"/>
      <c r="AZ38" s="157"/>
      <c r="BA38" s="157"/>
      <c r="BB38" s="157" t="s">
        <v>42</v>
      </c>
      <c r="BC38" s="157"/>
      <c r="BD38" s="157"/>
      <c r="BE38" s="157"/>
      <c r="BF38" s="158"/>
      <c r="BG38" s="158"/>
      <c r="BH38" s="157"/>
      <c r="BI38" s="165"/>
      <c r="BK38" s="164"/>
      <c r="BL38" s="157"/>
      <c r="BM38" s="157"/>
      <c r="BN38" s="157" t="s">
        <v>42</v>
      </c>
      <c r="BO38" s="157"/>
      <c r="BP38" s="157"/>
      <c r="BQ38" s="157"/>
      <c r="BR38" s="158"/>
      <c r="BS38" s="158"/>
      <c r="BT38" s="157"/>
      <c r="BU38" s="165"/>
      <c r="BW38" s="24"/>
      <c r="BX38" s="25"/>
      <c r="BY38" s="25"/>
      <c r="BZ38" s="25" t="s">
        <v>42</v>
      </c>
      <c r="CA38" s="25"/>
      <c r="CB38" s="25"/>
      <c r="CC38" s="25"/>
      <c r="CD38" s="137"/>
      <c r="CE38" s="137"/>
      <c r="CF38" s="25"/>
      <c r="CG38" s="17"/>
      <c r="CI38" s="164"/>
      <c r="CJ38" s="157"/>
      <c r="CK38" s="157"/>
      <c r="CL38" s="157" t="s">
        <v>42</v>
      </c>
      <c r="CM38" s="157"/>
      <c r="CN38" s="157"/>
      <c r="CO38" s="157"/>
      <c r="CP38" s="158"/>
      <c r="CQ38" s="158"/>
      <c r="CR38" s="157"/>
      <c r="CS38" s="165"/>
      <c r="CU38" s="164"/>
      <c r="CV38" s="157"/>
      <c r="CW38" s="157"/>
      <c r="CX38" s="157" t="s">
        <v>42</v>
      </c>
      <c r="CY38" s="157"/>
      <c r="CZ38" s="157"/>
      <c r="DA38" s="157"/>
      <c r="DB38" s="158"/>
      <c r="DC38" s="158"/>
      <c r="DD38" s="157"/>
      <c r="DE38" s="165"/>
      <c r="DG38" s="24"/>
      <c r="DH38" s="25"/>
      <c r="DI38" s="25"/>
      <c r="DJ38" s="25" t="s">
        <v>42</v>
      </c>
      <c r="DK38" s="25"/>
      <c r="DL38" s="25"/>
      <c r="DM38" s="25"/>
      <c r="DN38" s="137"/>
      <c r="DO38" s="137"/>
      <c r="DP38" s="25"/>
      <c r="DQ38" s="17"/>
      <c r="DS38" s="24"/>
      <c r="DT38" s="25"/>
      <c r="DU38" s="25"/>
      <c r="DV38" s="25" t="s">
        <v>42</v>
      </c>
      <c r="DW38" s="25"/>
      <c r="DX38" s="25"/>
      <c r="DY38" s="25"/>
      <c r="DZ38" s="137"/>
      <c r="EA38" s="137"/>
      <c r="EB38" s="25"/>
      <c r="EC38" s="17"/>
    </row>
    <row r="39" spans="1:133" ht="30" customHeight="1" thickBot="1" x14ac:dyDescent="0.35">
      <c r="A39" s="1"/>
      <c r="B39" s="8"/>
      <c r="C39" s="18">
        <v>18</v>
      </c>
      <c r="D39" s="31" t="s">
        <v>43</v>
      </c>
      <c r="E39" s="31"/>
      <c r="F39" s="31"/>
      <c r="G39" s="32" t="s">
        <v>44</v>
      </c>
      <c r="H39" s="31" t="s">
        <v>14</v>
      </c>
      <c r="I39" s="83">
        <v>500</v>
      </c>
      <c r="J39" s="115">
        <v>10224</v>
      </c>
      <c r="K39" s="107">
        <v>5112000</v>
      </c>
      <c r="L39" s="10"/>
      <c r="M39" s="1"/>
      <c r="O39" s="23">
        <v>18</v>
      </c>
      <c r="P39" s="31" t="str">
        <f t="shared" ref="P39:P41" si="160">IF(Q39=$D39,"OK","ERROR")</f>
        <v>OK</v>
      </c>
      <c r="Q39" s="31" t="s">
        <v>43</v>
      </c>
      <c r="R39" s="154" t="s">
        <v>121</v>
      </c>
      <c r="S39" s="31" t="str">
        <f t="shared" ref="S39:S41" si="161">IF(T39=$H39,"OK","ERROR")</f>
        <v>OK</v>
      </c>
      <c r="T39" s="31" t="s">
        <v>14</v>
      </c>
      <c r="U39" s="19" t="str">
        <f t="shared" ref="U39:U41" si="162">IF($I39=V39,"OK","ERROR")</f>
        <v>OK</v>
      </c>
      <c r="V39" s="125">
        <v>500</v>
      </c>
      <c r="W39" s="19" t="str">
        <f t="shared" ref="W39:W41" si="163">IF($J39&gt;=X39,"OK","ERROR")</f>
        <v>OK</v>
      </c>
      <c r="X39" s="155">
        <v>9800</v>
      </c>
      <c r="Y39" s="162">
        <f>ROUND(X39*$I$39,0)</f>
        <v>4900000</v>
      </c>
      <c r="AA39" s="23">
        <v>18</v>
      </c>
      <c r="AB39" s="31" t="str">
        <f t="shared" ref="AB39:AB41" si="164">IF(AC39=$D39,"OK","ERROR")</f>
        <v>OK</v>
      </c>
      <c r="AC39" s="31" t="s">
        <v>43</v>
      </c>
      <c r="AD39" s="154" t="s">
        <v>121</v>
      </c>
      <c r="AE39" s="31" t="str">
        <f t="shared" ref="AE39:AE41" si="165">IF(AF39=$H39,"OK","ERROR")</f>
        <v>OK</v>
      </c>
      <c r="AF39" s="31" t="s">
        <v>14</v>
      </c>
      <c r="AG39" s="19" t="str">
        <f t="shared" ref="AG39:AG41" si="166">IF($I39=AH39,"OK","ERROR")</f>
        <v>OK</v>
      </c>
      <c r="AH39" s="125">
        <v>500</v>
      </c>
      <c r="AI39" s="19" t="str">
        <f t="shared" ref="AI39:AI41" si="167">IF($J39&gt;=AJ39,"OK","ERROR")</f>
        <v>OK</v>
      </c>
      <c r="AJ39" s="155">
        <v>9796</v>
      </c>
      <c r="AK39" s="162">
        <f>ROUND(AJ39*$I$39,0)</f>
        <v>4898000</v>
      </c>
      <c r="AM39" s="23">
        <v>18</v>
      </c>
      <c r="AN39" s="31" t="str">
        <f t="shared" ref="AN39:AN41" si="168">IF(AO39=$D39,"OK","ERROR")</f>
        <v>OK</v>
      </c>
      <c r="AO39" s="31" t="s">
        <v>43</v>
      </c>
      <c r="AP39" s="154" t="s">
        <v>121</v>
      </c>
      <c r="AQ39" s="31" t="str">
        <f t="shared" ref="AQ39:AQ41" si="169">IF(AR39=$H39,"OK","ERROR")</f>
        <v>OK</v>
      </c>
      <c r="AR39" s="31" t="s">
        <v>14</v>
      </c>
      <c r="AS39" s="19" t="str">
        <f t="shared" ref="AS39:AS41" si="170">IF($I39=AT39,"OK","ERROR")</f>
        <v>OK</v>
      </c>
      <c r="AT39" s="125">
        <v>500</v>
      </c>
      <c r="AU39" s="19" t="str">
        <f t="shared" ref="AU39:AU41" si="171">IF($J39&gt;=AV39,"OK","ERROR")</f>
        <v>OK</v>
      </c>
      <c r="AV39" s="155">
        <v>9812</v>
      </c>
      <c r="AW39" s="162">
        <f>ROUND(AV39*$I$39,0)</f>
        <v>4906000</v>
      </c>
      <c r="AY39" s="23">
        <v>18</v>
      </c>
      <c r="AZ39" s="31" t="str">
        <f t="shared" ref="AZ39:AZ41" si="172">IF(BA39=$D39,"OK","ERROR")</f>
        <v>OK</v>
      </c>
      <c r="BA39" s="31" t="s">
        <v>43</v>
      </c>
      <c r="BB39" s="154" t="s">
        <v>121</v>
      </c>
      <c r="BC39" s="31" t="str">
        <f t="shared" ref="BC39:BC41" si="173">IF(BD39=$H39,"OK","ERROR")</f>
        <v>OK</v>
      </c>
      <c r="BD39" s="31" t="s">
        <v>14</v>
      </c>
      <c r="BE39" s="19" t="str">
        <f t="shared" ref="BE39:BE41" si="174">IF($I39=BF39,"OK","ERROR")</f>
        <v>OK</v>
      </c>
      <c r="BF39" s="125">
        <v>500</v>
      </c>
      <c r="BG39" s="19" t="str">
        <f t="shared" ref="BG39:BG41" si="175">IF($J39&gt;=BH39,"OK","ERROR")</f>
        <v>OK</v>
      </c>
      <c r="BH39" s="155">
        <v>9694</v>
      </c>
      <c r="BI39" s="162">
        <f>ROUND(BH39*$I$39,0)</f>
        <v>4847000</v>
      </c>
      <c r="BK39" s="23">
        <v>18</v>
      </c>
      <c r="BL39" s="31" t="str">
        <f t="shared" ref="BL39:BL41" si="176">IF(BM39=$D39,"OK","ERROR")</f>
        <v>OK</v>
      </c>
      <c r="BM39" s="31" t="s">
        <v>43</v>
      </c>
      <c r="BN39" s="154" t="s">
        <v>121</v>
      </c>
      <c r="BO39" s="31" t="str">
        <f t="shared" ref="BO39:BO41" si="177">IF(BP39=$H39,"OK","ERROR")</f>
        <v>OK</v>
      </c>
      <c r="BP39" s="31" t="s">
        <v>14</v>
      </c>
      <c r="BQ39" s="19" t="str">
        <f t="shared" ref="BQ39:BQ41" si="178">IF($I39=BR39,"OK","ERROR")</f>
        <v>OK</v>
      </c>
      <c r="BR39" s="125">
        <v>500</v>
      </c>
      <c r="BS39" s="19" t="str">
        <f t="shared" ref="BS39:BS41" si="179">IF($J39&gt;=BT39,"OK","ERROR")</f>
        <v>OK</v>
      </c>
      <c r="BT39" s="155">
        <v>9850</v>
      </c>
      <c r="BU39" s="162">
        <f>ROUND(BT39*$I$39,0)</f>
        <v>4925000</v>
      </c>
      <c r="BW39" s="18">
        <v>18</v>
      </c>
      <c r="BX39" s="121" t="str">
        <f t="shared" ref="BX39:BX41" si="180">IF(BY39=$D39,"OK","ERROR")</f>
        <v>OK</v>
      </c>
      <c r="BY39" s="31" t="s">
        <v>43</v>
      </c>
      <c r="BZ39" s="122" t="s">
        <v>121</v>
      </c>
      <c r="CA39" s="121" t="str">
        <f t="shared" ref="CA39:CA41" si="181">IF(CB39=$H39,"OK","ERROR")</f>
        <v>OK</v>
      </c>
      <c r="CB39" s="31" t="s">
        <v>14</v>
      </c>
      <c r="CC39" s="123" t="str">
        <f t="shared" ref="CC39:CC41" si="182">IF($I39=CD39,"OK","ERROR")</f>
        <v>OK</v>
      </c>
      <c r="CD39" s="135">
        <v>500</v>
      </c>
      <c r="CE39" s="123" t="str">
        <f t="shared" ref="CE39:CE41" si="183">IF($J39&gt;=CF39,"OK","ERROR")</f>
        <v>OK</v>
      </c>
      <c r="CF39" s="115">
        <v>9844</v>
      </c>
      <c r="CG39" s="107">
        <f>ROUND(CF39*$I$39,0)</f>
        <v>4922000</v>
      </c>
      <c r="CI39" s="23">
        <v>18</v>
      </c>
      <c r="CJ39" s="31" t="str">
        <f t="shared" ref="CJ39:CJ41" si="184">IF(CK39=$D39,"OK","ERROR")</f>
        <v>OK</v>
      </c>
      <c r="CK39" s="31" t="s">
        <v>43</v>
      </c>
      <c r="CL39" s="154" t="s">
        <v>121</v>
      </c>
      <c r="CM39" s="31" t="str">
        <f t="shared" ref="CM39:CM41" si="185">IF(CN39=$H39,"OK","ERROR")</f>
        <v>OK</v>
      </c>
      <c r="CN39" s="31" t="s">
        <v>14</v>
      </c>
      <c r="CO39" s="19" t="str">
        <f t="shared" ref="CO39:CO41" si="186">IF($I39=CP39,"OK","ERROR")</f>
        <v>OK</v>
      </c>
      <c r="CP39" s="125">
        <v>500</v>
      </c>
      <c r="CQ39" s="19" t="str">
        <f t="shared" ref="CQ39:CQ41" si="187">IF($J39&gt;=CR39,"OK","ERROR")</f>
        <v>OK</v>
      </c>
      <c r="CR39" s="155">
        <v>9837</v>
      </c>
      <c r="CS39" s="162">
        <f>ROUND(CR39*$I$39,0)</f>
        <v>4918500</v>
      </c>
      <c r="CU39" s="23">
        <v>18</v>
      </c>
      <c r="CV39" s="31" t="str">
        <f t="shared" ref="CV39:CV41" si="188">IF(CW39=$D39,"OK","ERROR")</f>
        <v>OK</v>
      </c>
      <c r="CW39" s="31" t="s">
        <v>43</v>
      </c>
      <c r="CX39" s="154" t="s">
        <v>121</v>
      </c>
      <c r="CY39" s="31" t="str">
        <f t="shared" ref="CY39:CY41" si="189">IF(CZ39=$H39,"OK","ERROR")</f>
        <v>OK</v>
      </c>
      <c r="CZ39" s="31" t="s">
        <v>14</v>
      </c>
      <c r="DA39" s="19" t="str">
        <f t="shared" ref="DA39:DA41" si="190">IF($I39=DB39,"OK","ERROR")</f>
        <v>OK</v>
      </c>
      <c r="DB39" s="125">
        <v>500</v>
      </c>
      <c r="DC39" s="19" t="str">
        <f t="shared" ref="DC39:DC41" si="191">IF($J39&gt;=DD39,"OK","ERROR")</f>
        <v>OK</v>
      </c>
      <c r="DD39" s="155">
        <v>9712</v>
      </c>
      <c r="DE39" s="162">
        <f>ROUND(DD39*$I$39,0)</f>
        <v>4856000</v>
      </c>
      <c r="DG39" s="18">
        <v>18</v>
      </c>
      <c r="DH39" s="121" t="str">
        <f t="shared" ref="DH39:DH41" si="192">IF(DI39=$D39,"OK","ERROR")</f>
        <v>ERROR</v>
      </c>
      <c r="DI39" s="31"/>
      <c r="DJ39" s="122"/>
      <c r="DK39" s="121" t="str">
        <f t="shared" ref="DK39:DK41" si="193">IF(DL39=$H39,"OK","ERROR")</f>
        <v>ERROR</v>
      </c>
      <c r="DL39" s="31"/>
      <c r="DM39" s="123" t="str">
        <f t="shared" ref="DM39:DM41" si="194">IF($I39=DN39,"OK","ERROR")</f>
        <v>ERROR</v>
      </c>
      <c r="DN39" s="135"/>
      <c r="DO39" s="123" t="str">
        <f t="shared" ref="DO39:DO41" si="195">IF($J39&gt;=DP39,"OK","ERROR")</f>
        <v>OK</v>
      </c>
      <c r="DP39" s="115"/>
      <c r="DQ39" s="107">
        <f>ROUND(DP39*$I$39,0)</f>
        <v>0</v>
      </c>
      <c r="DS39" s="18">
        <v>18</v>
      </c>
      <c r="DT39" s="121" t="str">
        <f t="shared" ref="DT39:DT41" si="196">IF(DU39=$D39,"OK","ERROR")</f>
        <v>ERROR</v>
      </c>
      <c r="DU39" s="31"/>
      <c r="DV39" s="122"/>
      <c r="DW39" s="121" t="str">
        <f t="shared" ref="DW39:DW41" si="197">IF(DX39=$H39,"OK","ERROR")</f>
        <v>ERROR</v>
      </c>
      <c r="DX39" s="31"/>
      <c r="DY39" s="123" t="str">
        <f t="shared" ref="DY39:DY41" si="198">IF($I39=DZ39,"OK","ERROR")</f>
        <v>ERROR</v>
      </c>
      <c r="DZ39" s="135"/>
      <c r="EA39" s="123" t="str">
        <f t="shared" ref="EA39:EA41" si="199">IF($J39&gt;=EB39,"OK","ERROR")</f>
        <v>OK</v>
      </c>
      <c r="EB39" s="115"/>
      <c r="EC39" s="107">
        <f>ROUND(EB39*$I$39,0)</f>
        <v>0</v>
      </c>
    </row>
    <row r="40" spans="1:133" ht="30" customHeight="1" thickBot="1" x14ac:dyDescent="0.35">
      <c r="A40" s="1"/>
      <c r="B40" s="8"/>
      <c r="C40" s="18">
        <v>19</v>
      </c>
      <c r="D40" s="31" t="s">
        <v>45</v>
      </c>
      <c r="E40" s="31"/>
      <c r="F40" s="31"/>
      <c r="G40" s="32" t="s">
        <v>46</v>
      </c>
      <c r="H40" s="31" t="s">
        <v>14</v>
      </c>
      <c r="I40" s="83">
        <v>250</v>
      </c>
      <c r="J40" s="91">
        <v>8297</v>
      </c>
      <c r="K40" s="22">
        <v>2074250</v>
      </c>
      <c r="L40" s="10"/>
      <c r="M40" s="1"/>
      <c r="O40" s="23">
        <v>19</v>
      </c>
      <c r="P40" s="31" t="str">
        <f t="shared" si="160"/>
        <v>OK</v>
      </c>
      <c r="Q40" s="31" t="s">
        <v>45</v>
      </c>
      <c r="R40" s="154" t="s">
        <v>121</v>
      </c>
      <c r="S40" s="31" t="str">
        <f t="shared" si="161"/>
        <v>OK</v>
      </c>
      <c r="T40" s="31" t="s">
        <v>14</v>
      </c>
      <c r="U40" s="19" t="str">
        <f t="shared" si="162"/>
        <v>OK</v>
      </c>
      <c r="V40" s="125">
        <v>250</v>
      </c>
      <c r="W40" s="19" t="str">
        <f t="shared" si="163"/>
        <v>OK</v>
      </c>
      <c r="X40" s="155">
        <v>8250</v>
      </c>
      <c r="Y40" s="162">
        <f>ROUND(X40*$I$40,0)</f>
        <v>2062500</v>
      </c>
      <c r="AA40" s="23">
        <v>19</v>
      </c>
      <c r="AB40" s="31" t="str">
        <f t="shared" si="164"/>
        <v>OK</v>
      </c>
      <c r="AC40" s="31" t="s">
        <v>45</v>
      </c>
      <c r="AD40" s="154" t="s">
        <v>121</v>
      </c>
      <c r="AE40" s="31" t="str">
        <f t="shared" si="165"/>
        <v>OK</v>
      </c>
      <c r="AF40" s="31" t="s">
        <v>14</v>
      </c>
      <c r="AG40" s="19" t="str">
        <f t="shared" si="166"/>
        <v>OK</v>
      </c>
      <c r="AH40" s="125">
        <v>250</v>
      </c>
      <c r="AI40" s="19" t="str">
        <f t="shared" si="167"/>
        <v>OK</v>
      </c>
      <c r="AJ40" s="155">
        <v>7950</v>
      </c>
      <c r="AK40" s="162">
        <f>ROUND(AJ40*$I$40,0)</f>
        <v>1987500</v>
      </c>
      <c r="AM40" s="23">
        <v>19</v>
      </c>
      <c r="AN40" s="31" t="str">
        <f t="shared" si="168"/>
        <v>OK</v>
      </c>
      <c r="AO40" s="31" t="s">
        <v>45</v>
      </c>
      <c r="AP40" s="154" t="s">
        <v>121</v>
      </c>
      <c r="AQ40" s="31" t="str">
        <f t="shared" si="169"/>
        <v>OK</v>
      </c>
      <c r="AR40" s="31" t="s">
        <v>14</v>
      </c>
      <c r="AS40" s="19" t="str">
        <f t="shared" si="170"/>
        <v>OK</v>
      </c>
      <c r="AT40" s="125">
        <v>250</v>
      </c>
      <c r="AU40" s="19" t="str">
        <f t="shared" si="171"/>
        <v>OK</v>
      </c>
      <c r="AV40" s="155">
        <v>7963</v>
      </c>
      <c r="AW40" s="162">
        <f>ROUND(AV40*$I$40,0)</f>
        <v>1990750</v>
      </c>
      <c r="AY40" s="23">
        <v>19</v>
      </c>
      <c r="AZ40" s="31" t="str">
        <f t="shared" si="172"/>
        <v>OK</v>
      </c>
      <c r="BA40" s="31" t="s">
        <v>45</v>
      </c>
      <c r="BB40" s="154" t="s">
        <v>121</v>
      </c>
      <c r="BC40" s="31" t="str">
        <f t="shared" si="173"/>
        <v>OK</v>
      </c>
      <c r="BD40" s="31" t="s">
        <v>14</v>
      </c>
      <c r="BE40" s="19" t="str">
        <f t="shared" si="174"/>
        <v>OK</v>
      </c>
      <c r="BF40" s="125">
        <v>250</v>
      </c>
      <c r="BG40" s="19" t="str">
        <f t="shared" si="175"/>
        <v>OK</v>
      </c>
      <c r="BH40" s="155">
        <v>7867</v>
      </c>
      <c r="BI40" s="162">
        <f>ROUND(BH40*$I$40,0)</f>
        <v>1966750</v>
      </c>
      <c r="BK40" s="23">
        <v>19</v>
      </c>
      <c r="BL40" s="31" t="str">
        <f t="shared" si="176"/>
        <v>OK</v>
      </c>
      <c r="BM40" s="31" t="s">
        <v>45</v>
      </c>
      <c r="BN40" s="154" t="s">
        <v>121</v>
      </c>
      <c r="BO40" s="31" t="str">
        <f t="shared" si="177"/>
        <v>OK</v>
      </c>
      <c r="BP40" s="31" t="s">
        <v>14</v>
      </c>
      <c r="BQ40" s="19" t="str">
        <f t="shared" si="178"/>
        <v>OK</v>
      </c>
      <c r="BR40" s="125">
        <v>250</v>
      </c>
      <c r="BS40" s="19" t="str">
        <f t="shared" si="179"/>
        <v>OK</v>
      </c>
      <c r="BT40" s="155">
        <v>8000</v>
      </c>
      <c r="BU40" s="162">
        <f>ROUND(BT40*$I$40,0)</f>
        <v>2000000</v>
      </c>
      <c r="BW40" s="18">
        <v>19</v>
      </c>
      <c r="BX40" s="121" t="str">
        <f t="shared" si="180"/>
        <v>OK</v>
      </c>
      <c r="BY40" s="31" t="s">
        <v>45</v>
      </c>
      <c r="BZ40" s="122" t="s">
        <v>121</v>
      </c>
      <c r="CA40" s="121" t="str">
        <f t="shared" si="181"/>
        <v>OK</v>
      </c>
      <c r="CB40" s="31" t="s">
        <v>14</v>
      </c>
      <c r="CC40" s="123" t="str">
        <f t="shared" si="182"/>
        <v>OK</v>
      </c>
      <c r="CD40" s="135">
        <v>250</v>
      </c>
      <c r="CE40" s="123" t="str">
        <f t="shared" si="183"/>
        <v>OK</v>
      </c>
      <c r="CF40" s="91">
        <v>7989</v>
      </c>
      <c r="CG40" s="107">
        <f>ROUND(CF40*$I$40,0)</f>
        <v>1997250</v>
      </c>
      <c r="CI40" s="23">
        <v>19</v>
      </c>
      <c r="CJ40" s="31" t="str">
        <f t="shared" si="184"/>
        <v>OK</v>
      </c>
      <c r="CK40" s="31" t="s">
        <v>45</v>
      </c>
      <c r="CL40" s="154" t="s">
        <v>121</v>
      </c>
      <c r="CM40" s="31" t="str">
        <f t="shared" si="185"/>
        <v>OK</v>
      </c>
      <c r="CN40" s="31" t="s">
        <v>14</v>
      </c>
      <c r="CO40" s="19" t="str">
        <f t="shared" si="186"/>
        <v>OK</v>
      </c>
      <c r="CP40" s="125">
        <v>250</v>
      </c>
      <c r="CQ40" s="19" t="str">
        <f t="shared" si="187"/>
        <v>OK</v>
      </c>
      <c r="CR40" s="155">
        <v>7983</v>
      </c>
      <c r="CS40" s="162">
        <f>ROUND(CR40*$I$40,0)</f>
        <v>1995750</v>
      </c>
      <c r="CU40" s="23">
        <v>19</v>
      </c>
      <c r="CV40" s="31" t="str">
        <f t="shared" si="188"/>
        <v>OK</v>
      </c>
      <c r="CW40" s="31" t="s">
        <v>45</v>
      </c>
      <c r="CX40" s="154" t="s">
        <v>121</v>
      </c>
      <c r="CY40" s="31" t="str">
        <f t="shared" si="189"/>
        <v>OK</v>
      </c>
      <c r="CZ40" s="31" t="s">
        <v>14</v>
      </c>
      <c r="DA40" s="19" t="str">
        <f t="shared" si="190"/>
        <v>OK</v>
      </c>
      <c r="DB40" s="125">
        <v>250</v>
      </c>
      <c r="DC40" s="19" t="str">
        <f t="shared" si="191"/>
        <v>OK</v>
      </c>
      <c r="DD40" s="155">
        <v>7882</v>
      </c>
      <c r="DE40" s="162">
        <f>ROUND(DD40*$I$40,0)</f>
        <v>1970500</v>
      </c>
      <c r="DG40" s="18">
        <v>19</v>
      </c>
      <c r="DH40" s="121" t="str">
        <f t="shared" si="192"/>
        <v>ERROR</v>
      </c>
      <c r="DI40" s="31"/>
      <c r="DJ40" s="122"/>
      <c r="DK40" s="121" t="str">
        <f t="shared" si="193"/>
        <v>ERROR</v>
      </c>
      <c r="DL40" s="31"/>
      <c r="DM40" s="123" t="str">
        <f t="shared" si="194"/>
        <v>ERROR</v>
      </c>
      <c r="DN40" s="135"/>
      <c r="DO40" s="123" t="str">
        <f t="shared" si="195"/>
        <v>OK</v>
      </c>
      <c r="DP40" s="91"/>
      <c r="DQ40" s="107">
        <f>ROUND(DP40*$I$40,0)</f>
        <v>0</v>
      </c>
      <c r="DS40" s="18">
        <v>19</v>
      </c>
      <c r="DT40" s="121" t="str">
        <f t="shared" si="196"/>
        <v>ERROR</v>
      </c>
      <c r="DU40" s="31"/>
      <c r="DV40" s="122"/>
      <c r="DW40" s="121" t="str">
        <f t="shared" si="197"/>
        <v>ERROR</v>
      </c>
      <c r="DX40" s="31"/>
      <c r="DY40" s="123" t="str">
        <f t="shared" si="198"/>
        <v>ERROR</v>
      </c>
      <c r="DZ40" s="135"/>
      <c r="EA40" s="123" t="str">
        <f t="shared" si="199"/>
        <v>OK</v>
      </c>
      <c r="EB40" s="91"/>
      <c r="EC40" s="107">
        <f>ROUND(EB40*$I$40,0)</f>
        <v>0</v>
      </c>
    </row>
    <row r="41" spans="1:133" ht="30" customHeight="1" x14ac:dyDescent="0.3">
      <c r="A41" s="1"/>
      <c r="B41" s="8"/>
      <c r="C41" s="23">
        <v>20</v>
      </c>
      <c r="D41" s="41" t="s">
        <v>47</v>
      </c>
      <c r="E41" s="41"/>
      <c r="F41" s="41"/>
      <c r="G41" s="42" t="s">
        <v>48</v>
      </c>
      <c r="H41" s="41" t="s">
        <v>14</v>
      </c>
      <c r="I41" s="83">
        <v>500</v>
      </c>
      <c r="J41" s="91">
        <v>9409</v>
      </c>
      <c r="K41" s="22">
        <v>4704500</v>
      </c>
      <c r="L41" s="10"/>
      <c r="M41" s="1"/>
      <c r="O41" s="23">
        <v>20</v>
      </c>
      <c r="P41" s="31" t="str">
        <f t="shared" si="160"/>
        <v>OK</v>
      </c>
      <c r="Q41" s="31" t="s">
        <v>47</v>
      </c>
      <c r="R41" s="154" t="s">
        <v>121</v>
      </c>
      <c r="S41" s="31" t="str">
        <f t="shared" si="161"/>
        <v>OK</v>
      </c>
      <c r="T41" s="31" t="s">
        <v>14</v>
      </c>
      <c r="U41" s="19" t="str">
        <f t="shared" si="162"/>
        <v>OK</v>
      </c>
      <c r="V41" s="125">
        <v>500</v>
      </c>
      <c r="W41" s="19" t="str">
        <f t="shared" si="163"/>
        <v>OK</v>
      </c>
      <c r="X41" s="155">
        <v>9350</v>
      </c>
      <c r="Y41" s="162">
        <f t="shared" ref="Y41" si="200">ROUND(X41*$I$39,0)</f>
        <v>4675000</v>
      </c>
      <c r="AA41" s="23">
        <v>20</v>
      </c>
      <c r="AB41" s="31" t="str">
        <f t="shared" si="164"/>
        <v>OK</v>
      </c>
      <c r="AC41" s="31" t="s">
        <v>47</v>
      </c>
      <c r="AD41" s="154" t="s">
        <v>121</v>
      </c>
      <c r="AE41" s="31" t="str">
        <f t="shared" si="165"/>
        <v>OK</v>
      </c>
      <c r="AF41" s="31" t="s">
        <v>14</v>
      </c>
      <c r="AG41" s="19" t="str">
        <f t="shared" si="166"/>
        <v>OK</v>
      </c>
      <c r="AH41" s="125">
        <v>500</v>
      </c>
      <c r="AI41" s="19" t="str">
        <f t="shared" si="167"/>
        <v>OK</v>
      </c>
      <c r="AJ41" s="155">
        <v>9015</v>
      </c>
      <c r="AK41" s="162">
        <f t="shared" ref="AK41" si="201">ROUND(AJ41*$I$39,0)</f>
        <v>4507500</v>
      </c>
      <c r="AM41" s="23">
        <v>20</v>
      </c>
      <c r="AN41" s="31" t="str">
        <f t="shared" si="168"/>
        <v>OK</v>
      </c>
      <c r="AO41" s="31" t="s">
        <v>47</v>
      </c>
      <c r="AP41" s="154" t="s">
        <v>121</v>
      </c>
      <c r="AQ41" s="31" t="str">
        <f t="shared" si="169"/>
        <v>OK</v>
      </c>
      <c r="AR41" s="31" t="s">
        <v>14</v>
      </c>
      <c r="AS41" s="19" t="str">
        <f t="shared" si="170"/>
        <v>OK</v>
      </c>
      <c r="AT41" s="125">
        <v>500</v>
      </c>
      <c r="AU41" s="19" t="str">
        <f t="shared" si="171"/>
        <v>OK</v>
      </c>
      <c r="AV41" s="155">
        <v>9030</v>
      </c>
      <c r="AW41" s="162">
        <f t="shared" ref="AW41" si="202">ROUND(AV41*$I$39,0)</f>
        <v>4515000</v>
      </c>
      <c r="AY41" s="23">
        <v>20</v>
      </c>
      <c r="AZ41" s="31" t="str">
        <f t="shared" si="172"/>
        <v>OK</v>
      </c>
      <c r="BA41" s="31" t="s">
        <v>47</v>
      </c>
      <c r="BB41" s="154" t="s">
        <v>121</v>
      </c>
      <c r="BC41" s="31" t="str">
        <f t="shared" si="173"/>
        <v>OK</v>
      </c>
      <c r="BD41" s="31" t="s">
        <v>14</v>
      </c>
      <c r="BE41" s="19" t="str">
        <f t="shared" si="174"/>
        <v>OK</v>
      </c>
      <c r="BF41" s="125">
        <v>500</v>
      </c>
      <c r="BG41" s="19" t="str">
        <f t="shared" si="175"/>
        <v>OK</v>
      </c>
      <c r="BH41" s="155">
        <v>8921</v>
      </c>
      <c r="BI41" s="162">
        <f t="shared" ref="BI41" si="203">ROUND(BH41*$I$39,0)</f>
        <v>4460500</v>
      </c>
      <c r="BK41" s="23">
        <v>20</v>
      </c>
      <c r="BL41" s="31" t="str">
        <f t="shared" si="176"/>
        <v>OK</v>
      </c>
      <c r="BM41" s="31" t="s">
        <v>47</v>
      </c>
      <c r="BN41" s="154" t="s">
        <v>121</v>
      </c>
      <c r="BO41" s="31" t="str">
        <f t="shared" si="177"/>
        <v>OK</v>
      </c>
      <c r="BP41" s="31" t="s">
        <v>14</v>
      </c>
      <c r="BQ41" s="19" t="str">
        <f t="shared" si="178"/>
        <v>OK</v>
      </c>
      <c r="BR41" s="125">
        <v>500</v>
      </c>
      <c r="BS41" s="19" t="str">
        <f t="shared" si="179"/>
        <v>OK</v>
      </c>
      <c r="BT41" s="155">
        <v>9150</v>
      </c>
      <c r="BU41" s="162">
        <f t="shared" ref="BU41" si="204">ROUND(BT41*$I$39,0)</f>
        <v>4575000</v>
      </c>
      <c r="BW41" s="23">
        <v>20</v>
      </c>
      <c r="BX41" s="121" t="str">
        <f t="shared" si="180"/>
        <v>OK</v>
      </c>
      <c r="BY41" s="41" t="s">
        <v>47</v>
      </c>
      <c r="BZ41" s="122" t="s">
        <v>121</v>
      </c>
      <c r="CA41" s="121" t="str">
        <f t="shared" si="181"/>
        <v>OK</v>
      </c>
      <c r="CB41" s="41" t="s">
        <v>14</v>
      </c>
      <c r="CC41" s="123" t="str">
        <f t="shared" si="182"/>
        <v>OK</v>
      </c>
      <c r="CD41" s="135">
        <v>500</v>
      </c>
      <c r="CE41" s="123" t="str">
        <f t="shared" si="183"/>
        <v>OK</v>
      </c>
      <c r="CF41" s="91">
        <v>9060</v>
      </c>
      <c r="CG41" s="107">
        <f t="shared" ref="CG41" si="205">ROUND(CF41*$I$39,0)</f>
        <v>4530000</v>
      </c>
      <c r="CI41" s="23">
        <v>20</v>
      </c>
      <c r="CJ41" s="31" t="str">
        <f t="shared" si="184"/>
        <v>OK</v>
      </c>
      <c r="CK41" s="31" t="s">
        <v>47</v>
      </c>
      <c r="CL41" s="154" t="s">
        <v>121</v>
      </c>
      <c r="CM41" s="31" t="str">
        <f t="shared" si="185"/>
        <v>OK</v>
      </c>
      <c r="CN41" s="31" t="s">
        <v>14</v>
      </c>
      <c r="CO41" s="19" t="str">
        <f t="shared" si="186"/>
        <v>OK</v>
      </c>
      <c r="CP41" s="125">
        <v>500</v>
      </c>
      <c r="CQ41" s="19" t="str">
        <f t="shared" si="187"/>
        <v>OK</v>
      </c>
      <c r="CR41" s="155">
        <v>9053</v>
      </c>
      <c r="CS41" s="162">
        <f t="shared" ref="CS41" si="206">ROUND(CR41*$I$39,0)</f>
        <v>4526500</v>
      </c>
      <c r="CU41" s="23">
        <v>20</v>
      </c>
      <c r="CV41" s="31" t="str">
        <f t="shared" si="188"/>
        <v>OK</v>
      </c>
      <c r="CW41" s="31" t="s">
        <v>47</v>
      </c>
      <c r="CX41" s="154" t="s">
        <v>121</v>
      </c>
      <c r="CY41" s="31" t="str">
        <f t="shared" si="189"/>
        <v>OK</v>
      </c>
      <c r="CZ41" s="31" t="s">
        <v>14</v>
      </c>
      <c r="DA41" s="19" t="str">
        <f t="shared" si="190"/>
        <v>OK</v>
      </c>
      <c r="DB41" s="125">
        <v>500</v>
      </c>
      <c r="DC41" s="19" t="str">
        <f t="shared" si="191"/>
        <v>OK</v>
      </c>
      <c r="DD41" s="155">
        <v>8942</v>
      </c>
      <c r="DE41" s="162">
        <f t="shared" ref="DE41" si="207">ROUND(DD41*$I$39,0)</f>
        <v>4471000</v>
      </c>
      <c r="DG41" s="23">
        <v>20</v>
      </c>
      <c r="DH41" s="121" t="str">
        <f t="shared" si="192"/>
        <v>ERROR</v>
      </c>
      <c r="DI41" s="41"/>
      <c r="DJ41" s="122"/>
      <c r="DK41" s="121" t="str">
        <f t="shared" si="193"/>
        <v>ERROR</v>
      </c>
      <c r="DL41" s="41"/>
      <c r="DM41" s="123" t="str">
        <f t="shared" si="194"/>
        <v>ERROR</v>
      </c>
      <c r="DN41" s="135"/>
      <c r="DO41" s="123" t="str">
        <f t="shared" si="195"/>
        <v>OK</v>
      </c>
      <c r="DP41" s="91"/>
      <c r="DQ41" s="107">
        <f t="shared" ref="DQ41" si="208">ROUND(DP41*$I$39,0)</f>
        <v>0</v>
      </c>
      <c r="DS41" s="23">
        <v>20</v>
      </c>
      <c r="DT41" s="121" t="str">
        <f t="shared" si="196"/>
        <v>ERROR</v>
      </c>
      <c r="DU41" s="41"/>
      <c r="DV41" s="122"/>
      <c r="DW41" s="121" t="str">
        <f t="shared" si="197"/>
        <v>ERROR</v>
      </c>
      <c r="DX41" s="41"/>
      <c r="DY41" s="123" t="str">
        <f t="shared" si="198"/>
        <v>ERROR</v>
      </c>
      <c r="DZ41" s="135"/>
      <c r="EA41" s="123" t="str">
        <f t="shared" si="199"/>
        <v>OK</v>
      </c>
      <c r="EB41" s="91"/>
      <c r="EC41" s="107">
        <f t="shared" ref="EC41" si="209">ROUND(EB41*$I$39,0)</f>
        <v>0</v>
      </c>
    </row>
    <row r="42" spans="1:133" ht="30" customHeight="1" thickBot="1" x14ac:dyDescent="0.35">
      <c r="A42" s="1"/>
      <c r="B42" s="8"/>
      <c r="C42" s="27" t="s">
        <v>29</v>
      </c>
      <c r="D42" s="43"/>
      <c r="E42" s="43"/>
      <c r="F42" s="43"/>
      <c r="G42" s="44"/>
      <c r="H42" s="45"/>
      <c r="I42" s="84"/>
      <c r="J42" s="113"/>
      <c r="K42" s="114">
        <f>+SUM(K39:K41)</f>
        <v>11890750</v>
      </c>
      <c r="L42" s="10"/>
      <c r="M42" s="1"/>
      <c r="O42" s="166" t="s">
        <v>29</v>
      </c>
      <c r="P42" s="156"/>
      <c r="Q42" s="156"/>
      <c r="R42" s="32"/>
      <c r="S42" s="32"/>
      <c r="T42" s="31"/>
      <c r="U42" s="31"/>
      <c r="V42" s="125"/>
      <c r="W42" s="125"/>
      <c r="X42" s="19"/>
      <c r="Y42" s="167">
        <f>SUM(Y39:Y41)</f>
        <v>11637500</v>
      </c>
      <c r="AA42" s="166" t="s">
        <v>29</v>
      </c>
      <c r="AB42" s="156"/>
      <c r="AC42" s="156"/>
      <c r="AD42" s="32"/>
      <c r="AE42" s="32"/>
      <c r="AF42" s="31"/>
      <c r="AG42" s="31"/>
      <c r="AH42" s="125"/>
      <c r="AI42" s="125"/>
      <c r="AJ42" s="19"/>
      <c r="AK42" s="167">
        <f>SUM(AK39:AK41)</f>
        <v>11393000</v>
      </c>
      <c r="AM42" s="166" t="s">
        <v>29</v>
      </c>
      <c r="AN42" s="156"/>
      <c r="AO42" s="156"/>
      <c r="AP42" s="32"/>
      <c r="AQ42" s="32"/>
      <c r="AR42" s="31"/>
      <c r="AS42" s="31"/>
      <c r="AT42" s="125"/>
      <c r="AU42" s="125"/>
      <c r="AV42" s="19" t="str">
        <f>IF($K42&gt;=AW42,"OK","ERROR")</f>
        <v>OK</v>
      </c>
      <c r="AW42" s="167">
        <f>SUM(AW39:AW41)</f>
        <v>11411750</v>
      </c>
      <c r="AY42" s="166" t="s">
        <v>29</v>
      </c>
      <c r="AZ42" s="156"/>
      <c r="BA42" s="156"/>
      <c r="BB42" s="32"/>
      <c r="BC42" s="32"/>
      <c r="BD42" s="31"/>
      <c r="BE42" s="31"/>
      <c r="BF42" s="125"/>
      <c r="BG42" s="125"/>
      <c r="BH42" s="19" t="str">
        <f>IF($K42&gt;=BI42,"OK","ERROR")</f>
        <v>OK</v>
      </c>
      <c r="BI42" s="167">
        <f>SUM(BI39:BI41)</f>
        <v>11274250</v>
      </c>
      <c r="BK42" s="166" t="s">
        <v>29</v>
      </c>
      <c r="BL42" s="156"/>
      <c r="BM42" s="156"/>
      <c r="BN42" s="32"/>
      <c r="BO42" s="32"/>
      <c r="BP42" s="31"/>
      <c r="BQ42" s="31"/>
      <c r="BR42" s="125"/>
      <c r="BS42" s="125"/>
      <c r="BT42" s="19" t="str">
        <f>IF($K42&gt;=BU42,"OK","ERROR")</f>
        <v>OK</v>
      </c>
      <c r="BU42" s="167">
        <f>SUM(BU39:BU41)</f>
        <v>11500000</v>
      </c>
      <c r="BW42" s="27" t="s">
        <v>29</v>
      </c>
      <c r="BX42" s="150"/>
      <c r="BY42" s="131"/>
      <c r="BZ42" s="44"/>
      <c r="CA42" s="44"/>
      <c r="CB42" s="43"/>
      <c r="CC42" s="43"/>
      <c r="CD42" s="138"/>
      <c r="CE42" s="138"/>
      <c r="CF42" s="123" t="str">
        <f>IF($K42&gt;=CG42,"OK","ERROR")</f>
        <v>OK</v>
      </c>
      <c r="CG42" s="114">
        <f>SUM(CG39:CG41)</f>
        <v>11449250</v>
      </c>
      <c r="CI42" s="166" t="s">
        <v>29</v>
      </c>
      <c r="CJ42" s="156"/>
      <c r="CK42" s="156"/>
      <c r="CL42" s="32"/>
      <c r="CM42" s="32"/>
      <c r="CN42" s="31"/>
      <c r="CO42" s="31"/>
      <c r="CP42" s="125"/>
      <c r="CQ42" s="125"/>
      <c r="CR42" s="19" t="str">
        <f>IF($K42&gt;=CS42,"OK","ERROR")</f>
        <v>OK</v>
      </c>
      <c r="CS42" s="167">
        <f>SUM(CS39:CS41)</f>
        <v>11440750</v>
      </c>
      <c r="CU42" s="166" t="s">
        <v>29</v>
      </c>
      <c r="CV42" s="156"/>
      <c r="CW42" s="156"/>
      <c r="CX42" s="32"/>
      <c r="CY42" s="32"/>
      <c r="CZ42" s="31"/>
      <c r="DA42" s="31"/>
      <c r="DB42" s="125"/>
      <c r="DC42" s="125"/>
      <c r="DD42" s="19" t="str">
        <f>IF($K42&gt;=DE42,"OK","ERROR")</f>
        <v>OK</v>
      </c>
      <c r="DE42" s="167">
        <f>SUM(DE39:DE41)</f>
        <v>11297500</v>
      </c>
      <c r="DG42" s="27" t="s">
        <v>29</v>
      </c>
      <c r="DH42" s="150"/>
      <c r="DI42" s="131"/>
      <c r="DJ42" s="44"/>
      <c r="DK42" s="44"/>
      <c r="DL42" s="43"/>
      <c r="DM42" s="43"/>
      <c r="DN42" s="138"/>
      <c r="DO42" s="138"/>
      <c r="DP42" s="123" t="str">
        <f>IF($K42&gt;=DQ42,"OK","ERROR")</f>
        <v>OK</v>
      </c>
      <c r="DQ42" s="114">
        <f>SUM(DQ39:DQ41)</f>
        <v>0</v>
      </c>
      <c r="DS42" s="27" t="s">
        <v>29</v>
      </c>
      <c r="DT42" s="150"/>
      <c r="DU42" s="131"/>
      <c r="DV42" s="44"/>
      <c r="DW42" s="44"/>
      <c r="DX42" s="43"/>
      <c r="DY42" s="43"/>
      <c r="DZ42" s="138"/>
      <c r="EA42" s="138"/>
      <c r="EB42" s="123" t="str">
        <f>IF($K42&gt;=EC42,"OK","ERROR")</f>
        <v>OK</v>
      </c>
      <c r="EC42" s="114">
        <f>SUM(EC39:EC41)</f>
        <v>0</v>
      </c>
    </row>
    <row r="43" spans="1:133" ht="30" customHeight="1" thickBot="1" x14ac:dyDescent="0.35">
      <c r="A43" s="1"/>
      <c r="B43" s="8"/>
      <c r="C43" s="15"/>
      <c r="D43" s="16"/>
      <c r="E43" s="16"/>
      <c r="F43" s="16"/>
      <c r="G43" s="16" t="s">
        <v>49</v>
      </c>
      <c r="H43" s="16"/>
      <c r="I43" s="16"/>
      <c r="J43" s="16"/>
      <c r="K43" s="117"/>
      <c r="L43" s="10"/>
      <c r="M43" s="1"/>
      <c r="O43" s="164"/>
      <c r="P43" s="157"/>
      <c r="Q43" s="157"/>
      <c r="R43" s="157" t="s">
        <v>49</v>
      </c>
      <c r="S43" s="157"/>
      <c r="T43" s="157"/>
      <c r="U43" s="157"/>
      <c r="V43" s="158"/>
      <c r="W43" s="158"/>
      <c r="X43" s="157"/>
      <c r="Y43" s="165"/>
      <c r="AA43" s="164"/>
      <c r="AB43" s="157"/>
      <c r="AC43" s="157"/>
      <c r="AD43" s="157" t="s">
        <v>49</v>
      </c>
      <c r="AE43" s="157"/>
      <c r="AF43" s="157"/>
      <c r="AG43" s="157"/>
      <c r="AH43" s="158"/>
      <c r="AI43" s="158"/>
      <c r="AJ43" s="157"/>
      <c r="AK43" s="165"/>
      <c r="AM43" s="164"/>
      <c r="AN43" s="157"/>
      <c r="AO43" s="157"/>
      <c r="AP43" s="157" t="s">
        <v>49</v>
      </c>
      <c r="AQ43" s="157"/>
      <c r="AR43" s="157"/>
      <c r="AS43" s="157"/>
      <c r="AT43" s="158"/>
      <c r="AU43" s="158"/>
      <c r="AV43" s="157"/>
      <c r="AW43" s="165"/>
      <c r="AY43" s="164"/>
      <c r="AZ43" s="157"/>
      <c r="BA43" s="157"/>
      <c r="BB43" s="157" t="s">
        <v>49</v>
      </c>
      <c r="BC43" s="157"/>
      <c r="BD43" s="157"/>
      <c r="BE43" s="157"/>
      <c r="BF43" s="158"/>
      <c r="BG43" s="158"/>
      <c r="BH43" s="157"/>
      <c r="BI43" s="165"/>
      <c r="BK43" s="164"/>
      <c r="BL43" s="157"/>
      <c r="BM43" s="157"/>
      <c r="BN43" s="157" t="s">
        <v>49</v>
      </c>
      <c r="BO43" s="157"/>
      <c r="BP43" s="157"/>
      <c r="BQ43" s="157"/>
      <c r="BR43" s="158"/>
      <c r="BS43" s="158"/>
      <c r="BT43" s="157"/>
      <c r="BU43" s="165"/>
      <c r="BW43" s="15"/>
      <c r="BX43" s="16"/>
      <c r="BY43" s="16"/>
      <c r="BZ43" s="16" t="s">
        <v>49</v>
      </c>
      <c r="CA43" s="16"/>
      <c r="CB43" s="16"/>
      <c r="CC43" s="16"/>
      <c r="CD43" s="127"/>
      <c r="CE43" s="127"/>
      <c r="CF43" s="16"/>
      <c r="CG43" s="117"/>
      <c r="CI43" s="164"/>
      <c r="CJ43" s="157"/>
      <c r="CK43" s="157"/>
      <c r="CL43" s="157" t="s">
        <v>49</v>
      </c>
      <c r="CM43" s="157"/>
      <c r="CN43" s="157"/>
      <c r="CO43" s="157"/>
      <c r="CP43" s="158"/>
      <c r="CQ43" s="158"/>
      <c r="CR43" s="157"/>
      <c r="CS43" s="165"/>
      <c r="CU43" s="164"/>
      <c r="CV43" s="157"/>
      <c r="CW43" s="157"/>
      <c r="CX43" s="157" t="s">
        <v>49</v>
      </c>
      <c r="CY43" s="157"/>
      <c r="CZ43" s="157"/>
      <c r="DA43" s="157"/>
      <c r="DB43" s="158"/>
      <c r="DC43" s="158"/>
      <c r="DD43" s="157"/>
      <c r="DE43" s="165"/>
      <c r="DG43" s="15"/>
      <c r="DH43" s="16"/>
      <c r="DI43" s="16"/>
      <c r="DJ43" s="16" t="s">
        <v>49</v>
      </c>
      <c r="DK43" s="16"/>
      <c r="DL43" s="16"/>
      <c r="DM43" s="16"/>
      <c r="DN43" s="127"/>
      <c r="DO43" s="127"/>
      <c r="DP43" s="16"/>
      <c r="DQ43" s="117"/>
      <c r="DS43" s="15"/>
      <c r="DT43" s="16"/>
      <c r="DU43" s="16"/>
      <c r="DV43" s="16" t="s">
        <v>49</v>
      </c>
      <c r="DW43" s="16"/>
      <c r="DX43" s="16"/>
      <c r="DY43" s="16"/>
      <c r="DZ43" s="127"/>
      <c r="EA43" s="127"/>
      <c r="EB43" s="16"/>
      <c r="EC43" s="117"/>
    </row>
    <row r="44" spans="1:133" ht="30" customHeight="1" x14ac:dyDescent="0.3">
      <c r="A44" s="1"/>
      <c r="B44" s="8"/>
      <c r="C44" s="18">
        <v>21</v>
      </c>
      <c r="D44" s="31" t="s">
        <v>50</v>
      </c>
      <c r="E44" s="31"/>
      <c r="F44" s="31"/>
      <c r="G44" s="32" t="s">
        <v>51</v>
      </c>
      <c r="H44" s="31" t="s">
        <v>14</v>
      </c>
      <c r="I44" s="83">
        <v>160</v>
      </c>
      <c r="J44" s="115">
        <v>17355</v>
      </c>
      <c r="K44" s="22">
        <v>2776800</v>
      </c>
      <c r="L44" s="10"/>
      <c r="M44" s="1"/>
      <c r="O44" s="23">
        <v>21</v>
      </c>
      <c r="P44" s="31" t="str">
        <f t="shared" ref="P44:P46" si="210">IF(Q44=$D44,"OK","ERROR")</f>
        <v>OK</v>
      </c>
      <c r="Q44" s="31" t="s">
        <v>50</v>
      </c>
      <c r="R44" s="154" t="s">
        <v>121</v>
      </c>
      <c r="S44" s="31" t="str">
        <f t="shared" ref="S44:S46" si="211">IF(T44=$H44,"OK","ERROR")</f>
        <v>OK</v>
      </c>
      <c r="T44" s="31" t="s">
        <v>14</v>
      </c>
      <c r="U44" s="19" t="str">
        <f t="shared" ref="U44:U46" si="212">IF($I44=V44,"OK","ERROR")</f>
        <v>OK</v>
      </c>
      <c r="V44" s="125">
        <v>160</v>
      </c>
      <c r="W44" s="19" t="str">
        <f t="shared" ref="W44:W46" si="213">IF($J44&gt;=X44,"OK","ERROR")</f>
        <v>OK</v>
      </c>
      <c r="X44" s="155">
        <v>17100</v>
      </c>
      <c r="Y44" s="162">
        <f>ROUND(X44*$I$44,0)</f>
        <v>2736000</v>
      </c>
      <c r="AA44" s="23">
        <v>21</v>
      </c>
      <c r="AB44" s="31" t="str">
        <f t="shared" ref="AB44:AB46" si="214">IF(AC44=$D44,"OK","ERROR")</f>
        <v>OK</v>
      </c>
      <c r="AC44" s="31" t="s">
        <v>50</v>
      </c>
      <c r="AD44" s="154" t="s">
        <v>121</v>
      </c>
      <c r="AE44" s="31" t="str">
        <f t="shared" ref="AE44:AE46" si="215">IF(AF44=$H44,"OK","ERROR")</f>
        <v>OK</v>
      </c>
      <c r="AF44" s="31" t="s">
        <v>14</v>
      </c>
      <c r="AG44" s="19" t="str">
        <f t="shared" ref="AG44:AG46" si="216">IF($I44=AH44,"OK","ERROR")</f>
        <v>OK</v>
      </c>
      <c r="AH44" s="125">
        <v>160</v>
      </c>
      <c r="AI44" s="19" t="str">
        <f t="shared" ref="AI44:AI46" si="217">IF($J44&gt;=AJ44,"OK","ERROR")</f>
        <v>OK</v>
      </c>
      <c r="AJ44" s="155">
        <v>16629</v>
      </c>
      <c r="AK44" s="162">
        <f>ROUND(AJ44*$I$44,0)</f>
        <v>2660640</v>
      </c>
      <c r="AM44" s="23">
        <v>21</v>
      </c>
      <c r="AN44" s="31" t="str">
        <f t="shared" ref="AN44:AN46" si="218">IF(AO44=$D44,"OK","ERROR")</f>
        <v>OK</v>
      </c>
      <c r="AO44" s="31" t="s">
        <v>50</v>
      </c>
      <c r="AP44" s="154" t="s">
        <v>121</v>
      </c>
      <c r="AQ44" s="31" t="str">
        <f t="shared" ref="AQ44:AQ46" si="219">IF(AR44=$H44,"OK","ERROR")</f>
        <v>OK</v>
      </c>
      <c r="AR44" s="31" t="s">
        <v>14</v>
      </c>
      <c r="AS44" s="19" t="str">
        <f t="shared" ref="AS44:AS46" si="220">IF($I44=AT44,"OK","ERROR")</f>
        <v>OK</v>
      </c>
      <c r="AT44" s="125">
        <v>160</v>
      </c>
      <c r="AU44" s="19" t="str">
        <f t="shared" ref="AU44:AU46" si="221">IF($J44&gt;=AV44,"OK","ERROR")</f>
        <v>OK</v>
      </c>
      <c r="AV44" s="155">
        <v>16656</v>
      </c>
      <c r="AW44" s="162">
        <f>ROUND(AV44*$I$44,0)</f>
        <v>2664960</v>
      </c>
      <c r="AY44" s="23">
        <v>21</v>
      </c>
      <c r="AZ44" s="31" t="str">
        <f t="shared" ref="AZ44:AZ46" si="222">IF(BA44=$D44,"OK","ERROR")</f>
        <v>OK</v>
      </c>
      <c r="BA44" s="31" t="s">
        <v>50</v>
      </c>
      <c r="BB44" s="154" t="s">
        <v>121</v>
      </c>
      <c r="BC44" s="31" t="str">
        <f t="shared" ref="BC44:BC46" si="223">IF(BD44=$H44,"OK","ERROR")</f>
        <v>OK</v>
      </c>
      <c r="BD44" s="31" t="s">
        <v>14</v>
      </c>
      <c r="BE44" s="19" t="str">
        <f t="shared" ref="BE44:BE46" si="224">IF($I44=BF44,"OK","ERROR")</f>
        <v>OK</v>
      </c>
      <c r="BF44" s="125">
        <v>160</v>
      </c>
      <c r="BG44" s="19" t="str">
        <f t="shared" ref="BG44:BG46" si="225">IF($J44&gt;=BH44,"OK","ERROR")</f>
        <v>OK</v>
      </c>
      <c r="BH44" s="155">
        <v>16456</v>
      </c>
      <c r="BI44" s="162">
        <f>ROUND(BH44*$I$44,0)</f>
        <v>2632960</v>
      </c>
      <c r="BK44" s="23">
        <v>21</v>
      </c>
      <c r="BL44" s="31" t="str">
        <f t="shared" ref="BL44:BL46" si="226">IF(BM44=$D44,"OK","ERROR")</f>
        <v>OK</v>
      </c>
      <c r="BM44" s="31" t="s">
        <v>50</v>
      </c>
      <c r="BN44" s="154" t="s">
        <v>121</v>
      </c>
      <c r="BO44" s="31" t="str">
        <f t="shared" ref="BO44:BO46" si="227">IF(BP44=$H44,"OK","ERROR")</f>
        <v>OK</v>
      </c>
      <c r="BP44" s="31" t="s">
        <v>14</v>
      </c>
      <c r="BQ44" s="19" t="str">
        <f t="shared" ref="BQ44:BQ46" si="228">IF($I44=BR44,"OK","ERROR")</f>
        <v>OK</v>
      </c>
      <c r="BR44" s="125">
        <v>160</v>
      </c>
      <c r="BS44" s="19" t="str">
        <f t="shared" ref="BS44:BS46" si="229">IF($J44&gt;=BT44,"OK","ERROR")</f>
        <v>OK</v>
      </c>
      <c r="BT44" s="155">
        <v>16500</v>
      </c>
      <c r="BU44" s="162">
        <f>ROUND(BT44*$I$44,0)</f>
        <v>2640000</v>
      </c>
      <c r="BW44" s="18">
        <v>21</v>
      </c>
      <c r="BX44" s="121" t="str">
        <f t="shared" ref="BX44:BX46" si="230">IF(BY44=$D44,"OK","ERROR")</f>
        <v>OK</v>
      </c>
      <c r="BY44" s="31" t="s">
        <v>50</v>
      </c>
      <c r="BZ44" s="122" t="s">
        <v>121</v>
      </c>
      <c r="CA44" s="121" t="str">
        <f t="shared" ref="CA44:CA46" si="231">IF(CB44=$H44,"OK","ERROR")</f>
        <v>OK</v>
      </c>
      <c r="CB44" s="31" t="s">
        <v>14</v>
      </c>
      <c r="CC44" s="123" t="str">
        <f t="shared" ref="CC44:CC46" si="232">IF($I44=CD44,"OK","ERROR")</f>
        <v>OK</v>
      </c>
      <c r="CD44" s="135">
        <v>160</v>
      </c>
      <c r="CE44" s="123" t="str">
        <f t="shared" ref="CE44:CE46" si="233">IF($J44&gt;=CF44,"OK","ERROR")</f>
        <v>OK</v>
      </c>
      <c r="CF44" s="115">
        <v>16710</v>
      </c>
      <c r="CG44" s="22">
        <f>ROUND(CF44*$I$44,0)</f>
        <v>2673600</v>
      </c>
      <c r="CI44" s="23">
        <v>21</v>
      </c>
      <c r="CJ44" s="31" t="str">
        <f t="shared" ref="CJ44:CJ46" si="234">IF(CK44=$D44,"OK","ERROR")</f>
        <v>OK</v>
      </c>
      <c r="CK44" s="31" t="s">
        <v>50</v>
      </c>
      <c r="CL44" s="154" t="s">
        <v>121</v>
      </c>
      <c r="CM44" s="31" t="str">
        <f t="shared" ref="CM44:CM46" si="235">IF(CN44=$H44,"OK","ERROR")</f>
        <v>OK</v>
      </c>
      <c r="CN44" s="31" t="s">
        <v>14</v>
      </c>
      <c r="CO44" s="19" t="str">
        <f t="shared" ref="CO44:CO46" si="236">IF($I44=CP44,"OK","ERROR")</f>
        <v>OK</v>
      </c>
      <c r="CP44" s="125">
        <v>160</v>
      </c>
      <c r="CQ44" s="19" t="str">
        <f t="shared" ref="CQ44:CQ46" si="237">IF($J44&gt;=CR44,"OK","ERROR")</f>
        <v>OK</v>
      </c>
      <c r="CR44" s="155">
        <v>16699</v>
      </c>
      <c r="CS44" s="162">
        <f>ROUND(CR44*$I$44,0)</f>
        <v>2671840</v>
      </c>
      <c r="CU44" s="23">
        <v>21</v>
      </c>
      <c r="CV44" s="31" t="str">
        <f t="shared" ref="CV44:CV46" si="238">IF(CW44=$D44,"OK","ERROR")</f>
        <v>OK</v>
      </c>
      <c r="CW44" s="31" t="s">
        <v>50</v>
      </c>
      <c r="CX44" s="154" t="s">
        <v>121</v>
      </c>
      <c r="CY44" s="31" t="str">
        <f t="shared" ref="CY44:CY46" si="239">IF(CZ44=$H44,"OK","ERROR")</f>
        <v>OK</v>
      </c>
      <c r="CZ44" s="31" t="s">
        <v>14</v>
      </c>
      <c r="DA44" s="19" t="str">
        <f t="shared" ref="DA44:DA46" si="240">IF($I44=DB44,"OK","ERROR")</f>
        <v>OK</v>
      </c>
      <c r="DB44" s="125">
        <v>160</v>
      </c>
      <c r="DC44" s="19" t="str">
        <f t="shared" ref="DC44:DC46" si="241">IF($J44&gt;=DD44,"OK","ERROR")</f>
        <v>OK</v>
      </c>
      <c r="DD44" s="155">
        <v>16488</v>
      </c>
      <c r="DE44" s="162">
        <f>ROUND(DD44*$I$44,0)</f>
        <v>2638080</v>
      </c>
      <c r="DG44" s="18">
        <v>21</v>
      </c>
      <c r="DH44" s="121" t="str">
        <f t="shared" ref="DH44:DH46" si="242">IF(DI44=$D44,"OK","ERROR")</f>
        <v>ERROR</v>
      </c>
      <c r="DI44" s="31"/>
      <c r="DJ44" s="122"/>
      <c r="DK44" s="121" t="str">
        <f t="shared" ref="DK44:DK46" si="243">IF(DL44=$H44,"OK","ERROR")</f>
        <v>ERROR</v>
      </c>
      <c r="DL44" s="31"/>
      <c r="DM44" s="123" t="str">
        <f t="shared" ref="DM44:DM46" si="244">IF($I44=DN44,"OK","ERROR")</f>
        <v>ERROR</v>
      </c>
      <c r="DN44" s="135"/>
      <c r="DO44" s="123" t="str">
        <f t="shared" ref="DO44:DO46" si="245">IF($J44&gt;=DP44,"OK","ERROR")</f>
        <v>OK</v>
      </c>
      <c r="DP44" s="115"/>
      <c r="DQ44" s="22">
        <f>ROUND(DP44*$I$44,0)</f>
        <v>0</v>
      </c>
      <c r="DS44" s="18">
        <v>21</v>
      </c>
      <c r="DT44" s="121" t="str">
        <f t="shared" ref="DT44:DT46" si="246">IF(DU44=$D44,"OK","ERROR")</f>
        <v>ERROR</v>
      </c>
      <c r="DU44" s="31"/>
      <c r="DV44" s="122"/>
      <c r="DW44" s="121" t="str">
        <f t="shared" ref="DW44:DW46" si="247">IF(DX44=$H44,"OK","ERROR")</f>
        <v>ERROR</v>
      </c>
      <c r="DX44" s="31"/>
      <c r="DY44" s="123" t="str">
        <f t="shared" ref="DY44:DY46" si="248">IF($I44=DZ44,"OK","ERROR")</f>
        <v>ERROR</v>
      </c>
      <c r="DZ44" s="135"/>
      <c r="EA44" s="123" t="str">
        <f t="shared" ref="EA44:EA46" si="249">IF($J44&gt;=EB44,"OK","ERROR")</f>
        <v>OK</v>
      </c>
      <c r="EB44" s="115"/>
      <c r="EC44" s="22">
        <f>ROUND(EB44*$I$44,0)</f>
        <v>0</v>
      </c>
    </row>
    <row r="45" spans="1:133" ht="30" customHeight="1" x14ac:dyDescent="0.3">
      <c r="A45" s="1"/>
      <c r="B45" s="8"/>
      <c r="C45" s="18">
        <v>22</v>
      </c>
      <c r="D45" s="108">
        <v>23046</v>
      </c>
      <c r="E45" s="31"/>
      <c r="F45" s="31"/>
      <c r="G45" s="32" t="s">
        <v>99</v>
      </c>
      <c r="H45" s="31" t="s">
        <v>53</v>
      </c>
      <c r="I45" s="83">
        <v>540</v>
      </c>
      <c r="J45" s="91">
        <v>15804</v>
      </c>
      <c r="K45" s="22">
        <v>8534160</v>
      </c>
      <c r="L45" s="10"/>
      <c r="M45" s="1"/>
      <c r="O45" s="23">
        <v>22</v>
      </c>
      <c r="P45" s="31" t="str">
        <f t="shared" si="210"/>
        <v>OK</v>
      </c>
      <c r="Q45" s="108">
        <v>23046</v>
      </c>
      <c r="R45" s="154" t="s">
        <v>121</v>
      </c>
      <c r="S45" s="31" t="str">
        <f t="shared" si="211"/>
        <v>OK</v>
      </c>
      <c r="T45" s="31" t="s">
        <v>53</v>
      </c>
      <c r="U45" s="19" t="str">
        <f t="shared" si="212"/>
        <v>OK</v>
      </c>
      <c r="V45" s="125">
        <v>540</v>
      </c>
      <c r="W45" s="19" t="str">
        <f t="shared" si="213"/>
        <v>OK</v>
      </c>
      <c r="X45" s="155">
        <v>15500</v>
      </c>
      <c r="Y45" s="162">
        <f>ROUND(X45*$I$45,0)</f>
        <v>8370000</v>
      </c>
      <c r="AA45" s="23">
        <v>22</v>
      </c>
      <c r="AB45" s="31" t="str">
        <f t="shared" si="214"/>
        <v>OK</v>
      </c>
      <c r="AC45" s="108">
        <v>23046</v>
      </c>
      <c r="AD45" s="154" t="s">
        <v>121</v>
      </c>
      <c r="AE45" s="31" t="str">
        <f t="shared" si="215"/>
        <v>OK</v>
      </c>
      <c r="AF45" s="31" t="s">
        <v>53</v>
      </c>
      <c r="AG45" s="19" t="str">
        <f t="shared" si="216"/>
        <v>OK</v>
      </c>
      <c r="AH45" s="125">
        <v>540</v>
      </c>
      <c r="AI45" s="19" t="str">
        <f t="shared" si="217"/>
        <v>OK</v>
      </c>
      <c r="AJ45" s="155">
        <v>15143</v>
      </c>
      <c r="AK45" s="162">
        <f>ROUND(AJ45*$I$45,0)</f>
        <v>8177220</v>
      </c>
      <c r="AM45" s="23">
        <v>22</v>
      </c>
      <c r="AN45" s="31" t="str">
        <f t="shared" si="218"/>
        <v>OK</v>
      </c>
      <c r="AO45" s="108">
        <v>23046</v>
      </c>
      <c r="AP45" s="154" t="s">
        <v>121</v>
      </c>
      <c r="AQ45" s="31" t="str">
        <f t="shared" si="219"/>
        <v>OK</v>
      </c>
      <c r="AR45" s="31" t="s">
        <v>53</v>
      </c>
      <c r="AS45" s="19" t="str">
        <f t="shared" si="220"/>
        <v>OK</v>
      </c>
      <c r="AT45" s="125">
        <v>540</v>
      </c>
      <c r="AU45" s="19" t="str">
        <f t="shared" si="221"/>
        <v>OK</v>
      </c>
      <c r="AV45" s="155">
        <v>15168</v>
      </c>
      <c r="AW45" s="162">
        <f>ROUND(AV45*$I$45,0)</f>
        <v>8190720</v>
      </c>
      <c r="AY45" s="23">
        <v>22</v>
      </c>
      <c r="AZ45" s="31" t="str">
        <f t="shared" si="222"/>
        <v>OK</v>
      </c>
      <c r="BA45" s="108">
        <v>23046</v>
      </c>
      <c r="BB45" s="154" t="s">
        <v>121</v>
      </c>
      <c r="BC45" s="31" t="str">
        <f t="shared" si="223"/>
        <v>OK</v>
      </c>
      <c r="BD45" s="31" t="s">
        <v>53</v>
      </c>
      <c r="BE45" s="19" t="str">
        <f t="shared" si="224"/>
        <v>OK</v>
      </c>
      <c r="BF45" s="125">
        <v>540</v>
      </c>
      <c r="BG45" s="19" t="str">
        <f t="shared" si="225"/>
        <v>OK</v>
      </c>
      <c r="BH45" s="155">
        <v>14985</v>
      </c>
      <c r="BI45" s="162">
        <f>ROUND(BH45*$I$45,0)</f>
        <v>8091900</v>
      </c>
      <c r="BK45" s="23">
        <v>22</v>
      </c>
      <c r="BL45" s="31" t="str">
        <f t="shared" si="226"/>
        <v>OK</v>
      </c>
      <c r="BM45" s="108">
        <v>23046</v>
      </c>
      <c r="BN45" s="154" t="s">
        <v>121</v>
      </c>
      <c r="BO45" s="31" t="str">
        <f t="shared" si="227"/>
        <v>OK</v>
      </c>
      <c r="BP45" s="31" t="s">
        <v>53</v>
      </c>
      <c r="BQ45" s="19" t="str">
        <f t="shared" si="228"/>
        <v>OK</v>
      </c>
      <c r="BR45" s="125">
        <v>540</v>
      </c>
      <c r="BS45" s="19" t="str">
        <f t="shared" si="229"/>
        <v>OK</v>
      </c>
      <c r="BT45" s="155">
        <v>15300</v>
      </c>
      <c r="BU45" s="162">
        <f>ROUND(BT45*$I$45,0)</f>
        <v>8262000</v>
      </c>
      <c r="BW45" s="18">
        <v>22</v>
      </c>
      <c r="BX45" s="121" t="str">
        <f t="shared" si="230"/>
        <v>OK</v>
      </c>
      <c r="BY45" s="108">
        <v>23046</v>
      </c>
      <c r="BZ45" s="122" t="s">
        <v>121</v>
      </c>
      <c r="CA45" s="121" t="str">
        <f t="shared" si="231"/>
        <v>OK</v>
      </c>
      <c r="CB45" s="31" t="s">
        <v>53</v>
      </c>
      <c r="CC45" s="123" t="str">
        <f t="shared" si="232"/>
        <v>OK</v>
      </c>
      <c r="CD45" s="135">
        <v>540</v>
      </c>
      <c r="CE45" s="123" t="str">
        <f t="shared" si="233"/>
        <v>OK</v>
      </c>
      <c r="CF45" s="91">
        <v>15217</v>
      </c>
      <c r="CG45" s="22">
        <f>ROUND(CF45*$I$45,0)</f>
        <v>8217180</v>
      </c>
      <c r="CI45" s="23">
        <v>22</v>
      </c>
      <c r="CJ45" s="31" t="str">
        <f t="shared" si="234"/>
        <v>OK</v>
      </c>
      <c r="CK45" s="108">
        <v>23046</v>
      </c>
      <c r="CL45" s="154" t="s">
        <v>121</v>
      </c>
      <c r="CM45" s="31" t="str">
        <f t="shared" si="235"/>
        <v>OK</v>
      </c>
      <c r="CN45" s="31" t="s">
        <v>53</v>
      </c>
      <c r="CO45" s="19" t="str">
        <f t="shared" si="236"/>
        <v>OK</v>
      </c>
      <c r="CP45" s="125">
        <v>540</v>
      </c>
      <c r="CQ45" s="19" t="str">
        <f t="shared" si="237"/>
        <v>OK</v>
      </c>
      <c r="CR45" s="155">
        <v>15206</v>
      </c>
      <c r="CS45" s="162">
        <f>ROUND(CR45*$I$45,0)</f>
        <v>8211240</v>
      </c>
      <c r="CU45" s="23">
        <v>22</v>
      </c>
      <c r="CV45" s="31" t="str">
        <f t="shared" si="238"/>
        <v>OK</v>
      </c>
      <c r="CW45" s="108">
        <v>23046</v>
      </c>
      <c r="CX45" s="154" t="s">
        <v>121</v>
      </c>
      <c r="CY45" s="31" t="str">
        <f t="shared" si="239"/>
        <v>OK</v>
      </c>
      <c r="CZ45" s="31" t="s">
        <v>53</v>
      </c>
      <c r="DA45" s="19" t="str">
        <f t="shared" si="240"/>
        <v>OK</v>
      </c>
      <c r="DB45" s="125">
        <v>540</v>
      </c>
      <c r="DC45" s="19" t="str">
        <f t="shared" si="241"/>
        <v>OK</v>
      </c>
      <c r="DD45" s="155">
        <v>15015</v>
      </c>
      <c r="DE45" s="162">
        <f>ROUND(DD45*$I$45,0)</f>
        <v>8108100</v>
      </c>
      <c r="DG45" s="18">
        <v>22</v>
      </c>
      <c r="DH45" s="121" t="str">
        <f t="shared" si="242"/>
        <v>ERROR</v>
      </c>
      <c r="DI45" s="108"/>
      <c r="DJ45" s="122"/>
      <c r="DK45" s="121" t="str">
        <f t="shared" si="243"/>
        <v>ERROR</v>
      </c>
      <c r="DL45" s="31"/>
      <c r="DM45" s="123" t="str">
        <f t="shared" si="244"/>
        <v>ERROR</v>
      </c>
      <c r="DN45" s="135"/>
      <c r="DO45" s="123" t="str">
        <f t="shared" si="245"/>
        <v>OK</v>
      </c>
      <c r="DP45" s="91"/>
      <c r="DQ45" s="22">
        <f>ROUND(DP45*$I$45,0)</f>
        <v>0</v>
      </c>
      <c r="DS45" s="18">
        <v>22</v>
      </c>
      <c r="DT45" s="121" t="str">
        <f t="shared" si="246"/>
        <v>ERROR</v>
      </c>
      <c r="DU45" s="108"/>
      <c r="DV45" s="122"/>
      <c r="DW45" s="121" t="str">
        <f t="shared" si="247"/>
        <v>ERROR</v>
      </c>
      <c r="DX45" s="31"/>
      <c r="DY45" s="123" t="str">
        <f t="shared" si="248"/>
        <v>ERROR</v>
      </c>
      <c r="DZ45" s="135"/>
      <c r="EA45" s="123" t="str">
        <f t="shared" si="249"/>
        <v>OK</v>
      </c>
      <c r="EB45" s="91"/>
      <c r="EC45" s="22">
        <f>ROUND(EB45*$I$45,0)</f>
        <v>0</v>
      </c>
    </row>
    <row r="46" spans="1:133" ht="30" customHeight="1" x14ac:dyDescent="0.3">
      <c r="A46" s="1"/>
      <c r="B46" s="8"/>
      <c r="C46" s="23">
        <v>23</v>
      </c>
      <c r="D46" s="31" t="s">
        <v>98</v>
      </c>
      <c r="E46" s="31"/>
      <c r="F46" s="31"/>
      <c r="G46" s="32" t="s">
        <v>52</v>
      </c>
      <c r="H46" s="31" t="s">
        <v>53</v>
      </c>
      <c r="I46" s="83">
        <v>2507</v>
      </c>
      <c r="J46" s="91">
        <v>8734</v>
      </c>
      <c r="K46" s="22">
        <v>21896138</v>
      </c>
      <c r="L46" s="10"/>
      <c r="M46" s="1"/>
      <c r="O46" s="23">
        <v>23</v>
      </c>
      <c r="P46" s="31" t="str">
        <f t="shared" si="210"/>
        <v>OK</v>
      </c>
      <c r="Q46" s="31" t="s">
        <v>98</v>
      </c>
      <c r="R46" s="154" t="s">
        <v>121</v>
      </c>
      <c r="S46" s="31" t="str">
        <f t="shared" si="211"/>
        <v>OK</v>
      </c>
      <c r="T46" s="31" t="s">
        <v>53</v>
      </c>
      <c r="U46" s="19" t="str">
        <f t="shared" si="212"/>
        <v>OK</v>
      </c>
      <c r="V46" s="125">
        <v>2507</v>
      </c>
      <c r="W46" s="19" t="str">
        <f t="shared" si="213"/>
        <v>OK</v>
      </c>
      <c r="X46" s="155">
        <v>8600</v>
      </c>
      <c r="Y46" s="162">
        <f>ROUND(X46*$I$46,0)</f>
        <v>21560200</v>
      </c>
      <c r="AA46" s="23">
        <v>23</v>
      </c>
      <c r="AB46" s="31" t="str">
        <f t="shared" si="214"/>
        <v>OK</v>
      </c>
      <c r="AC46" s="31" t="s">
        <v>98</v>
      </c>
      <c r="AD46" s="154" t="s">
        <v>121</v>
      </c>
      <c r="AE46" s="31" t="str">
        <f t="shared" si="215"/>
        <v>OK</v>
      </c>
      <c r="AF46" s="31" t="s">
        <v>53</v>
      </c>
      <c r="AG46" s="19" t="str">
        <f t="shared" si="216"/>
        <v>OK</v>
      </c>
      <c r="AH46" s="125">
        <v>2507</v>
      </c>
      <c r="AI46" s="19" t="str">
        <f t="shared" si="217"/>
        <v>OK</v>
      </c>
      <c r="AJ46" s="155">
        <v>8368</v>
      </c>
      <c r="AK46" s="162">
        <f>ROUND(AJ46*$I$46,0)</f>
        <v>20978576</v>
      </c>
      <c r="AM46" s="23">
        <v>23</v>
      </c>
      <c r="AN46" s="31" t="str">
        <f t="shared" si="218"/>
        <v>OK</v>
      </c>
      <c r="AO46" s="31" t="s">
        <v>98</v>
      </c>
      <c r="AP46" s="154" t="s">
        <v>121</v>
      </c>
      <c r="AQ46" s="31" t="str">
        <f t="shared" si="219"/>
        <v>OK</v>
      </c>
      <c r="AR46" s="31" t="s">
        <v>53</v>
      </c>
      <c r="AS46" s="19" t="str">
        <f t="shared" si="220"/>
        <v>OK</v>
      </c>
      <c r="AT46" s="125">
        <v>2507</v>
      </c>
      <c r="AU46" s="19" t="str">
        <f t="shared" si="221"/>
        <v>OK</v>
      </c>
      <c r="AV46" s="155">
        <v>8382</v>
      </c>
      <c r="AW46" s="162">
        <f>ROUND(AV46*$I$46,0)</f>
        <v>21013674</v>
      </c>
      <c r="AY46" s="23">
        <v>23</v>
      </c>
      <c r="AZ46" s="31" t="str">
        <f t="shared" si="222"/>
        <v>OK</v>
      </c>
      <c r="BA46" s="31" t="s">
        <v>98</v>
      </c>
      <c r="BB46" s="154" t="s">
        <v>121</v>
      </c>
      <c r="BC46" s="31" t="str">
        <f t="shared" si="223"/>
        <v>OK</v>
      </c>
      <c r="BD46" s="31" t="s">
        <v>53</v>
      </c>
      <c r="BE46" s="19" t="str">
        <f t="shared" si="224"/>
        <v>OK</v>
      </c>
      <c r="BF46" s="125">
        <v>2507</v>
      </c>
      <c r="BG46" s="19" t="str">
        <f t="shared" si="225"/>
        <v>OK</v>
      </c>
      <c r="BH46" s="155">
        <v>8281</v>
      </c>
      <c r="BI46" s="162">
        <f>ROUND(BH46*$I$46,0)</f>
        <v>20760467</v>
      </c>
      <c r="BK46" s="23">
        <v>23</v>
      </c>
      <c r="BL46" s="31" t="str">
        <f t="shared" si="226"/>
        <v>OK</v>
      </c>
      <c r="BM46" s="31" t="s">
        <v>98</v>
      </c>
      <c r="BN46" s="154" t="s">
        <v>121</v>
      </c>
      <c r="BO46" s="31" t="str">
        <f t="shared" si="227"/>
        <v>OK</v>
      </c>
      <c r="BP46" s="31" t="s">
        <v>53</v>
      </c>
      <c r="BQ46" s="19" t="str">
        <f t="shared" si="228"/>
        <v>OK</v>
      </c>
      <c r="BR46" s="125">
        <v>2507</v>
      </c>
      <c r="BS46" s="19" t="str">
        <f t="shared" si="229"/>
        <v>OK</v>
      </c>
      <c r="BT46" s="155">
        <v>8350</v>
      </c>
      <c r="BU46" s="162">
        <f>ROUND(BT46*$I$46,0)</f>
        <v>20933450</v>
      </c>
      <c r="BW46" s="23">
        <v>23</v>
      </c>
      <c r="BX46" s="121" t="str">
        <f t="shared" si="230"/>
        <v>OK</v>
      </c>
      <c r="BY46" s="31" t="s">
        <v>98</v>
      </c>
      <c r="BZ46" s="122" t="s">
        <v>121</v>
      </c>
      <c r="CA46" s="121" t="str">
        <f t="shared" si="231"/>
        <v>OK</v>
      </c>
      <c r="CB46" s="31" t="s">
        <v>53</v>
      </c>
      <c r="CC46" s="123" t="str">
        <f t="shared" si="232"/>
        <v>OK</v>
      </c>
      <c r="CD46" s="135">
        <v>2507</v>
      </c>
      <c r="CE46" s="123" t="str">
        <f t="shared" si="233"/>
        <v>OK</v>
      </c>
      <c r="CF46" s="91">
        <v>8410</v>
      </c>
      <c r="CG46" s="22">
        <f>ROUND(CF46*$I$46,0)</f>
        <v>21083870</v>
      </c>
      <c r="CI46" s="23">
        <v>23</v>
      </c>
      <c r="CJ46" s="31" t="str">
        <f t="shared" si="234"/>
        <v>OK</v>
      </c>
      <c r="CK46" s="31" t="s">
        <v>98</v>
      </c>
      <c r="CL46" s="154" t="s">
        <v>121</v>
      </c>
      <c r="CM46" s="31" t="str">
        <f t="shared" si="235"/>
        <v>OK</v>
      </c>
      <c r="CN46" s="31" t="s">
        <v>53</v>
      </c>
      <c r="CO46" s="19" t="str">
        <f t="shared" si="236"/>
        <v>OK</v>
      </c>
      <c r="CP46" s="125">
        <v>2507</v>
      </c>
      <c r="CQ46" s="19" t="str">
        <f t="shared" si="237"/>
        <v>OK</v>
      </c>
      <c r="CR46" s="155">
        <v>8404</v>
      </c>
      <c r="CS46" s="162">
        <f>ROUND(CR46*$I$46,0)</f>
        <v>21068828</v>
      </c>
      <c r="CU46" s="23">
        <v>23</v>
      </c>
      <c r="CV46" s="31" t="str">
        <f t="shared" si="238"/>
        <v>OK</v>
      </c>
      <c r="CW46" s="31" t="s">
        <v>98</v>
      </c>
      <c r="CX46" s="154" t="s">
        <v>121</v>
      </c>
      <c r="CY46" s="31" t="str">
        <f t="shared" si="239"/>
        <v>OK</v>
      </c>
      <c r="CZ46" s="31" t="s">
        <v>53</v>
      </c>
      <c r="DA46" s="19" t="str">
        <f t="shared" si="240"/>
        <v>OK</v>
      </c>
      <c r="DB46" s="125">
        <v>2507</v>
      </c>
      <c r="DC46" s="19" t="str">
        <f t="shared" si="241"/>
        <v>OK</v>
      </c>
      <c r="DD46" s="155">
        <v>8299</v>
      </c>
      <c r="DE46" s="162">
        <f>ROUND(DD46*$I$46,0)</f>
        <v>20805593</v>
      </c>
      <c r="DG46" s="23">
        <v>23</v>
      </c>
      <c r="DH46" s="121" t="str">
        <f t="shared" si="242"/>
        <v>ERROR</v>
      </c>
      <c r="DI46" s="31"/>
      <c r="DJ46" s="122"/>
      <c r="DK46" s="121" t="str">
        <f t="shared" si="243"/>
        <v>ERROR</v>
      </c>
      <c r="DL46" s="31"/>
      <c r="DM46" s="123" t="str">
        <f t="shared" si="244"/>
        <v>ERROR</v>
      </c>
      <c r="DN46" s="135"/>
      <c r="DO46" s="123" t="str">
        <f t="shared" si="245"/>
        <v>OK</v>
      </c>
      <c r="DP46" s="91"/>
      <c r="DQ46" s="22">
        <f>ROUND(DP46*$I$46,0)</f>
        <v>0</v>
      </c>
      <c r="DS46" s="23">
        <v>23</v>
      </c>
      <c r="DT46" s="121" t="str">
        <f t="shared" si="246"/>
        <v>ERROR</v>
      </c>
      <c r="DU46" s="31"/>
      <c r="DV46" s="122"/>
      <c r="DW46" s="121" t="str">
        <f t="shared" si="247"/>
        <v>ERROR</v>
      </c>
      <c r="DX46" s="31"/>
      <c r="DY46" s="123" t="str">
        <f t="shared" si="248"/>
        <v>ERROR</v>
      </c>
      <c r="DZ46" s="135"/>
      <c r="EA46" s="123" t="str">
        <f t="shared" si="249"/>
        <v>OK</v>
      </c>
      <c r="EB46" s="91"/>
      <c r="EC46" s="22">
        <f>ROUND(EB46*$I$46,0)</f>
        <v>0</v>
      </c>
    </row>
    <row r="47" spans="1:133" ht="30" customHeight="1" thickBot="1" x14ac:dyDescent="0.35">
      <c r="A47" s="1"/>
      <c r="B47" s="8"/>
      <c r="C47" s="27" t="s">
        <v>29</v>
      </c>
      <c r="D47" s="35"/>
      <c r="E47" s="35"/>
      <c r="F47" s="35"/>
      <c r="G47" s="36"/>
      <c r="H47" s="35"/>
      <c r="I47" s="83"/>
      <c r="J47" s="113"/>
      <c r="K47" s="46">
        <f>SUM(K44:K46)</f>
        <v>33207098</v>
      </c>
      <c r="L47" s="10"/>
      <c r="M47" s="1"/>
      <c r="O47" s="166" t="s">
        <v>29</v>
      </c>
      <c r="P47" s="156"/>
      <c r="Q47" s="156"/>
      <c r="R47" s="32"/>
      <c r="S47" s="32"/>
      <c r="T47" s="31"/>
      <c r="U47" s="31"/>
      <c r="V47" s="125"/>
      <c r="W47" s="125"/>
      <c r="X47" s="19"/>
      <c r="Y47" s="167">
        <f>SUM(Y44:Y46)</f>
        <v>32666200</v>
      </c>
      <c r="AA47" s="166" t="s">
        <v>29</v>
      </c>
      <c r="AB47" s="156"/>
      <c r="AC47" s="156"/>
      <c r="AD47" s="32"/>
      <c r="AE47" s="32"/>
      <c r="AF47" s="31"/>
      <c r="AG47" s="31"/>
      <c r="AH47" s="125"/>
      <c r="AI47" s="125"/>
      <c r="AJ47" s="19"/>
      <c r="AK47" s="167">
        <f>SUM(AK44:AK46)</f>
        <v>31816436</v>
      </c>
      <c r="AM47" s="166" t="s">
        <v>29</v>
      </c>
      <c r="AN47" s="156"/>
      <c r="AO47" s="156"/>
      <c r="AP47" s="32"/>
      <c r="AQ47" s="32"/>
      <c r="AR47" s="31"/>
      <c r="AS47" s="31"/>
      <c r="AT47" s="125"/>
      <c r="AU47" s="125"/>
      <c r="AV47" s="19" t="str">
        <f>IF($K47&gt;=AW47,"OK","ERROR")</f>
        <v>OK</v>
      </c>
      <c r="AW47" s="167">
        <f>SUM(AW44:AW46)</f>
        <v>31869354</v>
      </c>
      <c r="AY47" s="166" t="s">
        <v>29</v>
      </c>
      <c r="AZ47" s="156"/>
      <c r="BA47" s="156"/>
      <c r="BB47" s="32"/>
      <c r="BC47" s="32"/>
      <c r="BD47" s="31"/>
      <c r="BE47" s="31"/>
      <c r="BF47" s="125"/>
      <c r="BG47" s="125"/>
      <c r="BH47" s="19" t="str">
        <f>IF($K47&gt;=BI47,"OK","ERROR")</f>
        <v>OK</v>
      </c>
      <c r="BI47" s="167">
        <f>SUM(BI44:BI46)</f>
        <v>31485327</v>
      </c>
      <c r="BK47" s="166" t="s">
        <v>29</v>
      </c>
      <c r="BL47" s="156"/>
      <c r="BM47" s="156"/>
      <c r="BN47" s="32"/>
      <c r="BO47" s="32"/>
      <c r="BP47" s="31"/>
      <c r="BQ47" s="31"/>
      <c r="BR47" s="125"/>
      <c r="BS47" s="125"/>
      <c r="BT47" s="19" t="str">
        <f>IF($K47&gt;=BU47,"OK","ERROR")</f>
        <v>OK</v>
      </c>
      <c r="BU47" s="167">
        <f>SUM(BU44:BU46)</f>
        <v>31835450</v>
      </c>
      <c r="BW47" s="27" t="s">
        <v>29</v>
      </c>
      <c r="BX47" s="150"/>
      <c r="BY47" s="131"/>
      <c r="BZ47" s="132"/>
      <c r="CA47" s="132"/>
      <c r="CB47" s="133"/>
      <c r="CC47" s="133"/>
      <c r="CD47" s="135"/>
      <c r="CE47" s="135"/>
      <c r="CF47" s="123" t="str">
        <f>IF($K47&gt;=CG47,"OK","ERROR")</f>
        <v>OK</v>
      </c>
      <c r="CG47" s="46">
        <f>SUM(CG44:CG46)</f>
        <v>31974650</v>
      </c>
      <c r="CI47" s="166" t="s">
        <v>29</v>
      </c>
      <c r="CJ47" s="156"/>
      <c r="CK47" s="156"/>
      <c r="CL47" s="32"/>
      <c r="CM47" s="32"/>
      <c r="CN47" s="31"/>
      <c r="CO47" s="31"/>
      <c r="CP47" s="125"/>
      <c r="CQ47" s="125"/>
      <c r="CR47" s="19" t="str">
        <f>IF($K47&gt;=CS47,"OK","ERROR")</f>
        <v>OK</v>
      </c>
      <c r="CS47" s="167">
        <f>SUM(CS44:CS46)</f>
        <v>31951908</v>
      </c>
      <c r="CU47" s="166" t="s">
        <v>29</v>
      </c>
      <c r="CV47" s="156"/>
      <c r="CW47" s="156"/>
      <c r="CX47" s="32"/>
      <c r="CY47" s="32"/>
      <c r="CZ47" s="31"/>
      <c r="DA47" s="31"/>
      <c r="DB47" s="125"/>
      <c r="DC47" s="125"/>
      <c r="DD47" s="19" t="str">
        <f>IF($K47&gt;=DE47,"OK","ERROR")</f>
        <v>OK</v>
      </c>
      <c r="DE47" s="167">
        <f>SUM(DE44:DE46)</f>
        <v>31551773</v>
      </c>
      <c r="DG47" s="27" t="s">
        <v>29</v>
      </c>
      <c r="DH47" s="150"/>
      <c r="DI47" s="131"/>
      <c r="DJ47" s="132"/>
      <c r="DK47" s="132"/>
      <c r="DL47" s="133"/>
      <c r="DM47" s="133"/>
      <c r="DN47" s="135"/>
      <c r="DO47" s="135"/>
      <c r="DP47" s="123" t="str">
        <f>IF($K47&gt;=DQ47,"OK","ERROR")</f>
        <v>OK</v>
      </c>
      <c r="DQ47" s="46">
        <f>SUM(DQ44:DQ46)</f>
        <v>0</v>
      </c>
      <c r="DS47" s="27" t="s">
        <v>29</v>
      </c>
      <c r="DT47" s="150"/>
      <c r="DU47" s="131"/>
      <c r="DV47" s="132"/>
      <c r="DW47" s="132"/>
      <c r="DX47" s="133"/>
      <c r="DY47" s="133"/>
      <c r="DZ47" s="135"/>
      <c r="EA47" s="135"/>
      <c r="EB47" s="123" t="str">
        <f>IF($K47&gt;=EC47,"OK","ERROR")</f>
        <v>OK</v>
      </c>
      <c r="EC47" s="46">
        <f>SUM(EC44:EC46)</f>
        <v>0</v>
      </c>
    </row>
    <row r="48" spans="1:133" ht="30" customHeight="1" thickBot="1" x14ac:dyDescent="0.35">
      <c r="A48" s="1"/>
      <c r="B48" s="8"/>
      <c r="C48" s="15"/>
      <c r="D48" s="16"/>
      <c r="E48" s="16"/>
      <c r="F48" s="16"/>
      <c r="G48" s="16" t="s">
        <v>54</v>
      </c>
      <c r="H48" s="16"/>
      <c r="I48" s="16"/>
      <c r="J48" s="16"/>
      <c r="K48" s="117"/>
      <c r="L48" s="10"/>
      <c r="M48" s="1"/>
      <c r="O48" s="164"/>
      <c r="P48" s="157"/>
      <c r="Q48" s="157"/>
      <c r="R48" s="157" t="s">
        <v>54</v>
      </c>
      <c r="S48" s="157"/>
      <c r="T48" s="157"/>
      <c r="U48" s="157"/>
      <c r="V48" s="158"/>
      <c r="W48" s="158"/>
      <c r="X48" s="157"/>
      <c r="Y48" s="165"/>
      <c r="AA48" s="164"/>
      <c r="AB48" s="157"/>
      <c r="AC48" s="157"/>
      <c r="AD48" s="157" t="s">
        <v>54</v>
      </c>
      <c r="AE48" s="157"/>
      <c r="AF48" s="157"/>
      <c r="AG48" s="157"/>
      <c r="AH48" s="158"/>
      <c r="AI48" s="158"/>
      <c r="AJ48" s="157"/>
      <c r="AK48" s="165"/>
      <c r="AM48" s="164"/>
      <c r="AN48" s="157"/>
      <c r="AO48" s="157"/>
      <c r="AP48" s="157" t="s">
        <v>54</v>
      </c>
      <c r="AQ48" s="157"/>
      <c r="AR48" s="157"/>
      <c r="AS48" s="157"/>
      <c r="AT48" s="158"/>
      <c r="AU48" s="158"/>
      <c r="AV48" s="157"/>
      <c r="AW48" s="165"/>
      <c r="AY48" s="164"/>
      <c r="AZ48" s="157"/>
      <c r="BA48" s="157"/>
      <c r="BB48" s="157" t="s">
        <v>54</v>
      </c>
      <c r="BC48" s="157"/>
      <c r="BD48" s="157"/>
      <c r="BE48" s="157"/>
      <c r="BF48" s="158"/>
      <c r="BG48" s="158"/>
      <c r="BH48" s="157"/>
      <c r="BI48" s="165"/>
      <c r="BK48" s="164"/>
      <c r="BL48" s="157"/>
      <c r="BM48" s="157"/>
      <c r="BN48" s="157" t="s">
        <v>54</v>
      </c>
      <c r="BO48" s="157"/>
      <c r="BP48" s="157"/>
      <c r="BQ48" s="157"/>
      <c r="BR48" s="158"/>
      <c r="BS48" s="158"/>
      <c r="BT48" s="157"/>
      <c r="BU48" s="165"/>
      <c r="BW48" s="15"/>
      <c r="BX48" s="16"/>
      <c r="BY48" s="16"/>
      <c r="BZ48" s="16" t="s">
        <v>54</v>
      </c>
      <c r="CA48" s="16"/>
      <c r="CB48" s="16"/>
      <c r="CC48" s="16"/>
      <c r="CD48" s="127"/>
      <c r="CE48" s="127"/>
      <c r="CF48" s="16"/>
      <c r="CG48" s="117"/>
      <c r="CI48" s="164"/>
      <c r="CJ48" s="157"/>
      <c r="CK48" s="157"/>
      <c r="CL48" s="157" t="s">
        <v>54</v>
      </c>
      <c r="CM48" s="157"/>
      <c r="CN48" s="157"/>
      <c r="CO48" s="157"/>
      <c r="CP48" s="158"/>
      <c r="CQ48" s="158"/>
      <c r="CR48" s="157"/>
      <c r="CS48" s="165"/>
      <c r="CU48" s="164"/>
      <c r="CV48" s="157"/>
      <c r="CW48" s="157"/>
      <c r="CX48" s="157" t="s">
        <v>54</v>
      </c>
      <c r="CY48" s="157"/>
      <c r="CZ48" s="157"/>
      <c r="DA48" s="157"/>
      <c r="DB48" s="158"/>
      <c r="DC48" s="158"/>
      <c r="DD48" s="157"/>
      <c r="DE48" s="165"/>
      <c r="DG48" s="15"/>
      <c r="DH48" s="16"/>
      <c r="DI48" s="16"/>
      <c r="DJ48" s="16" t="s">
        <v>54</v>
      </c>
      <c r="DK48" s="16"/>
      <c r="DL48" s="16"/>
      <c r="DM48" s="16"/>
      <c r="DN48" s="127"/>
      <c r="DO48" s="127"/>
      <c r="DP48" s="16"/>
      <c r="DQ48" s="117"/>
      <c r="DS48" s="15"/>
      <c r="DT48" s="16"/>
      <c r="DU48" s="16"/>
      <c r="DV48" s="16" t="s">
        <v>54</v>
      </c>
      <c r="DW48" s="16"/>
      <c r="DX48" s="16"/>
      <c r="DY48" s="16"/>
      <c r="DZ48" s="127"/>
      <c r="EA48" s="127"/>
      <c r="EB48" s="16"/>
      <c r="EC48" s="117"/>
    </row>
    <row r="49" spans="1:133" ht="50.25" customHeight="1" x14ac:dyDescent="0.3">
      <c r="A49" s="1"/>
      <c r="B49" s="8"/>
      <c r="C49" s="18">
        <v>24</v>
      </c>
      <c r="D49" s="31" t="s">
        <v>55</v>
      </c>
      <c r="E49" s="31"/>
      <c r="F49" s="31"/>
      <c r="G49" s="32" t="s">
        <v>100</v>
      </c>
      <c r="H49" s="31" t="s">
        <v>56</v>
      </c>
      <c r="I49" s="89">
        <v>3</v>
      </c>
      <c r="J49" s="106">
        <v>817831</v>
      </c>
      <c r="K49" s="22">
        <v>2453493</v>
      </c>
      <c r="L49" s="10"/>
      <c r="M49" s="1"/>
      <c r="O49" s="23">
        <v>24</v>
      </c>
      <c r="P49" s="31" t="str">
        <f t="shared" ref="P49:P58" si="250">IF(Q49=$D49,"OK","ERROR")</f>
        <v>OK</v>
      </c>
      <c r="Q49" s="31" t="s">
        <v>55</v>
      </c>
      <c r="R49" s="154" t="s">
        <v>121</v>
      </c>
      <c r="S49" s="31" t="str">
        <f t="shared" ref="S49:S58" si="251">IF(T49=$H49,"OK","ERROR")</f>
        <v>OK</v>
      </c>
      <c r="T49" s="31" t="s">
        <v>56</v>
      </c>
      <c r="U49" s="19" t="str">
        <f t="shared" ref="U49:U58" si="252">IF($I49=V49,"OK","ERROR")</f>
        <v>OK</v>
      </c>
      <c r="V49" s="125">
        <v>3</v>
      </c>
      <c r="W49" s="19" t="str">
        <f t="shared" ref="W49:W58" si="253">IF($J49&gt;=X49,"OK","ERROR")</f>
        <v>OK</v>
      </c>
      <c r="X49" s="155">
        <v>810000</v>
      </c>
      <c r="Y49" s="162">
        <f>ROUND(X49*$I$49,0)</f>
        <v>2430000</v>
      </c>
      <c r="AA49" s="23">
        <v>24</v>
      </c>
      <c r="AB49" s="31" t="str">
        <f t="shared" ref="AB49:AB58" si="254">IF(AC49=$D49,"OK","ERROR")</f>
        <v>OK</v>
      </c>
      <c r="AC49" s="31" t="s">
        <v>55</v>
      </c>
      <c r="AD49" s="154" t="s">
        <v>121</v>
      </c>
      <c r="AE49" s="31" t="str">
        <f t="shared" ref="AE49:AE58" si="255">IF(AF49=$H49,"OK","ERROR")</f>
        <v>OK</v>
      </c>
      <c r="AF49" s="31" t="s">
        <v>56</v>
      </c>
      <c r="AG49" s="19" t="str">
        <f t="shared" ref="AG49:AG58" si="256">IF($I49=AH49,"OK","ERROR")</f>
        <v>OK</v>
      </c>
      <c r="AH49" s="125">
        <v>3</v>
      </c>
      <c r="AI49" s="19" t="str">
        <f t="shared" ref="AI49:AI58" si="257">IF($J49&gt;=AJ49,"OK","ERROR")</f>
        <v>OK</v>
      </c>
      <c r="AJ49" s="155">
        <v>783603</v>
      </c>
      <c r="AK49" s="162">
        <f>ROUND(AJ49*$I$49,0)</f>
        <v>2350809</v>
      </c>
      <c r="AM49" s="23">
        <v>24</v>
      </c>
      <c r="AN49" s="31" t="str">
        <f t="shared" ref="AN49:AN58" si="258">IF(AO49=$D49,"OK","ERROR")</f>
        <v>OK</v>
      </c>
      <c r="AO49" s="31" t="s">
        <v>55</v>
      </c>
      <c r="AP49" s="154" t="s">
        <v>121</v>
      </c>
      <c r="AQ49" s="31" t="str">
        <f t="shared" ref="AQ49:AQ58" si="259">IF(AR49=$H49,"OK","ERROR")</f>
        <v>OK</v>
      </c>
      <c r="AR49" s="31" t="s">
        <v>56</v>
      </c>
      <c r="AS49" s="19" t="str">
        <f t="shared" ref="AS49:AS58" si="260">IF($I49=AT49,"OK","ERROR")</f>
        <v>OK</v>
      </c>
      <c r="AT49" s="125">
        <v>3</v>
      </c>
      <c r="AU49" s="19" t="str">
        <f t="shared" ref="AU49:AU58" si="261">IF($J49&gt;=AV49,"OK","ERROR")</f>
        <v>OK</v>
      </c>
      <c r="AV49" s="155">
        <v>784908</v>
      </c>
      <c r="AW49" s="162">
        <f>ROUND(AV49*$I$49,0)</f>
        <v>2354724</v>
      </c>
      <c r="AY49" s="23">
        <v>24</v>
      </c>
      <c r="AZ49" s="31" t="str">
        <f t="shared" ref="AZ49:AZ58" si="262">IF(BA49=$D49,"OK","ERROR")</f>
        <v>OK</v>
      </c>
      <c r="BA49" s="31" t="s">
        <v>55</v>
      </c>
      <c r="BB49" s="154" t="s">
        <v>121</v>
      </c>
      <c r="BC49" s="31" t="str">
        <f t="shared" ref="BC49:BC58" si="263">IF(BD49=$H49,"OK","ERROR")</f>
        <v>OK</v>
      </c>
      <c r="BD49" s="31" t="s">
        <v>56</v>
      </c>
      <c r="BE49" s="19" t="str">
        <f t="shared" ref="BE49:BE58" si="264">IF($I49=BF49,"OK","ERROR")</f>
        <v>OK</v>
      </c>
      <c r="BF49" s="125">
        <v>3</v>
      </c>
      <c r="BG49" s="19" t="str">
        <f t="shared" ref="BG49:BG58" si="265">IF($J49&gt;=BH49,"OK","ERROR")</f>
        <v>OK</v>
      </c>
      <c r="BH49" s="155">
        <v>775446</v>
      </c>
      <c r="BI49" s="162">
        <f>ROUND(BH49*$I$49,0)</f>
        <v>2326338</v>
      </c>
      <c r="BK49" s="23">
        <v>24</v>
      </c>
      <c r="BL49" s="31" t="str">
        <f t="shared" ref="BL49:BL58" si="266">IF(BM49=$D49,"OK","ERROR")</f>
        <v>OK</v>
      </c>
      <c r="BM49" s="31" t="s">
        <v>55</v>
      </c>
      <c r="BN49" s="154" t="s">
        <v>121</v>
      </c>
      <c r="BO49" s="31" t="str">
        <f t="shared" ref="BO49:BO58" si="267">IF(BP49=$H49,"OK","ERROR")</f>
        <v>OK</v>
      </c>
      <c r="BP49" s="31" t="s">
        <v>56</v>
      </c>
      <c r="BQ49" s="19" t="str">
        <f t="shared" ref="BQ49:BQ58" si="268">IF($I49=BR49,"OK","ERROR")</f>
        <v>OK</v>
      </c>
      <c r="BR49" s="125">
        <v>3</v>
      </c>
      <c r="BS49" s="19" t="str">
        <f t="shared" ref="BS49:BS58" si="269">IF($J49&gt;=BT49,"OK","ERROR")</f>
        <v>OK</v>
      </c>
      <c r="BT49" s="155">
        <v>780000</v>
      </c>
      <c r="BU49" s="162">
        <f>ROUND(BT49*$I$49,0)</f>
        <v>2340000</v>
      </c>
      <c r="BW49" s="18">
        <v>24</v>
      </c>
      <c r="BX49" s="121" t="str">
        <f t="shared" ref="BX49:BX58" si="270">IF(BY49=$D49,"OK","ERROR")</f>
        <v>OK</v>
      </c>
      <c r="BY49" s="31" t="s">
        <v>55</v>
      </c>
      <c r="BZ49" s="122" t="s">
        <v>121</v>
      </c>
      <c r="CA49" s="121" t="str">
        <f t="shared" ref="CA49:CA58" si="271">IF(CB49=$H49,"OK","ERROR")</f>
        <v>OK</v>
      </c>
      <c r="CB49" s="31" t="s">
        <v>56</v>
      </c>
      <c r="CC49" s="123" t="str">
        <f t="shared" ref="CC49:CC58" si="272">IF($I49=CD49,"OK","ERROR")</f>
        <v>OK</v>
      </c>
      <c r="CD49" s="128">
        <v>3</v>
      </c>
      <c r="CE49" s="123" t="str">
        <f t="shared" ref="CE49:CE58" si="273">IF($J49&gt;=CF49,"OK","ERROR")</f>
        <v>OK</v>
      </c>
      <c r="CF49" s="106">
        <v>787457</v>
      </c>
      <c r="CG49" s="22">
        <f>ROUND(CF49*$I$49,0)</f>
        <v>2362371</v>
      </c>
      <c r="CI49" s="23">
        <v>24</v>
      </c>
      <c r="CJ49" s="31" t="str">
        <f t="shared" ref="CJ49:CJ58" si="274">IF(CK49=$D49,"OK","ERROR")</f>
        <v>OK</v>
      </c>
      <c r="CK49" s="31" t="s">
        <v>55</v>
      </c>
      <c r="CL49" s="154" t="s">
        <v>121</v>
      </c>
      <c r="CM49" s="31" t="str">
        <f t="shared" ref="CM49:CM58" si="275">IF(CN49=$H49,"OK","ERROR")</f>
        <v>OK</v>
      </c>
      <c r="CN49" s="31" t="s">
        <v>56</v>
      </c>
      <c r="CO49" s="19" t="str">
        <f t="shared" ref="CO49:CO58" si="276">IF($I49=CP49,"OK","ERROR")</f>
        <v>OK</v>
      </c>
      <c r="CP49" s="125">
        <v>3</v>
      </c>
      <c r="CQ49" s="19" t="str">
        <f t="shared" ref="CQ49:CQ58" si="277">IF($J49&gt;=CR49,"OK","ERROR")</f>
        <v>OK</v>
      </c>
      <c r="CR49" s="155">
        <v>786899</v>
      </c>
      <c r="CS49" s="162">
        <f>ROUND(CR49*$I$49,0)</f>
        <v>2360697</v>
      </c>
      <c r="CU49" s="23">
        <v>24</v>
      </c>
      <c r="CV49" s="31" t="str">
        <f t="shared" ref="CV49:CV58" si="278">IF(CW49=$D49,"OK","ERROR")</f>
        <v>OK</v>
      </c>
      <c r="CW49" s="31" t="s">
        <v>55</v>
      </c>
      <c r="CX49" s="154" t="s">
        <v>121</v>
      </c>
      <c r="CY49" s="31" t="str">
        <f t="shared" ref="CY49:CY58" si="279">IF(CZ49=$H49,"OK","ERROR")</f>
        <v>OK</v>
      </c>
      <c r="CZ49" s="31" t="s">
        <v>56</v>
      </c>
      <c r="DA49" s="19" t="str">
        <f t="shared" ref="DA49:DA58" si="280">IF($I49=DB49,"OK","ERROR")</f>
        <v>OK</v>
      </c>
      <c r="DB49" s="125">
        <v>3</v>
      </c>
      <c r="DC49" s="19" t="str">
        <f t="shared" ref="DC49:DC58" si="281">IF($J49&gt;=DD49,"OK","ERROR")</f>
        <v>OK</v>
      </c>
      <c r="DD49" s="155">
        <v>776950</v>
      </c>
      <c r="DE49" s="162">
        <f>ROUND(DD49*$I$49,0)</f>
        <v>2330850</v>
      </c>
      <c r="DG49" s="18">
        <v>24</v>
      </c>
      <c r="DH49" s="121" t="str">
        <f t="shared" ref="DH49:DH58" si="282">IF(DI49=$D49,"OK","ERROR")</f>
        <v>ERROR</v>
      </c>
      <c r="DI49" s="31"/>
      <c r="DJ49" s="122"/>
      <c r="DK49" s="121" t="str">
        <f t="shared" ref="DK49:DK58" si="283">IF(DL49=$H49,"OK","ERROR")</f>
        <v>ERROR</v>
      </c>
      <c r="DL49" s="31"/>
      <c r="DM49" s="123" t="str">
        <f t="shared" ref="DM49:DM58" si="284">IF($I49=DN49,"OK","ERROR")</f>
        <v>ERROR</v>
      </c>
      <c r="DN49" s="128"/>
      <c r="DO49" s="123" t="str">
        <f t="shared" ref="DO49:DO58" si="285">IF($J49&gt;=DP49,"OK","ERROR")</f>
        <v>OK</v>
      </c>
      <c r="DP49" s="106"/>
      <c r="DQ49" s="22">
        <f>ROUND(DP49*$I$49,0)</f>
        <v>0</v>
      </c>
      <c r="DS49" s="18">
        <v>24</v>
      </c>
      <c r="DT49" s="121" t="str">
        <f t="shared" ref="DT49:DT58" si="286">IF(DU49=$D49,"OK","ERROR")</f>
        <v>ERROR</v>
      </c>
      <c r="DU49" s="31"/>
      <c r="DV49" s="122"/>
      <c r="DW49" s="121" t="str">
        <f t="shared" ref="DW49:DW58" si="287">IF(DX49=$H49,"OK","ERROR")</f>
        <v>ERROR</v>
      </c>
      <c r="DX49" s="31"/>
      <c r="DY49" s="123" t="str">
        <f t="shared" ref="DY49:DY58" si="288">IF($I49=DZ49,"OK","ERROR")</f>
        <v>ERROR</v>
      </c>
      <c r="DZ49" s="128"/>
      <c r="EA49" s="123" t="str">
        <f t="shared" ref="EA49:EA58" si="289">IF($J49&gt;=EB49,"OK","ERROR")</f>
        <v>OK</v>
      </c>
      <c r="EB49" s="106"/>
      <c r="EC49" s="22">
        <f>ROUND(EB49*$I$49,0)</f>
        <v>0</v>
      </c>
    </row>
    <row r="50" spans="1:133" ht="59.25" customHeight="1" x14ac:dyDescent="0.3">
      <c r="A50" s="1"/>
      <c r="B50" s="8"/>
      <c r="C50" s="18">
        <v>25</v>
      </c>
      <c r="D50" s="31" t="s">
        <v>57</v>
      </c>
      <c r="E50" s="31"/>
      <c r="F50" s="31"/>
      <c r="G50" s="32" t="s">
        <v>101</v>
      </c>
      <c r="H50" s="31" t="s">
        <v>20</v>
      </c>
      <c r="I50" s="21">
        <v>80</v>
      </c>
      <c r="J50" s="106">
        <v>121127</v>
      </c>
      <c r="K50" s="22">
        <v>9690160</v>
      </c>
      <c r="L50" s="10"/>
      <c r="M50" s="1"/>
      <c r="O50" s="23">
        <v>25</v>
      </c>
      <c r="P50" s="31" t="str">
        <f t="shared" si="250"/>
        <v>OK</v>
      </c>
      <c r="Q50" s="31" t="s">
        <v>57</v>
      </c>
      <c r="R50" s="154" t="s">
        <v>121</v>
      </c>
      <c r="S50" s="31" t="str">
        <f t="shared" si="251"/>
        <v>OK</v>
      </c>
      <c r="T50" s="31" t="s">
        <v>20</v>
      </c>
      <c r="U50" s="19" t="str">
        <f t="shared" si="252"/>
        <v>OK</v>
      </c>
      <c r="V50" s="125">
        <v>80</v>
      </c>
      <c r="W50" s="19" t="str">
        <f t="shared" si="253"/>
        <v>OK</v>
      </c>
      <c r="X50" s="155">
        <v>120000</v>
      </c>
      <c r="Y50" s="162">
        <f>ROUND(X50*$I$50,0)</f>
        <v>9600000</v>
      </c>
      <c r="AA50" s="23">
        <v>25</v>
      </c>
      <c r="AB50" s="31" t="str">
        <f t="shared" si="254"/>
        <v>OK</v>
      </c>
      <c r="AC50" s="31" t="s">
        <v>57</v>
      </c>
      <c r="AD50" s="154" t="s">
        <v>121</v>
      </c>
      <c r="AE50" s="31" t="str">
        <f t="shared" si="255"/>
        <v>OK</v>
      </c>
      <c r="AF50" s="31" t="s">
        <v>20</v>
      </c>
      <c r="AG50" s="19" t="str">
        <f t="shared" si="256"/>
        <v>OK</v>
      </c>
      <c r="AH50" s="125">
        <v>80</v>
      </c>
      <c r="AI50" s="19" t="str">
        <f t="shared" si="257"/>
        <v>OK</v>
      </c>
      <c r="AJ50" s="155">
        <v>116058</v>
      </c>
      <c r="AK50" s="162">
        <f>ROUND(AJ50*$I$50,0)</f>
        <v>9284640</v>
      </c>
      <c r="AM50" s="23">
        <v>25</v>
      </c>
      <c r="AN50" s="31" t="str">
        <f t="shared" si="258"/>
        <v>OK</v>
      </c>
      <c r="AO50" s="31" t="s">
        <v>57</v>
      </c>
      <c r="AP50" s="154" t="s">
        <v>121</v>
      </c>
      <c r="AQ50" s="31" t="str">
        <f t="shared" si="259"/>
        <v>OK</v>
      </c>
      <c r="AR50" s="31" t="s">
        <v>20</v>
      </c>
      <c r="AS50" s="19" t="str">
        <f t="shared" si="260"/>
        <v>OK</v>
      </c>
      <c r="AT50" s="125">
        <v>80</v>
      </c>
      <c r="AU50" s="19" t="str">
        <f t="shared" si="261"/>
        <v>OK</v>
      </c>
      <c r="AV50" s="155">
        <v>116251</v>
      </c>
      <c r="AW50" s="162">
        <f>ROUND(AV50*$I$50,0)</f>
        <v>9300080</v>
      </c>
      <c r="AY50" s="23">
        <v>25</v>
      </c>
      <c r="AZ50" s="31" t="str">
        <f t="shared" si="262"/>
        <v>OK</v>
      </c>
      <c r="BA50" s="31" t="s">
        <v>57</v>
      </c>
      <c r="BB50" s="154" t="s">
        <v>121</v>
      </c>
      <c r="BC50" s="31" t="str">
        <f t="shared" si="263"/>
        <v>OK</v>
      </c>
      <c r="BD50" s="31" t="s">
        <v>20</v>
      </c>
      <c r="BE50" s="19" t="str">
        <f t="shared" si="264"/>
        <v>OK</v>
      </c>
      <c r="BF50" s="125">
        <v>80</v>
      </c>
      <c r="BG50" s="19" t="str">
        <f t="shared" si="265"/>
        <v>OK</v>
      </c>
      <c r="BH50" s="155">
        <v>114849</v>
      </c>
      <c r="BI50" s="162">
        <f>ROUND(BH50*$I$50,0)</f>
        <v>9187920</v>
      </c>
      <c r="BK50" s="23">
        <v>25</v>
      </c>
      <c r="BL50" s="31" t="str">
        <f t="shared" si="266"/>
        <v>OK</v>
      </c>
      <c r="BM50" s="31" t="s">
        <v>57</v>
      </c>
      <c r="BN50" s="154" t="s">
        <v>121</v>
      </c>
      <c r="BO50" s="31" t="str">
        <f t="shared" si="267"/>
        <v>OK</v>
      </c>
      <c r="BP50" s="31" t="s">
        <v>20</v>
      </c>
      <c r="BQ50" s="19" t="str">
        <f t="shared" si="268"/>
        <v>OK</v>
      </c>
      <c r="BR50" s="125">
        <v>80</v>
      </c>
      <c r="BS50" s="19" t="str">
        <f t="shared" si="269"/>
        <v>OK</v>
      </c>
      <c r="BT50" s="155">
        <v>116000</v>
      </c>
      <c r="BU50" s="162">
        <f>ROUND(BT50*$I$50,0)</f>
        <v>9280000</v>
      </c>
      <c r="BW50" s="18">
        <v>25</v>
      </c>
      <c r="BX50" s="121" t="str">
        <f t="shared" si="270"/>
        <v>OK</v>
      </c>
      <c r="BY50" s="31" t="s">
        <v>57</v>
      </c>
      <c r="BZ50" s="122" t="s">
        <v>121</v>
      </c>
      <c r="CA50" s="121" t="str">
        <f t="shared" si="271"/>
        <v>OK</v>
      </c>
      <c r="CB50" s="31" t="s">
        <v>20</v>
      </c>
      <c r="CC50" s="123" t="str">
        <f t="shared" si="272"/>
        <v>OK</v>
      </c>
      <c r="CD50" s="125">
        <v>80</v>
      </c>
      <c r="CE50" s="123" t="str">
        <f t="shared" si="273"/>
        <v>OK</v>
      </c>
      <c r="CF50" s="106">
        <v>116628</v>
      </c>
      <c r="CG50" s="22">
        <f>ROUND(CF50*$I$50,0)</f>
        <v>9330240</v>
      </c>
      <c r="CI50" s="23">
        <v>25</v>
      </c>
      <c r="CJ50" s="31" t="str">
        <f t="shared" si="274"/>
        <v>OK</v>
      </c>
      <c r="CK50" s="31" t="s">
        <v>57</v>
      </c>
      <c r="CL50" s="154" t="s">
        <v>121</v>
      </c>
      <c r="CM50" s="31" t="str">
        <f t="shared" si="275"/>
        <v>OK</v>
      </c>
      <c r="CN50" s="31" t="s">
        <v>20</v>
      </c>
      <c r="CO50" s="19" t="str">
        <f t="shared" si="276"/>
        <v>OK</v>
      </c>
      <c r="CP50" s="125">
        <v>80</v>
      </c>
      <c r="CQ50" s="19" t="str">
        <f t="shared" si="277"/>
        <v>OK</v>
      </c>
      <c r="CR50" s="155">
        <v>116546</v>
      </c>
      <c r="CS50" s="162">
        <f>ROUND(CR50*$I$50,0)</f>
        <v>9323680</v>
      </c>
      <c r="CU50" s="23">
        <v>25</v>
      </c>
      <c r="CV50" s="31" t="str">
        <f t="shared" si="278"/>
        <v>OK</v>
      </c>
      <c r="CW50" s="31" t="s">
        <v>57</v>
      </c>
      <c r="CX50" s="154" t="s">
        <v>121</v>
      </c>
      <c r="CY50" s="31" t="str">
        <f t="shared" si="279"/>
        <v>OK</v>
      </c>
      <c r="CZ50" s="31" t="s">
        <v>20</v>
      </c>
      <c r="DA50" s="19" t="str">
        <f t="shared" si="280"/>
        <v>OK</v>
      </c>
      <c r="DB50" s="125">
        <v>80</v>
      </c>
      <c r="DC50" s="19" t="str">
        <f t="shared" si="281"/>
        <v>OK</v>
      </c>
      <c r="DD50" s="155">
        <v>115071</v>
      </c>
      <c r="DE50" s="162">
        <f>ROUND(DD50*$I$50,0)</f>
        <v>9205680</v>
      </c>
      <c r="DG50" s="18">
        <v>25</v>
      </c>
      <c r="DH50" s="121" t="str">
        <f t="shared" si="282"/>
        <v>ERROR</v>
      </c>
      <c r="DI50" s="31"/>
      <c r="DJ50" s="122"/>
      <c r="DK50" s="121" t="str">
        <f t="shared" si="283"/>
        <v>ERROR</v>
      </c>
      <c r="DL50" s="31"/>
      <c r="DM50" s="123" t="str">
        <f t="shared" si="284"/>
        <v>ERROR</v>
      </c>
      <c r="DN50" s="125"/>
      <c r="DO50" s="123" t="str">
        <f t="shared" si="285"/>
        <v>OK</v>
      </c>
      <c r="DP50" s="106"/>
      <c r="DQ50" s="22">
        <f>ROUND(DP50*$I$50,0)</f>
        <v>0</v>
      </c>
      <c r="DS50" s="18">
        <v>25</v>
      </c>
      <c r="DT50" s="121" t="str">
        <f t="shared" si="286"/>
        <v>ERROR</v>
      </c>
      <c r="DU50" s="31"/>
      <c r="DV50" s="122"/>
      <c r="DW50" s="121" t="str">
        <f t="shared" si="287"/>
        <v>ERROR</v>
      </c>
      <c r="DX50" s="31"/>
      <c r="DY50" s="123" t="str">
        <f t="shared" si="288"/>
        <v>ERROR</v>
      </c>
      <c r="DZ50" s="125"/>
      <c r="EA50" s="123" t="str">
        <f t="shared" si="289"/>
        <v>OK</v>
      </c>
      <c r="EB50" s="106"/>
      <c r="EC50" s="22">
        <f>ROUND(EB50*$I$50,0)</f>
        <v>0</v>
      </c>
    </row>
    <row r="51" spans="1:133" ht="65.25" customHeight="1" x14ac:dyDescent="0.3">
      <c r="A51" s="1"/>
      <c r="B51" s="8"/>
      <c r="C51" s="18">
        <v>26</v>
      </c>
      <c r="D51" s="31" t="s">
        <v>58</v>
      </c>
      <c r="E51" s="31"/>
      <c r="F51" s="31"/>
      <c r="G51" s="32" t="s">
        <v>59</v>
      </c>
      <c r="H51" s="31" t="s">
        <v>14</v>
      </c>
      <c r="I51" s="21">
        <v>200</v>
      </c>
      <c r="J51" s="106">
        <v>158606</v>
      </c>
      <c r="K51" s="22">
        <v>31721200</v>
      </c>
      <c r="L51" s="10"/>
      <c r="M51" s="1"/>
      <c r="O51" s="23">
        <v>26</v>
      </c>
      <c r="P51" s="31" t="str">
        <f t="shared" si="250"/>
        <v>OK</v>
      </c>
      <c r="Q51" s="31" t="s">
        <v>58</v>
      </c>
      <c r="R51" s="154" t="s">
        <v>121</v>
      </c>
      <c r="S51" s="31" t="str">
        <f t="shared" si="251"/>
        <v>OK</v>
      </c>
      <c r="T51" s="31" t="s">
        <v>14</v>
      </c>
      <c r="U51" s="19" t="str">
        <f t="shared" si="252"/>
        <v>OK</v>
      </c>
      <c r="V51" s="125">
        <v>200</v>
      </c>
      <c r="W51" s="19" t="str">
        <f t="shared" si="253"/>
        <v>OK</v>
      </c>
      <c r="X51" s="155">
        <v>150000</v>
      </c>
      <c r="Y51" s="162">
        <f>ROUND(X51*$I$51,0)</f>
        <v>30000000</v>
      </c>
      <c r="AA51" s="23">
        <v>26</v>
      </c>
      <c r="AB51" s="31" t="str">
        <f t="shared" si="254"/>
        <v>OK</v>
      </c>
      <c r="AC51" s="31" t="s">
        <v>58</v>
      </c>
      <c r="AD51" s="154" t="s">
        <v>121</v>
      </c>
      <c r="AE51" s="31" t="str">
        <f t="shared" si="255"/>
        <v>OK</v>
      </c>
      <c r="AF51" s="31" t="s">
        <v>14</v>
      </c>
      <c r="AG51" s="19" t="str">
        <f t="shared" si="256"/>
        <v>OK</v>
      </c>
      <c r="AH51" s="125">
        <v>200</v>
      </c>
      <c r="AI51" s="19" t="str">
        <f t="shared" si="257"/>
        <v>OK</v>
      </c>
      <c r="AJ51" s="155">
        <v>151968</v>
      </c>
      <c r="AK51" s="162">
        <f>ROUND(AJ51*$I$51,0)</f>
        <v>30393600</v>
      </c>
      <c r="AM51" s="23">
        <v>26</v>
      </c>
      <c r="AN51" s="31" t="str">
        <f t="shared" si="258"/>
        <v>OK</v>
      </c>
      <c r="AO51" s="31" t="s">
        <v>58</v>
      </c>
      <c r="AP51" s="154" t="s">
        <v>121</v>
      </c>
      <c r="AQ51" s="31" t="str">
        <f t="shared" si="259"/>
        <v>OK</v>
      </c>
      <c r="AR51" s="31" t="s">
        <v>14</v>
      </c>
      <c r="AS51" s="19" t="str">
        <f t="shared" si="260"/>
        <v>OK</v>
      </c>
      <c r="AT51" s="125">
        <v>200</v>
      </c>
      <c r="AU51" s="19" t="str">
        <f t="shared" si="261"/>
        <v>OK</v>
      </c>
      <c r="AV51" s="155">
        <v>152221</v>
      </c>
      <c r="AW51" s="162">
        <f>ROUND(AV51*$I$51,0)</f>
        <v>30444200</v>
      </c>
      <c r="AY51" s="23">
        <v>26</v>
      </c>
      <c r="AZ51" s="31" t="str">
        <f t="shared" si="262"/>
        <v>OK</v>
      </c>
      <c r="BA51" s="31" t="s">
        <v>58</v>
      </c>
      <c r="BB51" s="154" t="s">
        <v>121</v>
      </c>
      <c r="BC51" s="31" t="str">
        <f t="shared" si="263"/>
        <v>OK</v>
      </c>
      <c r="BD51" s="31" t="s">
        <v>14</v>
      </c>
      <c r="BE51" s="19" t="str">
        <f t="shared" si="264"/>
        <v>OK</v>
      </c>
      <c r="BF51" s="125">
        <v>200</v>
      </c>
      <c r="BG51" s="19" t="str">
        <f t="shared" si="265"/>
        <v>OK</v>
      </c>
      <c r="BH51" s="155">
        <v>150386</v>
      </c>
      <c r="BI51" s="162">
        <f>ROUND(BH51*$I$51,0)</f>
        <v>30077200</v>
      </c>
      <c r="BK51" s="23">
        <v>26</v>
      </c>
      <c r="BL51" s="31" t="str">
        <f t="shared" si="266"/>
        <v>OK</v>
      </c>
      <c r="BM51" s="31" t="s">
        <v>58</v>
      </c>
      <c r="BN51" s="154" t="s">
        <v>121</v>
      </c>
      <c r="BO51" s="31" t="str">
        <f t="shared" si="267"/>
        <v>OK</v>
      </c>
      <c r="BP51" s="31" t="s">
        <v>14</v>
      </c>
      <c r="BQ51" s="19" t="str">
        <f t="shared" si="268"/>
        <v>OK</v>
      </c>
      <c r="BR51" s="125">
        <v>200</v>
      </c>
      <c r="BS51" s="19" t="str">
        <f t="shared" si="269"/>
        <v>OK</v>
      </c>
      <c r="BT51" s="155">
        <v>151000</v>
      </c>
      <c r="BU51" s="162">
        <f>ROUND(BT51*$I$51,0)</f>
        <v>30200000</v>
      </c>
      <c r="BW51" s="18">
        <v>26</v>
      </c>
      <c r="BX51" s="121" t="str">
        <f t="shared" si="270"/>
        <v>OK</v>
      </c>
      <c r="BY51" s="31" t="s">
        <v>58</v>
      </c>
      <c r="BZ51" s="122" t="s">
        <v>121</v>
      </c>
      <c r="CA51" s="121" t="str">
        <f t="shared" si="271"/>
        <v>OK</v>
      </c>
      <c r="CB51" s="31" t="s">
        <v>14</v>
      </c>
      <c r="CC51" s="123" t="str">
        <f t="shared" si="272"/>
        <v>OK</v>
      </c>
      <c r="CD51" s="125">
        <v>200</v>
      </c>
      <c r="CE51" s="123" t="str">
        <f t="shared" si="273"/>
        <v>OK</v>
      </c>
      <c r="CF51" s="106">
        <v>152715</v>
      </c>
      <c r="CG51" s="22">
        <f>ROUND(CF51*$I$51,0)</f>
        <v>30543000</v>
      </c>
      <c r="CI51" s="23">
        <v>26</v>
      </c>
      <c r="CJ51" s="31" t="str">
        <f t="shared" si="274"/>
        <v>OK</v>
      </c>
      <c r="CK51" s="31" t="s">
        <v>58</v>
      </c>
      <c r="CL51" s="154" t="s">
        <v>121</v>
      </c>
      <c r="CM51" s="31" t="str">
        <f t="shared" si="275"/>
        <v>OK</v>
      </c>
      <c r="CN51" s="31" t="s">
        <v>14</v>
      </c>
      <c r="CO51" s="19" t="str">
        <f t="shared" si="276"/>
        <v>OK</v>
      </c>
      <c r="CP51" s="125">
        <v>200</v>
      </c>
      <c r="CQ51" s="19" t="str">
        <f t="shared" si="277"/>
        <v>OK</v>
      </c>
      <c r="CR51" s="155">
        <v>152607</v>
      </c>
      <c r="CS51" s="162">
        <f>ROUND(CR51*$I$51,0)</f>
        <v>30521400</v>
      </c>
      <c r="CU51" s="23">
        <v>26</v>
      </c>
      <c r="CV51" s="31" t="str">
        <f t="shared" si="278"/>
        <v>OK</v>
      </c>
      <c r="CW51" s="31" t="s">
        <v>58</v>
      </c>
      <c r="CX51" s="154" t="s">
        <v>121</v>
      </c>
      <c r="CY51" s="31" t="str">
        <f t="shared" si="279"/>
        <v>OK</v>
      </c>
      <c r="CZ51" s="31" t="s">
        <v>14</v>
      </c>
      <c r="DA51" s="19" t="str">
        <f t="shared" si="280"/>
        <v>OK</v>
      </c>
      <c r="DB51" s="125">
        <v>200</v>
      </c>
      <c r="DC51" s="19" t="str">
        <f t="shared" si="281"/>
        <v>OK</v>
      </c>
      <c r="DD51" s="155">
        <v>150687</v>
      </c>
      <c r="DE51" s="162">
        <f>ROUND(DD51*$I$51,0)</f>
        <v>30137400</v>
      </c>
      <c r="DG51" s="18">
        <v>26</v>
      </c>
      <c r="DH51" s="121" t="str">
        <f t="shared" si="282"/>
        <v>ERROR</v>
      </c>
      <c r="DI51" s="31"/>
      <c r="DJ51" s="122"/>
      <c r="DK51" s="121" t="str">
        <f t="shared" si="283"/>
        <v>ERROR</v>
      </c>
      <c r="DL51" s="31"/>
      <c r="DM51" s="123" t="str">
        <f t="shared" si="284"/>
        <v>ERROR</v>
      </c>
      <c r="DN51" s="125"/>
      <c r="DO51" s="123" t="str">
        <f t="shared" si="285"/>
        <v>OK</v>
      </c>
      <c r="DP51" s="106"/>
      <c r="DQ51" s="22">
        <f>ROUND(DP51*$I$51,0)</f>
        <v>0</v>
      </c>
      <c r="DS51" s="18">
        <v>26</v>
      </c>
      <c r="DT51" s="121" t="str">
        <f t="shared" si="286"/>
        <v>ERROR</v>
      </c>
      <c r="DU51" s="31"/>
      <c r="DV51" s="122"/>
      <c r="DW51" s="121" t="str">
        <f t="shared" si="287"/>
        <v>ERROR</v>
      </c>
      <c r="DX51" s="31"/>
      <c r="DY51" s="123" t="str">
        <f t="shared" si="288"/>
        <v>ERROR</v>
      </c>
      <c r="DZ51" s="125"/>
      <c r="EA51" s="123" t="str">
        <f t="shared" si="289"/>
        <v>OK</v>
      </c>
      <c r="EB51" s="106"/>
      <c r="EC51" s="22">
        <f>ROUND(EB51*$I$51,0)</f>
        <v>0</v>
      </c>
    </row>
    <row r="52" spans="1:133" ht="30" customHeight="1" x14ac:dyDescent="0.3">
      <c r="A52" s="1"/>
      <c r="B52" s="8"/>
      <c r="C52" s="18">
        <v>27</v>
      </c>
      <c r="D52" s="108">
        <v>2055</v>
      </c>
      <c r="E52" s="31"/>
      <c r="F52" s="31"/>
      <c r="G52" s="32" t="s">
        <v>105</v>
      </c>
      <c r="H52" s="31" t="s">
        <v>20</v>
      </c>
      <c r="I52" s="33">
        <v>450</v>
      </c>
      <c r="J52" s="106">
        <v>36365</v>
      </c>
      <c r="K52" s="22">
        <v>16364250</v>
      </c>
      <c r="L52" s="10"/>
      <c r="M52" s="1"/>
      <c r="O52" s="23">
        <v>27</v>
      </c>
      <c r="P52" s="31" t="str">
        <f t="shared" si="250"/>
        <v>OK</v>
      </c>
      <c r="Q52" s="108">
        <v>2055</v>
      </c>
      <c r="R52" s="154" t="s">
        <v>121</v>
      </c>
      <c r="S52" s="31" t="str">
        <f t="shared" si="251"/>
        <v>OK</v>
      </c>
      <c r="T52" s="31" t="s">
        <v>20</v>
      </c>
      <c r="U52" s="19" t="str">
        <f t="shared" si="252"/>
        <v>OK</v>
      </c>
      <c r="V52" s="139">
        <v>450</v>
      </c>
      <c r="W52" s="19" t="str">
        <f t="shared" si="253"/>
        <v>OK</v>
      </c>
      <c r="X52" s="155">
        <v>36000</v>
      </c>
      <c r="Y52" s="162">
        <f>ROUND(X52*$I$52,0)</f>
        <v>16200000</v>
      </c>
      <c r="AA52" s="23">
        <v>27</v>
      </c>
      <c r="AB52" s="31" t="str">
        <f t="shared" si="254"/>
        <v>OK</v>
      </c>
      <c r="AC52" s="108">
        <v>2055</v>
      </c>
      <c r="AD52" s="154" t="s">
        <v>121</v>
      </c>
      <c r="AE52" s="31" t="str">
        <f t="shared" si="255"/>
        <v>OK</v>
      </c>
      <c r="AF52" s="31" t="s">
        <v>20</v>
      </c>
      <c r="AG52" s="19" t="str">
        <f t="shared" si="256"/>
        <v>OK</v>
      </c>
      <c r="AH52" s="139">
        <v>450</v>
      </c>
      <c r="AI52" s="19" t="str">
        <f t="shared" si="257"/>
        <v>OK</v>
      </c>
      <c r="AJ52" s="155">
        <v>34843</v>
      </c>
      <c r="AK52" s="162">
        <f>ROUND(AJ52*$I$52,0)</f>
        <v>15679350</v>
      </c>
      <c r="AM52" s="23">
        <v>27</v>
      </c>
      <c r="AN52" s="31" t="str">
        <f t="shared" si="258"/>
        <v>OK</v>
      </c>
      <c r="AO52" s="108">
        <v>2055</v>
      </c>
      <c r="AP52" s="154" t="s">
        <v>121</v>
      </c>
      <c r="AQ52" s="31" t="str">
        <f t="shared" si="259"/>
        <v>OK</v>
      </c>
      <c r="AR52" s="31" t="s">
        <v>20</v>
      </c>
      <c r="AS52" s="19" t="str">
        <f t="shared" si="260"/>
        <v>OK</v>
      </c>
      <c r="AT52" s="139">
        <v>450</v>
      </c>
      <c r="AU52" s="19" t="str">
        <f t="shared" si="261"/>
        <v>OK</v>
      </c>
      <c r="AV52" s="155">
        <v>34901</v>
      </c>
      <c r="AW52" s="162">
        <f>ROUND(AV52*$I$52,0)</f>
        <v>15705450</v>
      </c>
      <c r="AY52" s="23">
        <v>27</v>
      </c>
      <c r="AZ52" s="31" t="str">
        <f t="shared" si="262"/>
        <v>OK</v>
      </c>
      <c r="BA52" s="108">
        <v>2055</v>
      </c>
      <c r="BB52" s="154" t="s">
        <v>121</v>
      </c>
      <c r="BC52" s="31" t="str">
        <f t="shared" si="263"/>
        <v>OK</v>
      </c>
      <c r="BD52" s="31" t="s">
        <v>20</v>
      </c>
      <c r="BE52" s="19" t="str">
        <f t="shared" si="264"/>
        <v>OK</v>
      </c>
      <c r="BF52" s="139">
        <v>450</v>
      </c>
      <c r="BG52" s="19" t="str">
        <f t="shared" si="265"/>
        <v>OK</v>
      </c>
      <c r="BH52" s="155">
        <v>34480</v>
      </c>
      <c r="BI52" s="162">
        <f>ROUND(BH52*$I$52,0)</f>
        <v>15516000</v>
      </c>
      <c r="BK52" s="23">
        <v>27</v>
      </c>
      <c r="BL52" s="31" t="str">
        <f t="shared" si="266"/>
        <v>OK</v>
      </c>
      <c r="BM52" s="108">
        <v>2055</v>
      </c>
      <c r="BN52" s="154" t="s">
        <v>121</v>
      </c>
      <c r="BO52" s="31" t="str">
        <f t="shared" si="267"/>
        <v>OK</v>
      </c>
      <c r="BP52" s="31" t="s">
        <v>20</v>
      </c>
      <c r="BQ52" s="19" t="str">
        <f t="shared" si="268"/>
        <v>OK</v>
      </c>
      <c r="BR52" s="139">
        <v>450</v>
      </c>
      <c r="BS52" s="19" t="str">
        <f t="shared" si="269"/>
        <v>OK</v>
      </c>
      <c r="BT52" s="155">
        <v>35000</v>
      </c>
      <c r="BU52" s="162">
        <f>ROUND(BT52*$I$52,0)</f>
        <v>15750000</v>
      </c>
      <c r="BW52" s="18">
        <v>27</v>
      </c>
      <c r="BX52" s="121" t="str">
        <f t="shared" si="270"/>
        <v>OK</v>
      </c>
      <c r="BY52" s="108">
        <v>2055</v>
      </c>
      <c r="BZ52" s="122" t="s">
        <v>121</v>
      </c>
      <c r="CA52" s="121" t="str">
        <f t="shared" si="271"/>
        <v>OK</v>
      </c>
      <c r="CB52" s="31" t="s">
        <v>20</v>
      </c>
      <c r="CC52" s="123" t="str">
        <f t="shared" si="272"/>
        <v>OK</v>
      </c>
      <c r="CD52" s="139">
        <v>450</v>
      </c>
      <c r="CE52" s="123" t="str">
        <f t="shared" si="273"/>
        <v>OK</v>
      </c>
      <c r="CF52" s="106">
        <v>35014</v>
      </c>
      <c r="CG52" s="22">
        <f>ROUND(CF52*$I$52,0)</f>
        <v>15756300</v>
      </c>
      <c r="CI52" s="23">
        <v>27</v>
      </c>
      <c r="CJ52" s="31" t="str">
        <f t="shared" si="274"/>
        <v>OK</v>
      </c>
      <c r="CK52" s="108">
        <v>2055</v>
      </c>
      <c r="CL52" s="154" t="s">
        <v>121</v>
      </c>
      <c r="CM52" s="31" t="str">
        <f t="shared" si="275"/>
        <v>OK</v>
      </c>
      <c r="CN52" s="31" t="s">
        <v>20</v>
      </c>
      <c r="CO52" s="19" t="str">
        <f t="shared" si="276"/>
        <v>OK</v>
      </c>
      <c r="CP52" s="139">
        <v>450</v>
      </c>
      <c r="CQ52" s="19" t="str">
        <f t="shared" si="277"/>
        <v>OK</v>
      </c>
      <c r="CR52" s="155">
        <v>34990</v>
      </c>
      <c r="CS52" s="162">
        <f>ROUND(CR52*$I$52,0)</f>
        <v>15745500</v>
      </c>
      <c r="CU52" s="23">
        <v>27</v>
      </c>
      <c r="CV52" s="31" t="str">
        <f t="shared" si="278"/>
        <v>OK</v>
      </c>
      <c r="CW52" s="108">
        <v>2055</v>
      </c>
      <c r="CX52" s="154" t="s">
        <v>121</v>
      </c>
      <c r="CY52" s="31" t="str">
        <f t="shared" si="279"/>
        <v>OK</v>
      </c>
      <c r="CZ52" s="31" t="s">
        <v>20</v>
      </c>
      <c r="DA52" s="19" t="str">
        <f t="shared" si="280"/>
        <v>OK</v>
      </c>
      <c r="DB52" s="139">
        <v>450</v>
      </c>
      <c r="DC52" s="19" t="str">
        <f t="shared" si="281"/>
        <v>OK</v>
      </c>
      <c r="DD52" s="155">
        <v>34547</v>
      </c>
      <c r="DE52" s="162">
        <f>ROUND(DD52*$I$52,0)</f>
        <v>15546150</v>
      </c>
      <c r="DG52" s="18">
        <v>27</v>
      </c>
      <c r="DH52" s="121" t="str">
        <f t="shared" si="282"/>
        <v>ERROR</v>
      </c>
      <c r="DI52" s="108"/>
      <c r="DJ52" s="122"/>
      <c r="DK52" s="121" t="str">
        <f t="shared" si="283"/>
        <v>ERROR</v>
      </c>
      <c r="DL52" s="31"/>
      <c r="DM52" s="123" t="str">
        <f t="shared" si="284"/>
        <v>ERROR</v>
      </c>
      <c r="DN52" s="139"/>
      <c r="DO52" s="123" t="str">
        <f t="shared" si="285"/>
        <v>OK</v>
      </c>
      <c r="DP52" s="106"/>
      <c r="DQ52" s="22">
        <f>ROUND(DP52*$I$52,0)</f>
        <v>0</v>
      </c>
      <c r="DS52" s="18">
        <v>27</v>
      </c>
      <c r="DT52" s="121" t="str">
        <f t="shared" si="286"/>
        <v>ERROR</v>
      </c>
      <c r="DU52" s="108"/>
      <c r="DV52" s="122"/>
      <c r="DW52" s="121" t="str">
        <f t="shared" si="287"/>
        <v>ERROR</v>
      </c>
      <c r="DX52" s="31"/>
      <c r="DY52" s="123" t="str">
        <f t="shared" si="288"/>
        <v>ERROR</v>
      </c>
      <c r="DZ52" s="139"/>
      <c r="EA52" s="123" t="str">
        <f t="shared" si="289"/>
        <v>OK</v>
      </c>
      <c r="EB52" s="106"/>
      <c r="EC52" s="22">
        <f>ROUND(EB52*$I$52,0)</f>
        <v>0</v>
      </c>
    </row>
    <row r="53" spans="1:133" ht="39" customHeight="1" x14ac:dyDescent="0.3">
      <c r="A53" s="1"/>
      <c r="B53" s="8"/>
      <c r="C53" s="18">
        <v>28</v>
      </c>
      <c r="D53" s="31" t="s">
        <v>60</v>
      </c>
      <c r="E53" s="31"/>
      <c r="F53" s="31"/>
      <c r="G53" s="32" t="s">
        <v>61</v>
      </c>
      <c r="H53" s="31" t="s">
        <v>62</v>
      </c>
      <c r="I53" s="33">
        <v>45</v>
      </c>
      <c r="J53" s="106">
        <v>230501</v>
      </c>
      <c r="K53" s="22">
        <v>10372545</v>
      </c>
      <c r="L53" s="10"/>
      <c r="M53" s="1"/>
      <c r="O53" s="23">
        <v>28</v>
      </c>
      <c r="P53" s="31" t="str">
        <f t="shared" si="250"/>
        <v>OK</v>
      </c>
      <c r="Q53" s="31" t="s">
        <v>60</v>
      </c>
      <c r="R53" s="154" t="s">
        <v>121</v>
      </c>
      <c r="S53" s="31" t="str">
        <f t="shared" si="251"/>
        <v>OK</v>
      </c>
      <c r="T53" s="31" t="s">
        <v>62</v>
      </c>
      <c r="U53" s="19" t="str">
        <f t="shared" si="252"/>
        <v>OK</v>
      </c>
      <c r="V53" s="139">
        <v>45</v>
      </c>
      <c r="W53" s="19" t="str">
        <f t="shared" si="253"/>
        <v>OK</v>
      </c>
      <c r="X53" s="155">
        <v>225000</v>
      </c>
      <c r="Y53" s="162">
        <f>ROUND(X53*$I$53,0)</f>
        <v>10125000</v>
      </c>
      <c r="AA53" s="23">
        <v>28</v>
      </c>
      <c r="AB53" s="31" t="str">
        <f t="shared" si="254"/>
        <v>OK</v>
      </c>
      <c r="AC53" s="31" t="s">
        <v>60</v>
      </c>
      <c r="AD53" s="154" t="s">
        <v>121</v>
      </c>
      <c r="AE53" s="31" t="str">
        <f t="shared" si="255"/>
        <v>OK</v>
      </c>
      <c r="AF53" s="31" t="s">
        <v>62</v>
      </c>
      <c r="AG53" s="19" t="str">
        <f t="shared" si="256"/>
        <v>OK</v>
      </c>
      <c r="AH53" s="139">
        <v>45</v>
      </c>
      <c r="AI53" s="19" t="str">
        <f t="shared" si="257"/>
        <v>OK</v>
      </c>
      <c r="AJ53" s="155">
        <v>220854</v>
      </c>
      <c r="AK53" s="162">
        <f>ROUND(AJ53*$I$53,0)</f>
        <v>9938430</v>
      </c>
      <c r="AM53" s="23">
        <v>28</v>
      </c>
      <c r="AN53" s="31" t="str">
        <f t="shared" si="258"/>
        <v>OK</v>
      </c>
      <c r="AO53" s="31" t="s">
        <v>60</v>
      </c>
      <c r="AP53" s="154" t="s">
        <v>121</v>
      </c>
      <c r="AQ53" s="31" t="str">
        <f t="shared" si="259"/>
        <v>OK</v>
      </c>
      <c r="AR53" s="31" t="s">
        <v>62</v>
      </c>
      <c r="AS53" s="19" t="str">
        <f t="shared" si="260"/>
        <v>OK</v>
      </c>
      <c r="AT53" s="139">
        <v>45</v>
      </c>
      <c r="AU53" s="19" t="str">
        <f t="shared" si="261"/>
        <v>OK</v>
      </c>
      <c r="AV53" s="155">
        <v>221222</v>
      </c>
      <c r="AW53" s="162">
        <f>ROUND(AV53*$I$53,0)</f>
        <v>9954990</v>
      </c>
      <c r="AY53" s="23">
        <v>28</v>
      </c>
      <c r="AZ53" s="31" t="str">
        <f t="shared" si="262"/>
        <v>OK</v>
      </c>
      <c r="BA53" s="31" t="s">
        <v>60</v>
      </c>
      <c r="BB53" s="154" t="s">
        <v>121</v>
      </c>
      <c r="BC53" s="31" t="str">
        <f t="shared" si="263"/>
        <v>OK</v>
      </c>
      <c r="BD53" s="31" t="s">
        <v>62</v>
      </c>
      <c r="BE53" s="19" t="str">
        <f t="shared" si="264"/>
        <v>OK</v>
      </c>
      <c r="BF53" s="139">
        <v>45</v>
      </c>
      <c r="BG53" s="19" t="str">
        <f t="shared" si="265"/>
        <v>OK</v>
      </c>
      <c r="BH53" s="155">
        <v>218555</v>
      </c>
      <c r="BI53" s="162">
        <f>ROUND(BH53*$I$53,0)</f>
        <v>9834975</v>
      </c>
      <c r="BK53" s="23">
        <v>28</v>
      </c>
      <c r="BL53" s="31" t="str">
        <f t="shared" si="266"/>
        <v>OK</v>
      </c>
      <c r="BM53" s="31" t="s">
        <v>60</v>
      </c>
      <c r="BN53" s="154" t="s">
        <v>121</v>
      </c>
      <c r="BO53" s="31" t="str">
        <f t="shared" si="267"/>
        <v>OK</v>
      </c>
      <c r="BP53" s="31" t="s">
        <v>62</v>
      </c>
      <c r="BQ53" s="19" t="str">
        <f t="shared" si="268"/>
        <v>OK</v>
      </c>
      <c r="BR53" s="139">
        <v>45</v>
      </c>
      <c r="BS53" s="19" t="str">
        <f t="shared" si="269"/>
        <v>OK</v>
      </c>
      <c r="BT53" s="155">
        <v>220000</v>
      </c>
      <c r="BU53" s="162">
        <f>ROUND(BT53*$I$53,0)</f>
        <v>9900000</v>
      </c>
      <c r="BW53" s="18">
        <v>28</v>
      </c>
      <c r="BX53" s="121" t="str">
        <f t="shared" si="270"/>
        <v>OK</v>
      </c>
      <c r="BY53" s="31" t="s">
        <v>60</v>
      </c>
      <c r="BZ53" s="122" t="s">
        <v>121</v>
      </c>
      <c r="CA53" s="121" t="str">
        <f t="shared" si="271"/>
        <v>OK</v>
      </c>
      <c r="CB53" s="31" t="s">
        <v>62</v>
      </c>
      <c r="CC53" s="123" t="str">
        <f t="shared" si="272"/>
        <v>OK</v>
      </c>
      <c r="CD53" s="139">
        <v>45</v>
      </c>
      <c r="CE53" s="123" t="str">
        <f t="shared" si="273"/>
        <v>OK</v>
      </c>
      <c r="CF53" s="106">
        <v>221940</v>
      </c>
      <c r="CG53" s="22">
        <f>ROUND(CF53*$I$53,0)</f>
        <v>9987300</v>
      </c>
      <c r="CI53" s="23">
        <v>28</v>
      </c>
      <c r="CJ53" s="31" t="str">
        <f t="shared" si="274"/>
        <v>OK</v>
      </c>
      <c r="CK53" s="31" t="s">
        <v>60</v>
      </c>
      <c r="CL53" s="154" t="s">
        <v>121</v>
      </c>
      <c r="CM53" s="31" t="str">
        <f t="shared" si="275"/>
        <v>OK</v>
      </c>
      <c r="CN53" s="31" t="s">
        <v>62</v>
      </c>
      <c r="CO53" s="19" t="str">
        <f t="shared" si="276"/>
        <v>OK</v>
      </c>
      <c r="CP53" s="139">
        <v>45</v>
      </c>
      <c r="CQ53" s="19" t="str">
        <f t="shared" si="277"/>
        <v>OK</v>
      </c>
      <c r="CR53" s="155">
        <v>221783</v>
      </c>
      <c r="CS53" s="162">
        <f>ROUND(CR53*$I$53,0)</f>
        <v>9980235</v>
      </c>
      <c r="CU53" s="23">
        <v>28</v>
      </c>
      <c r="CV53" s="31" t="str">
        <f t="shared" si="278"/>
        <v>OK</v>
      </c>
      <c r="CW53" s="31" t="s">
        <v>60</v>
      </c>
      <c r="CX53" s="154" t="s">
        <v>121</v>
      </c>
      <c r="CY53" s="31" t="str">
        <f t="shared" si="279"/>
        <v>OK</v>
      </c>
      <c r="CZ53" s="31" t="s">
        <v>62</v>
      </c>
      <c r="DA53" s="19" t="str">
        <f t="shared" si="280"/>
        <v>OK</v>
      </c>
      <c r="DB53" s="139">
        <v>45</v>
      </c>
      <c r="DC53" s="19" t="str">
        <f t="shared" si="281"/>
        <v>OK</v>
      </c>
      <c r="DD53" s="155">
        <v>218977</v>
      </c>
      <c r="DE53" s="162">
        <f>ROUND(DD53*$I$53,0)</f>
        <v>9853965</v>
      </c>
      <c r="DG53" s="18">
        <v>28</v>
      </c>
      <c r="DH53" s="121" t="str">
        <f t="shared" si="282"/>
        <v>ERROR</v>
      </c>
      <c r="DI53" s="31"/>
      <c r="DJ53" s="122"/>
      <c r="DK53" s="121" t="str">
        <f t="shared" si="283"/>
        <v>ERROR</v>
      </c>
      <c r="DL53" s="31"/>
      <c r="DM53" s="123" t="str">
        <f t="shared" si="284"/>
        <v>ERROR</v>
      </c>
      <c r="DN53" s="139"/>
      <c r="DO53" s="123" t="str">
        <f t="shared" si="285"/>
        <v>OK</v>
      </c>
      <c r="DP53" s="106"/>
      <c r="DQ53" s="22">
        <f>ROUND(DP53*$I$53,0)</f>
        <v>0</v>
      </c>
      <c r="DS53" s="18">
        <v>28</v>
      </c>
      <c r="DT53" s="121" t="str">
        <f t="shared" si="286"/>
        <v>ERROR</v>
      </c>
      <c r="DU53" s="31"/>
      <c r="DV53" s="122"/>
      <c r="DW53" s="121" t="str">
        <f t="shared" si="287"/>
        <v>ERROR</v>
      </c>
      <c r="DX53" s="31"/>
      <c r="DY53" s="123" t="str">
        <f t="shared" si="288"/>
        <v>ERROR</v>
      </c>
      <c r="DZ53" s="139"/>
      <c r="EA53" s="123" t="str">
        <f t="shared" si="289"/>
        <v>OK</v>
      </c>
      <c r="EB53" s="106"/>
      <c r="EC53" s="22">
        <f>ROUND(EB53*$I$53,0)</f>
        <v>0</v>
      </c>
    </row>
    <row r="54" spans="1:133" ht="30" customHeight="1" x14ac:dyDescent="0.3">
      <c r="A54" s="1"/>
      <c r="B54" s="8"/>
      <c r="C54" s="18">
        <v>29</v>
      </c>
      <c r="D54" s="31" t="s">
        <v>63</v>
      </c>
      <c r="E54" s="31"/>
      <c r="F54" s="31"/>
      <c r="G54" s="32" t="s">
        <v>64</v>
      </c>
      <c r="H54" s="31" t="s">
        <v>62</v>
      </c>
      <c r="I54" s="33">
        <v>80</v>
      </c>
      <c r="J54" s="106">
        <v>77293</v>
      </c>
      <c r="K54" s="22">
        <v>6183440</v>
      </c>
      <c r="L54" s="10"/>
      <c r="M54" s="1"/>
      <c r="O54" s="23">
        <v>29</v>
      </c>
      <c r="P54" s="31" t="str">
        <f t="shared" si="250"/>
        <v>OK</v>
      </c>
      <c r="Q54" s="31" t="s">
        <v>63</v>
      </c>
      <c r="R54" s="154" t="s">
        <v>121</v>
      </c>
      <c r="S54" s="31" t="str">
        <f t="shared" si="251"/>
        <v>OK</v>
      </c>
      <c r="T54" s="31" t="s">
        <v>62</v>
      </c>
      <c r="U54" s="19" t="str">
        <f t="shared" si="252"/>
        <v>OK</v>
      </c>
      <c r="V54" s="139">
        <v>80</v>
      </c>
      <c r="W54" s="19" t="str">
        <f t="shared" si="253"/>
        <v>OK</v>
      </c>
      <c r="X54" s="155">
        <v>77000</v>
      </c>
      <c r="Y54" s="162">
        <f>ROUND(X54*$I$54,0)</f>
        <v>6160000</v>
      </c>
      <c r="AA54" s="23">
        <v>29</v>
      </c>
      <c r="AB54" s="31" t="str">
        <f t="shared" si="254"/>
        <v>OK</v>
      </c>
      <c r="AC54" s="31" t="s">
        <v>63</v>
      </c>
      <c r="AD54" s="154" t="s">
        <v>121</v>
      </c>
      <c r="AE54" s="31" t="str">
        <f t="shared" si="255"/>
        <v>OK</v>
      </c>
      <c r="AF54" s="31" t="s">
        <v>62</v>
      </c>
      <c r="AG54" s="19" t="str">
        <f t="shared" si="256"/>
        <v>OK</v>
      </c>
      <c r="AH54" s="139">
        <v>80</v>
      </c>
      <c r="AI54" s="19" t="str">
        <f t="shared" si="257"/>
        <v>OK</v>
      </c>
      <c r="AJ54" s="155">
        <v>74058</v>
      </c>
      <c r="AK54" s="162">
        <f>ROUND(AJ54*$I$54,0)</f>
        <v>5924640</v>
      </c>
      <c r="AM54" s="23">
        <v>29</v>
      </c>
      <c r="AN54" s="31" t="str">
        <f t="shared" si="258"/>
        <v>OK</v>
      </c>
      <c r="AO54" s="31" t="s">
        <v>63</v>
      </c>
      <c r="AP54" s="154" t="s">
        <v>121</v>
      </c>
      <c r="AQ54" s="31" t="str">
        <f t="shared" si="259"/>
        <v>OK</v>
      </c>
      <c r="AR54" s="31" t="s">
        <v>62</v>
      </c>
      <c r="AS54" s="19" t="str">
        <f t="shared" si="260"/>
        <v>OK</v>
      </c>
      <c r="AT54" s="139">
        <v>80</v>
      </c>
      <c r="AU54" s="19" t="str">
        <f t="shared" si="261"/>
        <v>OK</v>
      </c>
      <c r="AV54" s="155">
        <v>74181</v>
      </c>
      <c r="AW54" s="162">
        <f>ROUND(AV54*$I$54,0)</f>
        <v>5934480</v>
      </c>
      <c r="AY54" s="23">
        <v>29</v>
      </c>
      <c r="AZ54" s="31" t="str">
        <f t="shared" si="262"/>
        <v>OK</v>
      </c>
      <c r="BA54" s="31" t="s">
        <v>63</v>
      </c>
      <c r="BB54" s="154" t="s">
        <v>121</v>
      </c>
      <c r="BC54" s="31" t="str">
        <f t="shared" si="263"/>
        <v>OK</v>
      </c>
      <c r="BD54" s="31" t="s">
        <v>62</v>
      </c>
      <c r="BE54" s="19" t="str">
        <f t="shared" si="264"/>
        <v>OK</v>
      </c>
      <c r="BF54" s="139">
        <v>80</v>
      </c>
      <c r="BG54" s="19" t="str">
        <f t="shared" si="265"/>
        <v>OK</v>
      </c>
      <c r="BH54" s="155">
        <v>73287</v>
      </c>
      <c r="BI54" s="162">
        <f>ROUND(BH54*$I$54,0)</f>
        <v>5862960</v>
      </c>
      <c r="BK54" s="23">
        <v>29</v>
      </c>
      <c r="BL54" s="31" t="str">
        <f t="shared" si="266"/>
        <v>OK</v>
      </c>
      <c r="BM54" s="31" t="s">
        <v>63</v>
      </c>
      <c r="BN54" s="154" t="s">
        <v>121</v>
      </c>
      <c r="BO54" s="31" t="str">
        <f t="shared" si="267"/>
        <v>OK</v>
      </c>
      <c r="BP54" s="31" t="s">
        <v>62</v>
      </c>
      <c r="BQ54" s="19" t="str">
        <f t="shared" si="268"/>
        <v>OK</v>
      </c>
      <c r="BR54" s="139">
        <v>80</v>
      </c>
      <c r="BS54" s="19" t="str">
        <f t="shared" si="269"/>
        <v>OK</v>
      </c>
      <c r="BT54" s="155">
        <v>75000</v>
      </c>
      <c r="BU54" s="162">
        <f>ROUND(BT54*$I$54,0)</f>
        <v>6000000</v>
      </c>
      <c r="BW54" s="18">
        <v>29</v>
      </c>
      <c r="BX54" s="121" t="str">
        <f t="shared" si="270"/>
        <v>OK</v>
      </c>
      <c r="BY54" s="31" t="s">
        <v>63</v>
      </c>
      <c r="BZ54" s="122" t="s">
        <v>121</v>
      </c>
      <c r="CA54" s="121" t="str">
        <f t="shared" si="271"/>
        <v>OK</v>
      </c>
      <c r="CB54" s="31" t="s">
        <v>62</v>
      </c>
      <c r="CC54" s="123" t="str">
        <f t="shared" si="272"/>
        <v>OK</v>
      </c>
      <c r="CD54" s="139">
        <v>80</v>
      </c>
      <c r="CE54" s="123" t="str">
        <f t="shared" si="273"/>
        <v>OK</v>
      </c>
      <c r="CF54" s="106">
        <v>74422</v>
      </c>
      <c r="CG54" s="22">
        <f>ROUND(CF54*$I$54,0)</f>
        <v>5953760</v>
      </c>
      <c r="CI54" s="23">
        <v>29</v>
      </c>
      <c r="CJ54" s="31" t="str">
        <f t="shared" si="274"/>
        <v>OK</v>
      </c>
      <c r="CK54" s="31" t="s">
        <v>63</v>
      </c>
      <c r="CL54" s="154" t="s">
        <v>121</v>
      </c>
      <c r="CM54" s="31" t="str">
        <f t="shared" si="275"/>
        <v>OK</v>
      </c>
      <c r="CN54" s="31" t="s">
        <v>62</v>
      </c>
      <c r="CO54" s="19" t="str">
        <f t="shared" si="276"/>
        <v>OK</v>
      </c>
      <c r="CP54" s="139">
        <v>80</v>
      </c>
      <c r="CQ54" s="19" t="str">
        <f t="shared" si="277"/>
        <v>OK</v>
      </c>
      <c r="CR54" s="155">
        <v>74370</v>
      </c>
      <c r="CS54" s="162">
        <f>ROUND(CR54*$I$54,0)</f>
        <v>5949600</v>
      </c>
      <c r="CU54" s="23">
        <v>29</v>
      </c>
      <c r="CV54" s="31" t="str">
        <f t="shared" si="278"/>
        <v>OK</v>
      </c>
      <c r="CW54" s="31" t="s">
        <v>63</v>
      </c>
      <c r="CX54" s="154" t="s">
        <v>121</v>
      </c>
      <c r="CY54" s="31" t="str">
        <f t="shared" si="279"/>
        <v>OK</v>
      </c>
      <c r="CZ54" s="31" t="s">
        <v>62</v>
      </c>
      <c r="DA54" s="19" t="str">
        <f t="shared" si="280"/>
        <v>OK</v>
      </c>
      <c r="DB54" s="139">
        <v>80</v>
      </c>
      <c r="DC54" s="19" t="str">
        <f t="shared" si="281"/>
        <v>OK</v>
      </c>
      <c r="DD54" s="155">
        <v>73437</v>
      </c>
      <c r="DE54" s="162">
        <f>ROUND(DD54*$I$54,0)</f>
        <v>5874960</v>
      </c>
      <c r="DG54" s="18">
        <v>29</v>
      </c>
      <c r="DH54" s="121" t="str">
        <f t="shared" si="282"/>
        <v>ERROR</v>
      </c>
      <c r="DI54" s="31"/>
      <c r="DJ54" s="122"/>
      <c r="DK54" s="121" t="str">
        <f t="shared" si="283"/>
        <v>ERROR</v>
      </c>
      <c r="DL54" s="31"/>
      <c r="DM54" s="123" t="str">
        <f t="shared" si="284"/>
        <v>ERROR</v>
      </c>
      <c r="DN54" s="139"/>
      <c r="DO54" s="123" t="str">
        <f t="shared" si="285"/>
        <v>OK</v>
      </c>
      <c r="DP54" s="106"/>
      <c r="DQ54" s="22">
        <f>ROUND(DP54*$I$54,0)</f>
        <v>0</v>
      </c>
      <c r="DS54" s="18">
        <v>29</v>
      </c>
      <c r="DT54" s="121" t="str">
        <f t="shared" si="286"/>
        <v>ERROR</v>
      </c>
      <c r="DU54" s="31"/>
      <c r="DV54" s="122"/>
      <c r="DW54" s="121" t="str">
        <f t="shared" si="287"/>
        <v>ERROR</v>
      </c>
      <c r="DX54" s="31"/>
      <c r="DY54" s="123" t="str">
        <f t="shared" si="288"/>
        <v>ERROR</v>
      </c>
      <c r="DZ54" s="139"/>
      <c r="EA54" s="123" t="str">
        <f t="shared" si="289"/>
        <v>OK</v>
      </c>
      <c r="EB54" s="106"/>
      <c r="EC54" s="22">
        <f>ROUND(EB54*$I$54,0)</f>
        <v>0</v>
      </c>
    </row>
    <row r="55" spans="1:133" ht="30" customHeight="1" x14ac:dyDescent="0.3">
      <c r="A55" s="1"/>
      <c r="B55" s="8"/>
      <c r="C55" s="18">
        <v>30</v>
      </c>
      <c r="D55" s="31" t="s">
        <v>63</v>
      </c>
      <c r="E55" s="31"/>
      <c r="F55" s="31"/>
      <c r="G55" s="32" t="s">
        <v>82</v>
      </c>
      <c r="H55" s="31" t="s">
        <v>62</v>
      </c>
      <c r="I55" s="33">
        <v>120</v>
      </c>
      <c r="J55" s="106">
        <v>86688</v>
      </c>
      <c r="K55" s="22">
        <v>10402560</v>
      </c>
      <c r="L55" s="10"/>
      <c r="M55" s="1"/>
      <c r="O55" s="23">
        <v>30</v>
      </c>
      <c r="P55" s="31" t="str">
        <f t="shared" si="250"/>
        <v>OK</v>
      </c>
      <c r="Q55" s="31" t="s">
        <v>63</v>
      </c>
      <c r="R55" s="154" t="s">
        <v>121</v>
      </c>
      <c r="S55" s="31" t="str">
        <f t="shared" si="251"/>
        <v>OK</v>
      </c>
      <c r="T55" s="31" t="s">
        <v>62</v>
      </c>
      <c r="U55" s="19" t="str">
        <f t="shared" si="252"/>
        <v>OK</v>
      </c>
      <c r="V55" s="139">
        <v>120</v>
      </c>
      <c r="W55" s="19" t="str">
        <f t="shared" si="253"/>
        <v>OK</v>
      </c>
      <c r="X55" s="155">
        <v>84000</v>
      </c>
      <c r="Y55" s="162">
        <f>ROUND(X55*$I$55,0)</f>
        <v>10080000</v>
      </c>
      <c r="AA55" s="23">
        <v>30</v>
      </c>
      <c r="AB55" s="31" t="str">
        <f t="shared" si="254"/>
        <v>OK</v>
      </c>
      <c r="AC55" s="31" t="s">
        <v>63</v>
      </c>
      <c r="AD55" s="154" t="s">
        <v>121</v>
      </c>
      <c r="AE55" s="31" t="str">
        <f t="shared" si="255"/>
        <v>OK</v>
      </c>
      <c r="AF55" s="31" t="s">
        <v>62</v>
      </c>
      <c r="AG55" s="19" t="str">
        <f t="shared" si="256"/>
        <v>OK</v>
      </c>
      <c r="AH55" s="139">
        <v>120</v>
      </c>
      <c r="AI55" s="19" t="str">
        <f t="shared" si="257"/>
        <v>OK</v>
      </c>
      <c r="AJ55" s="155">
        <v>83060</v>
      </c>
      <c r="AK55" s="162">
        <f>ROUND(AJ55*$I$55,0)</f>
        <v>9967200</v>
      </c>
      <c r="AM55" s="23">
        <v>30</v>
      </c>
      <c r="AN55" s="31" t="str">
        <f t="shared" si="258"/>
        <v>OK</v>
      </c>
      <c r="AO55" s="31" t="s">
        <v>63</v>
      </c>
      <c r="AP55" s="154" t="s">
        <v>121</v>
      </c>
      <c r="AQ55" s="31" t="str">
        <f t="shared" si="259"/>
        <v>OK</v>
      </c>
      <c r="AR55" s="31" t="s">
        <v>62</v>
      </c>
      <c r="AS55" s="19" t="str">
        <f t="shared" si="260"/>
        <v>OK</v>
      </c>
      <c r="AT55" s="139">
        <v>120</v>
      </c>
      <c r="AU55" s="19" t="str">
        <f t="shared" si="261"/>
        <v>OK</v>
      </c>
      <c r="AV55" s="155">
        <v>83198</v>
      </c>
      <c r="AW55" s="162">
        <f>ROUND(AV55*$I$55,0)</f>
        <v>9983760</v>
      </c>
      <c r="AY55" s="23">
        <v>30</v>
      </c>
      <c r="AZ55" s="31" t="str">
        <f t="shared" si="262"/>
        <v>OK</v>
      </c>
      <c r="BA55" s="31" t="s">
        <v>63</v>
      </c>
      <c r="BB55" s="154" t="s">
        <v>121</v>
      </c>
      <c r="BC55" s="31" t="str">
        <f t="shared" si="263"/>
        <v>OK</v>
      </c>
      <c r="BD55" s="31" t="s">
        <v>62</v>
      </c>
      <c r="BE55" s="19" t="str">
        <f t="shared" si="264"/>
        <v>OK</v>
      </c>
      <c r="BF55" s="139">
        <v>120</v>
      </c>
      <c r="BG55" s="19" t="str">
        <f t="shared" si="265"/>
        <v>OK</v>
      </c>
      <c r="BH55" s="155">
        <v>82195</v>
      </c>
      <c r="BI55" s="162">
        <f>ROUND(BH55*$I$55,0)</f>
        <v>9863400</v>
      </c>
      <c r="BK55" s="23">
        <v>30</v>
      </c>
      <c r="BL55" s="31" t="str">
        <f t="shared" si="266"/>
        <v>OK</v>
      </c>
      <c r="BM55" s="31" t="s">
        <v>63</v>
      </c>
      <c r="BN55" s="154" t="s">
        <v>121</v>
      </c>
      <c r="BO55" s="31" t="str">
        <f t="shared" si="267"/>
        <v>OK</v>
      </c>
      <c r="BP55" s="31" t="s">
        <v>62</v>
      </c>
      <c r="BQ55" s="19" t="str">
        <f t="shared" si="268"/>
        <v>OK</v>
      </c>
      <c r="BR55" s="139">
        <v>120</v>
      </c>
      <c r="BS55" s="19" t="str">
        <f t="shared" si="269"/>
        <v>OK</v>
      </c>
      <c r="BT55" s="155">
        <v>83000</v>
      </c>
      <c r="BU55" s="162">
        <f>ROUND(BT55*$I$55,0)</f>
        <v>9960000</v>
      </c>
      <c r="BW55" s="18">
        <v>30</v>
      </c>
      <c r="BX55" s="121" t="str">
        <f t="shared" si="270"/>
        <v>OK</v>
      </c>
      <c r="BY55" s="31" t="s">
        <v>63</v>
      </c>
      <c r="BZ55" s="122" t="s">
        <v>121</v>
      </c>
      <c r="CA55" s="121" t="str">
        <f t="shared" si="271"/>
        <v>OK</v>
      </c>
      <c r="CB55" s="31" t="s">
        <v>62</v>
      </c>
      <c r="CC55" s="123" t="str">
        <f t="shared" si="272"/>
        <v>OK</v>
      </c>
      <c r="CD55" s="139">
        <v>120</v>
      </c>
      <c r="CE55" s="123" t="str">
        <f t="shared" si="273"/>
        <v>OK</v>
      </c>
      <c r="CF55" s="106">
        <v>83468</v>
      </c>
      <c r="CG55" s="22">
        <f>ROUND(CF55*$I$55,0)</f>
        <v>10016160</v>
      </c>
      <c r="CI55" s="23">
        <v>30</v>
      </c>
      <c r="CJ55" s="31" t="str">
        <f t="shared" si="274"/>
        <v>OK</v>
      </c>
      <c r="CK55" s="31" t="s">
        <v>63</v>
      </c>
      <c r="CL55" s="154" t="s">
        <v>121</v>
      </c>
      <c r="CM55" s="31" t="str">
        <f t="shared" si="275"/>
        <v>OK</v>
      </c>
      <c r="CN55" s="31" t="s">
        <v>62</v>
      </c>
      <c r="CO55" s="19" t="str">
        <f t="shared" si="276"/>
        <v>OK</v>
      </c>
      <c r="CP55" s="139">
        <v>120</v>
      </c>
      <c r="CQ55" s="19" t="str">
        <f t="shared" si="277"/>
        <v>OK</v>
      </c>
      <c r="CR55" s="155">
        <v>83409</v>
      </c>
      <c r="CS55" s="162">
        <f>ROUND(CR55*$I$55,0)</f>
        <v>10009080</v>
      </c>
      <c r="CU55" s="23">
        <v>30</v>
      </c>
      <c r="CV55" s="31" t="str">
        <f t="shared" si="278"/>
        <v>OK</v>
      </c>
      <c r="CW55" s="31" t="s">
        <v>63</v>
      </c>
      <c r="CX55" s="154" t="s">
        <v>121</v>
      </c>
      <c r="CY55" s="31" t="str">
        <f t="shared" si="279"/>
        <v>OK</v>
      </c>
      <c r="CZ55" s="31" t="s">
        <v>62</v>
      </c>
      <c r="DA55" s="19" t="str">
        <f t="shared" si="280"/>
        <v>OK</v>
      </c>
      <c r="DB55" s="139">
        <v>120</v>
      </c>
      <c r="DC55" s="19" t="str">
        <f t="shared" si="281"/>
        <v>OK</v>
      </c>
      <c r="DD55" s="155">
        <v>82362</v>
      </c>
      <c r="DE55" s="162">
        <f>ROUND(DD55*$I$55,0)</f>
        <v>9883440</v>
      </c>
      <c r="DG55" s="18">
        <v>30</v>
      </c>
      <c r="DH55" s="121" t="str">
        <f t="shared" si="282"/>
        <v>ERROR</v>
      </c>
      <c r="DI55" s="31"/>
      <c r="DJ55" s="122"/>
      <c r="DK55" s="121" t="str">
        <f t="shared" si="283"/>
        <v>ERROR</v>
      </c>
      <c r="DL55" s="31"/>
      <c r="DM55" s="123" t="str">
        <f t="shared" si="284"/>
        <v>ERROR</v>
      </c>
      <c r="DN55" s="139"/>
      <c r="DO55" s="123" t="str">
        <f t="shared" si="285"/>
        <v>OK</v>
      </c>
      <c r="DP55" s="106"/>
      <c r="DQ55" s="22">
        <f>ROUND(DP55*$I$55,0)</f>
        <v>0</v>
      </c>
      <c r="DS55" s="18">
        <v>30</v>
      </c>
      <c r="DT55" s="121" t="str">
        <f t="shared" si="286"/>
        <v>ERROR</v>
      </c>
      <c r="DU55" s="31"/>
      <c r="DV55" s="122"/>
      <c r="DW55" s="121" t="str">
        <f t="shared" si="287"/>
        <v>ERROR</v>
      </c>
      <c r="DX55" s="31"/>
      <c r="DY55" s="123" t="str">
        <f t="shared" si="288"/>
        <v>ERROR</v>
      </c>
      <c r="DZ55" s="139"/>
      <c r="EA55" s="123" t="str">
        <f t="shared" si="289"/>
        <v>OK</v>
      </c>
      <c r="EB55" s="106"/>
      <c r="EC55" s="22">
        <f>ROUND(EB55*$I$55,0)</f>
        <v>0</v>
      </c>
    </row>
    <row r="56" spans="1:133" ht="58.5" customHeight="1" x14ac:dyDescent="0.3">
      <c r="A56" s="1"/>
      <c r="B56" s="8"/>
      <c r="C56" s="18">
        <v>31</v>
      </c>
      <c r="D56" s="31" t="s">
        <v>107</v>
      </c>
      <c r="E56" s="31"/>
      <c r="F56" s="31"/>
      <c r="G56" s="32" t="s">
        <v>108</v>
      </c>
      <c r="H56" s="31" t="s">
        <v>17</v>
      </c>
      <c r="I56" s="33">
        <v>100</v>
      </c>
      <c r="J56" s="106">
        <v>62083</v>
      </c>
      <c r="K56" s="22">
        <v>6208300</v>
      </c>
      <c r="L56" s="10"/>
      <c r="M56" s="1"/>
      <c r="O56" s="23">
        <v>31</v>
      </c>
      <c r="P56" s="31" t="str">
        <f t="shared" si="250"/>
        <v>OK</v>
      </c>
      <c r="Q56" s="31" t="s">
        <v>107</v>
      </c>
      <c r="R56" s="154" t="s">
        <v>121</v>
      </c>
      <c r="S56" s="31" t="str">
        <f t="shared" si="251"/>
        <v>OK</v>
      </c>
      <c r="T56" s="31" t="s">
        <v>17</v>
      </c>
      <c r="U56" s="19" t="str">
        <f t="shared" si="252"/>
        <v>OK</v>
      </c>
      <c r="V56" s="139">
        <v>100</v>
      </c>
      <c r="W56" s="19" t="str">
        <f t="shared" si="253"/>
        <v>OK</v>
      </c>
      <c r="X56" s="155">
        <v>61000</v>
      </c>
      <c r="Y56" s="162">
        <f>ROUND(X56*$I$56,0)</f>
        <v>6100000</v>
      </c>
      <c r="AA56" s="23">
        <v>31</v>
      </c>
      <c r="AB56" s="31" t="str">
        <f t="shared" si="254"/>
        <v>OK</v>
      </c>
      <c r="AC56" s="31" t="s">
        <v>107</v>
      </c>
      <c r="AD56" s="154" t="s">
        <v>121</v>
      </c>
      <c r="AE56" s="31" t="str">
        <f t="shared" si="255"/>
        <v>OK</v>
      </c>
      <c r="AF56" s="31" t="s">
        <v>17</v>
      </c>
      <c r="AG56" s="19" t="str">
        <f t="shared" si="256"/>
        <v>OK</v>
      </c>
      <c r="AH56" s="139">
        <v>100</v>
      </c>
      <c r="AI56" s="19" t="str">
        <f t="shared" si="257"/>
        <v>OK</v>
      </c>
      <c r="AJ56" s="155">
        <v>59485</v>
      </c>
      <c r="AK56" s="162">
        <f>ROUND(AJ56*$I$56,0)</f>
        <v>5948500</v>
      </c>
      <c r="AM56" s="23">
        <v>31</v>
      </c>
      <c r="AN56" s="31" t="str">
        <f t="shared" si="258"/>
        <v>OK</v>
      </c>
      <c r="AO56" s="31" t="s">
        <v>107</v>
      </c>
      <c r="AP56" s="154" t="s">
        <v>121</v>
      </c>
      <c r="AQ56" s="31" t="str">
        <f t="shared" si="259"/>
        <v>OK</v>
      </c>
      <c r="AR56" s="31" t="s">
        <v>17</v>
      </c>
      <c r="AS56" s="19" t="str">
        <f t="shared" si="260"/>
        <v>OK</v>
      </c>
      <c r="AT56" s="139">
        <v>100</v>
      </c>
      <c r="AU56" s="19" t="str">
        <f t="shared" si="261"/>
        <v>OK</v>
      </c>
      <c r="AV56" s="155">
        <v>59584</v>
      </c>
      <c r="AW56" s="162">
        <f>ROUND(AV56*$I$56,0)</f>
        <v>5958400</v>
      </c>
      <c r="AY56" s="23">
        <v>31</v>
      </c>
      <c r="AZ56" s="31" t="str">
        <f t="shared" si="262"/>
        <v>OK</v>
      </c>
      <c r="BA56" s="31" t="s">
        <v>107</v>
      </c>
      <c r="BB56" s="154" t="s">
        <v>121</v>
      </c>
      <c r="BC56" s="31" t="str">
        <f t="shared" si="263"/>
        <v>OK</v>
      </c>
      <c r="BD56" s="31" t="s">
        <v>17</v>
      </c>
      <c r="BE56" s="19" t="str">
        <f t="shared" si="264"/>
        <v>OK</v>
      </c>
      <c r="BF56" s="139">
        <v>100</v>
      </c>
      <c r="BG56" s="19" t="str">
        <f t="shared" si="265"/>
        <v>OK</v>
      </c>
      <c r="BH56" s="155">
        <v>58865</v>
      </c>
      <c r="BI56" s="162">
        <f>ROUND(BH56*$I$56,0)</f>
        <v>5886500</v>
      </c>
      <c r="BK56" s="23">
        <v>31</v>
      </c>
      <c r="BL56" s="31" t="str">
        <f t="shared" si="266"/>
        <v>OK</v>
      </c>
      <c r="BM56" s="31" t="s">
        <v>107</v>
      </c>
      <c r="BN56" s="154" t="s">
        <v>121</v>
      </c>
      <c r="BO56" s="31" t="str">
        <f t="shared" si="267"/>
        <v>OK</v>
      </c>
      <c r="BP56" s="31" t="s">
        <v>17</v>
      </c>
      <c r="BQ56" s="19" t="str">
        <f t="shared" si="268"/>
        <v>OK</v>
      </c>
      <c r="BR56" s="139">
        <v>100</v>
      </c>
      <c r="BS56" s="19" t="str">
        <f t="shared" si="269"/>
        <v>OK</v>
      </c>
      <c r="BT56" s="155">
        <v>60000</v>
      </c>
      <c r="BU56" s="162">
        <f>ROUND(BT56*$I$56,0)</f>
        <v>6000000</v>
      </c>
      <c r="BW56" s="18">
        <v>31</v>
      </c>
      <c r="BX56" s="121" t="str">
        <f t="shared" si="270"/>
        <v>OK</v>
      </c>
      <c r="BY56" s="31" t="s">
        <v>107</v>
      </c>
      <c r="BZ56" s="122" t="s">
        <v>121</v>
      </c>
      <c r="CA56" s="121" t="str">
        <f t="shared" si="271"/>
        <v>OK</v>
      </c>
      <c r="CB56" s="31" t="s">
        <v>17</v>
      </c>
      <c r="CC56" s="123" t="str">
        <f t="shared" si="272"/>
        <v>OK</v>
      </c>
      <c r="CD56" s="139">
        <v>100</v>
      </c>
      <c r="CE56" s="123" t="str">
        <f t="shared" si="273"/>
        <v>OK</v>
      </c>
      <c r="CF56" s="106">
        <v>59777</v>
      </c>
      <c r="CG56" s="22">
        <f>ROUND(CF56*$I$56,0)</f>
        <v>5977700</v>
      </c>
      <c r="CI56" s="23">
        <v>31</v>
      </c>
      <c r="CJ56" s="31" t="str">
        <f t="shared" si="274"/>
        <v>OK</v>
      </c>
      <c r="CK56" s="31" t="s">
        <v>107</v>
      </c>
      <c r="CL56" s="154" t="s">
        <v>121</v>
      </c>
      <c r="CM56" s="31" t="str">
        <f t="shared" si="275"/>
        <v>OK</v>
      </c>
      <c r="CN56" s="31" t="s">
        <v>17</v>
      </c>
      <c r="CO56" s="19" t="str">
        <f t="shared" si="276"/>
        <v>OK</v>
      </c>
      <c r="CP56" s="139">
        <v>100</v>
      </c>
      <c r="CQ56" s="19" t="str">
        <f t="shared" si="277"/>
        <v>OK</v>
      </c>
      <c r="CR56" s="155">
        <v>59735</v>
      </c>
      <c r="CS56" s="162">
        <f>ROUND(CR56*$I$56,0)</f>
        <v>5973500</v>
      </c>
      <c r="CU56" s="23">
        <v>31</v>
      </c>
      <c r="CV56" s="31" t="str">
        <f t="shared" si="278"/>
        <v>OK</v>
      </c>
      <c r="CW56" s="31" t="s">
        <v>107</v>
      </c>
      <c r="CX56" s="154" t="s">
        <v>121</v>
      </c>
      <c r="CY56" s="31" t="str">
        <f t="shared" si="279"/>
        <v>OK</v>
      </c>
      <c r="CZ56" s="31" t="s">
        <v>17</v>
      </c>
      <c r="DA56" s="19" t="str">
        <f t="shared" si="280"/>
        <v>OK</v>
      </c>
      <c r="DB56" s="139">
        <v>100</v>
      </c>
      <c r="DC56" s="19" t="str">
        <f t="shared" si="281"/>
        <v>OK</v>
      </c>
      <c r="DD56" s="155">
        <v>58979</v>
      </c>
      <c r="DE56" s="162">
        <f>ROUND(DD56*$I$56,0)</f>
        <v>5897900</v>
      </c>
      <c r="DG56" s="18">
        <v>31</v>
      </c>
      <c r="DH56" s="121" t="str">
        <f t="shared" si="282"/>
        <v>ERROR</v>
      </c>
      <c r="DI56" s="31"/>
      <c r="DJ56" s="122"/>
      <c r="DK56" s="121" t="str">
        <f t="shared" si="283"/>
        <v>ERROR</v>
      </c>
      <c r="DL56" s="31"/>
      <c r="DM56" s="123" t="str">
        <f t="shared" si="284"/>
        <v>ERROR</v>
      </c>
      <c r="DN56" s="139"/>
      <c r="DO56" s="123" t="str">
        <f t="shared" si="285"/>
        <v>OK</v>
      </c>
      <c r="DP56" s="106"/>
      <c r="DQ56" s="22">
        <f>ROUND(DP56*$I$56,0)</f>
        <v>0</v>
      </c>
      <c r="DS56" s="18">
        <v>31</v>
      </c>
      <c r="DT56" s="121" t="str">
        <f t="shared" si="286"/>
        <v>ERROR</v>
      </c>
      <c r="DU56" s="31"/>
      <c r="DV56" s="122"/>
      <c r="DW56" s="121" t="str">
        <f t="shared" si="287"/>
        <v>ERROR</v>
      </c>
      <c r="DX56" s="31"/>
      <c r="DY56" s="123" t="str">
        <f t="shared" si="288"/>
        <v>ERROR</v>
      </c>
      <c r="DZ56" s="139"/>
      <c r="EA56" s="123" t="str">
        <f t="shared" si="289"/>
        <v>OK</v>
      </c>
      <c r="EB56" s="106"/>
      <c r="EC56" s="22">
        <f>ROUND(EB56*$I$56,0)</f>
        <v>0</v>
      </c>
    </row>
    <row r="57" spans="1:133" ht="42.75" customHeight="1" x14ac:dyDescent="0.3">
      <c r="A57" s="1"/>
      <c r="B57" s="8"/>
      <c r="C57" s="18">
        <v>32</v>
      </c>
      <c r="D57" s="31" t="s">
        <v>106</v>
      </c>
      <c r="E57" s="31"/>
      <c r="F57" s="31"/>
      <c r="G57" s="32" t="s">
        <v>109</v>
      </c>
      <c r="H57" s="31" t="s">
        <v>14</v>
      </c>
      <c r="I57" s="33">
        <v>200</v>
      </c>
      <c r="J57" s="106">
        <v>6887</v>
      </c>
      <c r="K57" s="22">
        <v>1377400</v>
      </c>
      <c r="L57" s="10"/>
      <c r="M57" s="1"/>
      <c r="O57" s="23">
        <v>32</v>
      </c>
      <c r="P57" s="31" t="str">
        <f t="shared" si="250"/>
        <v>OK</v>
      </c>
      <c r="Q57" s="31" t="s">
        <v>106</v>
      </c>
      <c r="R57" s="154" t="s">
        <v>121</v>
      </c>
      <c r="S57" s="31" t="str">
        <f t="shared" si="251"/>
        <v>OK</v>
      </c>
      <c r="T57" s="31" t="s">
        <v>14</v>
      </c>
      <c r="U57" s="19" t="str">
        <f t="shared" si="252"/>
        <v>OK</v>
      </c>
      <c r="V57" s="139">
        <v>200</v>
      </c>
      <c r="W57" s="19" t="str">
        <f t="shared" si="253"/>
        <v>OK</v>
      </c>
      <c r="X57" s="155">
        <v>6887</v>
      </c>
      <c r="Y57" s="162">
        <f>ROUND(X57*$I$57,0)</f>
        <v>1377400</v>
      </c>
      <c r="AA57" s="23">
        <v>32</v>
      </c>
      <c r="AB57" s="31" t="str">
        <f t="shared" si="254"/>
        <v>OK</v>
      </c>
      <c r="AC57" s="31" t="s">
        <v>106</v>
      </c>
      <c r="AD57" s="154" t="s">
        <v>121</v>
      </c>
      <c r="AE57" s="31" t="str">
        <f t="shared" si="255"/>
        <v>OK</v>
      </c>
      <c r="AF57" s="31" t="s">
        <v>14</v>
      </c>
      <c r="AG57" s="19" t="str">
        <f t="shared" si="256"/>
        <v>OK</v>
      </c>
      <c r="AH57" s="139">
        <v>200</v>
      </c>
      <c r="AI57" s="19" t="str">
        <f t="shared" si="257"/>
        <v>OK</v>
      </c>
      <c r="AJ57" s="155">
        <v>6599</v>
      </c>
      <c r="AK57" s="162">
        <f>ROUND(AJ57*$I$57,0)</f>
        <v>1319800</v>
      </c>
      <c r="AM57" s="23">
        <v>32</v>
      </c>
      <c r="AN57" s="31" t="str">
        <f t="shared" si="258"/>
        <v>OK</v>
      </c>
      <c r="AO57" s="31" t="s">
        <v>106</v>
      </c>
      <c r="AP57" s="154" t="s">
        <v>121</v>
      </c>
      <c r="AQ57" s="31" t="str">
        <f t="shared" si="259"/>
        <v>OK</v>
      </c>
      <c r="AR57" s="31" t="s">
        <v>14</v>
      </c>
      <c r="AS57" s="19" t="str">
        <f t="shared" si="260"/>
        <v>OK</v>
      </c>
      <c r="AT57" s="139">
        <v>200</v>
      </c>
      <c r="AU57" s="19" t="str">
        <f t="shared" si="261"/>
        <v>OK</v>
      </c>
      <c r="AV57" s="155">
        <v>6610</v>
      </c>
      <c r="AW57" s="162">
        <f>ROUND(AV57*$I$57,0)</f>
        <v>1322000</v>
      </c>
      <c r="AY57" s="23">
        <v>32</v>
      </c>
      <c r="AZ57" s="31" t="str">
        <f t="shared" si="262"/>
        <v>OK</v>
      </c>
      <c r="BA57" s="31" t="s">
        <v>106</v>
      </c>
      <c r="BB57" s="154" t="s">
        <v>121</v>
      </c>
      <c r="BC57" s="31" t="str">
        <f t="shared" si="263"/>
        <v>OK</v>
      </c>
      <c r="BD57" s="31" t="s">
        <v>14</v>
      </c>
      <c r="BE57" s="19" t="str">
        <f t="shared" si="264"/>
        <v>OK</v>
      </c>
      <c r="BF57" s="139">
        <v>200</v>
      </c>
      <c r="BG57" s="19" t="str">
        <f t="shared" si="265"/>
        <v>OK</v>
      </c>
      <c r="BH57" s="155">
        <v>6530</v>
      </c>
      <c r="BI57" s="162">
        <f>ROUND(BH57*$I$57,0)</f>
        <v>1306000</v>
      </c>
      <c r="BK57" s="23">
        <v>32</v>
      </c>
      <c r="BL57" s="31" t="str">
        <f t="shared" si="266"/>
        <v>OK</v>
      </c>
      <c r="BM57" s="31" t="s">
        <v>106</v>
      </c>
      <c r="BN57" s="154" t="s">
        <v>121</v>
      </c>
      <c r="BO57" s="31" t="str">
        <f t="shared" si="267"/>
        <v>OK</v>
      </c>
      <c r="BP57" s="31" t="s">
        <v>14</v>
      </c>
      <c r="BQ57" s="19" t="str">
        <f t="shared" si="268"/>
        <v>OK</v>
      </c>
      <c r="BR57" s="139">
        <v>200</v>
      </c>
      <c r="BS57" s="19" t="str">
        <f t="shared" si="269"/>
        <v>OK</v>
      </c>
      <c r="BT57" s="155">
        <v>6500</v>
      </c>
      <c r="BU57" s="162">
        <f>ROUND(BT57*$I$57,0)</f>
        <v>1300000</v>
      </c>
      <c r="BW57" s="18">
        <v>32</v>
      </c>
      <c r="BX57" s="121" t="str">
        <f t="shared" si="270"/>
        <v>OK</v>
      </c>
      <c r="BY57" s="31" t="s">
        <v>106</v>
      </c>
      <c r="BZ57" s="122" t="s">
        <v>121</v>
      </c>
      <c r="CA57" s="121" t="str">
        <f t="shared" si="271"/>
        <v>OK</v>
      </c>
      <c r="CB57" s="31" t="s">
        <v>14</v>
      </c>
      <c r="CC57" s="123" t="str">
        <f t="shared" si="272"/>
        <v>OK</v>
      </c>
      <c r="CD57" s="139">
        <v>200</v>
      </c>
      <c r="CE57" s="123" t="str">
        <f t="shared" si="273"/>
        <v>OK</v>
      </c>
      <c r="CF57" s="106">
        <v>6631</v>
      </c>
      <c r="CG57" s="22">
        <f>ROUND(CF57*$I$57,0)</f>
        <v>1326200</v>
      </c>
      <c r="CI57" s="23">
        <v>32</v>
      </c>
      <c r="CJ57" s="31" t="str">
        <f t="shared" si="274"/>
        <v>OK</v>
      </c>
      <c r="CK57" s="31" t="s">
        <v>106</v>
      </c>
      <c r="CL57" s="154" t="s">
        <v>121</v>
      </c>
      <c r="CM57" s="31" t="str">
        <f t="shared" si="275"/>
        <v>OK</v>
      </c>
      <c r="CN57" s="31" t="s">
        <v>14</v>
      </c>
      <c r="CO57" s="19" t="str">
        <f t="shared" si="276"/>
        <v>OK</v>
      </c>
      <c r="CP57" s="139">
        <v>200</v>
      </c>
      <c r="CQ57" s="19" t="str">
        <f t="shared" si="277"/>
        <v>OK</v>
      </c>
      <c r="CR57" s="155">
        <v>6627</v>
      </c>
      <c r="CS57" s="162">
        <f>ROUND(CR57*$I$57,0)</f>
        <v>1325400</v>
      </c>
      <c r="CU57" s="23">
        <v>32</v>
      </c>
      <c r="CV57" s="31" t="str">
        <f t="shared" si="278"/>
        <v>OK</v>
      </c>
      <c r="CW57" s="31" t="s">
        <v>106</v>
      </c>
      <c r="CX57" s="154" t="s">
        <v>121</v>
      </c>
      <c r="CY57" s="31" t="str">
        <f t="shared" si="279"/>
        <v>OK</v>
      </c>
      <c r="CZ57" s="31" t="s">
        <v>14</v>
      </c>
      <c r="DA57" s="19" t="str">
        <f t="shared" si="280"/>
        <v>OK</v>
      </c>
      <c r="DB57" s="139">
        <v>200</v>
      </c>
      <c r="DC57" s="19" t="str">
        <f t="shared" si="281"/>
        <v>OK</v>
      </c>
      <c r="DD57" s="155">
        <v>6543</v>
      </c>
      <c r="DE57" s="162">
        <f>ROUND(DD57*$I$57,0)</f>
        <v>1308600</v>
      </c>
      <c r="DG57" s="18">
        <v>32</v>
      </c>
      <c r="DH57" s="121" t="str">
        <f t="shared" si="282"/>
        <v>ERROR</v>
      </c>
      <c r="DI57" s="31"/>
      <c r="DJ57" s="122"/>
      <c r="DK57" s="121" t="str">
        <f t="shared" si="283"/>
        <v>ERROR</v>
      </c>
      <c r="DL57" s="31"/>
      <c r="DM57" s="123" t="str">
        <f t="shared" si="284"/>
        <v>ERROR</v>
      </c>
      <c r="DN57" s="139"/>
      <c r="DO57" s="123" t="str">
        <f t="shared" si="285"/>
        <v>OK</v>
      </c>
      <c r="DP57" s="106"/>
      <c r="DQ57" s="22">
        <f>ROUND(DP57*$I$57,0)</f>
        <v>0</v>
      </c>
      <c r="DS57" s="18">
        <v>32</v>
      </c>
      <c r="DT57" s="121" t="str">
        <f t="shared" si="286"/>
        <v>ERROR</v>
      </c>
      <c r="DU57" s="31"/>
      <c r="DV57" s="122"/>
      <c r="DW57" s="121" t="str">
        <f t="shared" si="287"/>
        <v>ERROR</v>
      </c>
      <c r="DX57" s="31"/>
      <c r="DY57" s="123" t="str">
        <f t="shared" si="288"/>
        <v>ERROR</v>
      </c>
      <c r="DZ57" s="139"/>
      <c r="EA57" s="123" t="str">
        <f t="shared" si="289"/>
        <v>OK</v>
      </c>
      <c r="EB57" s="106"/>
      <c r="EC57" s="22">
        <f>ROUND(EB57*$I$57,0)</f>
        <v>0</v>
      </c>
    </row>
    <row r="58" spans="1:133" ht="30" customHeight="1" x14ac:dyDescent="0.3">
      <c r="A58" s="1"/>
      <c r="B58" s="8"/>
      <c r="C58" s="18">
        <v>33</v>
      </c>
      <c r="D58" s="31" t="s">
        <v>65</v>
      </c>
      <c r="E58" s="31"/>
      <c r="F58" s="31"/>
      <c r="G58" s="32" t="s">
        <v>66</v>
      </c>
      <c r="H58" s="31" t="s">
        <v>67</v>
      </c>
      <c r="I58" s="33">
        <v>1</v>
      </c>
      <c r="J58" s="106">
        <v>4517304</v>
      </c>
      <c r="K58" s="22">
        <v>4517304</v>
      </c>
      <c r="L58" s="10"/>
      <c r="M58" s="1"/>
      <c r="O58" s="23">
        <v>33</v>
      </c>
      <c r="P58" s="31" t="str">
        <f t="shared" si="250"/>
        <v>OK</v>
      </c>
      <c r="Q58" s="31" t="s">
        <v>65</v>
      </c>
      <c r="R58" s="154" t="s">
        <v>121</v>
      </c>
      <c r="S58" s="31" t="str">
        <f t="shared" si="251"/>
        <v>OK</v>
      </c>
      <c r="T58" s="31" t="s">
        <v>67</v>
      </c>
      <c r="U58" s="19" t="str">
        <f t="shared" si="252"/>
        <v>OK</v>
      </c>
      <c r="V58" s="139">
        <v>1</v>
      </c>
      <c r="W58" s="19" t="str">
        <f t="shared" si="253"/>
        <v>OK</v>
      </c>
      <c r="X58" s="155">
        <v>4517304</v>
      </c>
      <c r="Y58" s="162">
        <f>ROUND(X58*$I$58,0)</f>
        <v>4517304</v>
      </c>
      <c r="AA58" s="23">
        <v>33</v>
      </c>
      <c r="AB58" s="31" t="str">
        <f t="shared" si="254"/>
        <v>OK</v>
      </c>
      <c r="AC58" s="31" t="s">
        <v>65</v>
      </c>
      <c r="AD58" s="154" t="s">
        <v>121</v>
      </c>
      <c r="AE58" s="31" t="str">
        <f t="shared" si="255"/>
        <v>OK</v>
      </c>
      <c r="AF58" s="31" t="s">
        <v>67</v>
      </c>
      <c r="AG58" s="19" t="str">
        <f t="shared" si="256"/>
        <v>OK</v>
      </c>
      <c r="AH58" s="139">
        <v>1</v>
      </c>
      <c r="AI58" s="19" t="str">
        <f t="shared" si="257"/>
        <v>OK</v>
      </c>
      <c r="AJ58" s="155">
        <v>4328243</v>
      </c>
      <c r="AK58" s="162">
        <f>ROUND(AJ58*$I$58,0)</f>
        <v>4328243</v>
      </c>
      <c r="AM58" s="23">
        <v>33</v>
      </c>
      <c r="AN58" s="31" t="str">
        <f t="shared" si="258"/>
        <v>OK</v>
      </c>
      <c r="AO58" s="31" t="s">
        <v>65</v>
      </c>
      <c r="AP58" s="154" t="s">
        <v>121</v>
      </c>
      <c r="AQ58" s="31" t="str">
        <f t="shared" si="259"/>
        <v>OK</v>
      </c>
      <c r="AR58" s="31" t="s">
        <v>67</v>
      </c>
      <c r="AS58" s="19" t="str">
        <f t="shared" si="260"/>
        <v>OK</v>
      </c>
      <c r="AT58" s="139">
        <v>1</v>
      </c>
      <c r="AU58" s="19" t="str">
        <f t="shared" si="261"/>
        <v>OK</v>
      </c>
      <c r="AV58" s="155">
        <v>4335455</v>
      </c>
      <c r="AW58" s="162">
        <f>ROUND(AV58*$I$58,0)</f>
        <v>4335455</v>
      </c>
      <c r="AY58" s="23">
        <v>33</v>
      </c>
      <c r="AZ58" s="31" t="str">
        <f t="shared" si="262"/>
        <v>OK</v>
      </c>
      <c r="BA58" s="31" t="s">
        <v>65</v>
      </c>
      <c r="BB58" s="154" t="s">
        <v>121</v>
      </c>
      <c r="BC58" s="31" t="str">
        <f t="shared" si="263"/>
        <v>OK</v>
      </c>
      <c r="BD58" s="31" t="s">
        <v>67</v>
      </c>
      <c r="BE58" s="19" t="str">
        <f t="shared" si="264"/>
        <v>OK</v>
      </c>
      <c r="BF58" s="139">
        <v>1</v>
      </c>
      <c r="BG58" s="19" t="str">
        <f t="shared" si="265"/>
        <v>OK</v>
      </c>
      <c r="BH58" s="155">
        <v>4283190</v>
      </c>
      <c r="BI58" s="162">
        <f>ROUND(BH58*$I$58,0)</f>
        <v>4283190</v>
      </c>
      <c r="BK58" s="23">
        <v>33</v>
      </c>
      <c r="BL58" s="31" t="str">
        <f t="shared" si="266"/>
        <v>OK</v>
      </c>
      <c r="BM58" s="31" t="s">
        <v>65</v>
      </c>
      <c r="BN58" s="154" t="s">
        <v>121</v>
      </c>
      <c r="BO58" s="31" t="str">
        <f t="shared" si="267"/>
        <v>OK</v>
      </c>
      <c r="BP58" s="31" t="s">
        <v>67</v>
      </c>
      <c r="BQ58" s="19" t="str">
        <f t="shared" si="268"/>
        <v>OK</v>
      </c>
      <c r="BR58" s="139">
        <v>1</v>
      </c>
      <c r="BS58" s="19" t="str">
        <f t="shared" si="269"/>
        <v>OK</v>
      </c>
      <c r="BT58" s="155">
        <v>4500000</v>
      </c>
      <c r="BU58" s="162">
        <f>ROUND(BT58*$I$58,0)</f>
        <v>4500000</v>
      </c>
      <c r="BW58" s="18">
        <v>33</v>
      </c>
      <c r="BX58" s="121" t="str">
        <f t="shared" si="270"/>
        <v>OK</v>
      </c>
      <c r="BY58" s="31" t="s">
        <v>65</v>
      </c>
      <c r="BZ58" s="122" t="s">
        <v>121</v>
      </c>
      <c r="CA58" s="121" t="str">
        <f t="shared" si="271"/>
        <v>OK</v>
      </c>
      <c r="CB58" s="31" t="s">
        <v>67</v>
      </c>
      <c r="CC58" s="123" t="str">
        <f t="shared" si="272"/>
        <v>OK</v>
      </c>
      <c r="CD58" s="139">
        <v>1</v>
      </c>
      <c r="CE58" s="123" t="str">
        <f t="shared" si="273"/>
        <v>OK</v>
      </c>
      <c r="CF58" s="106">
        <v>4517304</v>
      </c>
      <c r="CG58" s="22">
        <f>ROUND(CF58*$I$58,0)</f>
        <v>4517304</v>
      </c>
      <c r="CI58" s="23">
        <v>33</v>
      </c>
      <c r="CJ58" s="31" t="str">
        <f t="shared" si="274"/>
        <v>OK</v>
      </c>
      <c r="CK58" s="31" t="s">
        <v>65</v>
      </c>
      <c r="CL58" s="154" t="s">
        <v>121</v>
      </c>
      <c r="CM58" s="31" t="str">
        <f t="shared" si="275"/>
        <v>OK</v>
      </c>
      <c r="CN58" s="31" t="s">
        <v>67</v>
      </c>
      <c r="CO58" s="19" t="str">
        <f t="shared" si="276"/>
        <v>OK</v>
      </c>
      <c r="CP58" s="139">
        <v>1</v>
      </c>
      <c r="CQ58" s="19" t="str">
        <f t="shared" si="277"/>
        <v>OK</v>
      </c>
      <c r="CR58" s="155">
        <v>4517304</v>
      </c>
      <c r="CS58" s="162">
        <f>ROUND(CR58*$I$58,0)</f>
        <v>4517304</v>
      </c>
      <c r="CU58" s="23">
        <v>33</v>
      </c>
      <c r="CV58" s="31" t="str">
        <f t="shared" si="278"/>
        <v>OK</v>
      </c>
      <c r="CW58" s="31" t="s">
        <v>65</v>
      </c>
      <c r="CX58" s="154" t="s">
        <v>121</v>
      </c>
      <c r="CY58" s="31" t="str">
        <f t="shared" si="279"/>
        <v>OK</v>
      </c>
      <c r="CZ58" s="31" t="s">
        <v>67</v>
      </c>
      <c r="DA58" s="19" t="str">
        <f t="shared" si="280"/>
        <v>OK</v>
      </c>
      <c r="DB58" s="139">
        <v>1</v>
      </c>
      <c r="DC58" s="19" t="str">
        <f t="shared" si="281"/>
        <v>OK</v>
      </c>
      <c r="DD58" s="155">
        <v>3307926</v>
      </c>
      <c r="DE58" s="162">
        <f>ROUND(DD58*$I$58,0)</f>
        <v>3307926</v>
      </c>
      <c r="DG58" s="18">
        <v>33</v>
      </c>
      <c r="DH58" s="121" t="str">
        <f t="shared" si="282"/>
        <v>ERROR</v>
      </c>
      <c r="DI58" s="31"/>
      <c r="DJ58" s="122"/>
      <c r="DK58" s="121" t="str">
        <f t="shared" si="283"/>
        <v>ERROR</v>
      </c>
      <c r="DL58" s="31"/>
      <c r="DM58" s="123" t="str">
        <f t="shared" si="284"/>
        <v>ERROR</v>
      </c>
      <c r="DN58" s="139"/>
      <c r="DO58" s="123" t="str">
        <f t="shared" si="285"/>
        <v>OK</v>
      </c>
      <c r="DP58" s="106"/>
      <c r="DQ58" s="22">
        <f>ROUND(DP58*$I$58,0)</f>
        <v>0</v>
      </c>
      <c r="DS58" s="18">
        <v>33</v>
      </c>
      <c r="DT58" s="121" t="str">
        <f t="shared" si="286"/>
        <v>ERROR</v>
      </c>
      <c r="DU58" s="31"/>
      <c r="DV58" s="122"/>
      <c r="DW58" s="121" t="str">
        <f t="shared" si="287"/>
        <v>ERROR</v>
      </c>
      <c r="DX58" s="31"/>
      <c r="DY58" s="123" t="str">
        <f t="shared" si="288"/>
        <v>ERROR</v>
      </c>
      <c r="DZ58" s="139"/>
      <c r="EA58" s="123" t="str">
        <f t="shared" si="289"/>
        <v>OK</v>
      </c>
      <c r="EB58" s="106"/>
      <c r="EC58" s="22">
        <f>ROUND(EB58*$I$58,0)</f>
        <v>0</v>
      </c>
    </row>
    <row r="59" spans="1:133" ht="30" customHeight="1" thickBot="1" x14ac:dyDescent="0.35">
      <c r="A59" s="1"/>
      <c r="B59" s="8"/>
      <c r="C59" s="27" t="s">
        <v>29</v>
      </c>
      <c r="D59" s="37"/>
      <c r="E59" s="37"/>
      <c r="F59" s="37"/>
      <c r="G59" s="47"/>
      <c r="H59" s="39"/>
      <c r="I59" s="48"/>
      <c r="J59" s="40"/>
      <c r="K59" s="30">
        <f>SUM(K49:K58)</f>
        <v>99290652</v>
      </c>
      <c r="L59" s="10"/>
      <c r="M59" s="1"/>
      <c r="O59" s="166" t="s">
        <v>29</v>
      </c>
      <c r="P59" s="156"/>
      <c r="Q59" s="156"/>
      <c r="R59" s="32"/>
      <c r="S59" s="32"/>
      <c r="T59" s="31"/>
      <c r="U59" s="31"/>
      <c r="V59" s="21"/>
      <c r="W59" s="21"/>
      <c r="X59" s="19" t="str">
        <f>IF($K59&gt;=Y59,"OK","ERROR")</f>
        <v>OK</v>
      </c>
      <c r="Y59" s="163">
        <f>SUM(Y49:Y58)</f>
        <v>96589704</v>
      </c>
      <c r="AA59" s="166" t="s">
        <v>29</v>
      </c>
      <c r="AB59" s="156"/>
      <c r="AC59" s="156"/>
      <c r="AD59" s="32"/>
      <c r="AE59" s="32"/>
      <c r="AF59" s="31"/>
      <c r="AG59" s="31"/>
      <c r="AH59" s="21"/>
      <c r="AI59" s="21"/>
      <c r="AJ59" s="19" t="str">
        <f>IF($K59&gt;=AK59,"OK","ERROR")</f>
        <v>OK</v>
      </c>
      <c r="AK59" s="163">
        <f>SUM(AK49:AK58)</f>
        <v>95135212</v>
      </c>
      <c r="AM59" s="166" t="s">
        <v>29</v>
      </c>
      <c r="AN59" s="156"/>
      <c r="AO59" s="156"/>
      <c r="AP59" s="32"/>
      <c r="AQ59" s="32"/>
      <c r="AR59" s="31"/>
      <c r="AS59" s="31"/>
      <c r="AT59" s="21"/>
      <c r="AU59" s="21"/>
      <c r="AV59" s="19" t="str">
        <f>IF($K59&gt;=AW59,"OK","ERROR")</f>
        <v>OK</v>
      </c>
      <c r="AW59" s="163">
        <f>SUM(AW49:AW58)</f>
        <v>95293539</v>
      </c>
      <c r="AY59" s="166" t="s">
        <v>29</v>
      </c>
      <c r="AZ59" s="156"/>
      <c r="BA59" s="156"/>
      <c r="BB59" s="32"/>
      <c r="BC59" s="32"/>
      <c r="BD59" s="31"/>
      <c r="BE59" s="31"/>
      <c r="BF59" s="21"/>
      <c r="BG59" s="21"/>
      <c r="BH59" s="19" t="str">
        <f>IF($K59&gt;=BI59,"OK","ERROR")</f>
        <v>OK</v>
      </c>
      <c r="BI59" s="163">
        <f>SUM(BI49:BI58)</f>
        <v>94144483</v>
      </c>
      <c r="BK59" s="166" t="s">
        <v>29</v>
      </c>
      <c r="BL59" s="156"/>
      <c r="BM59" s="156"/>
      <c r="BN59" s="32"/>
      <c r="BO59" s="32"/>
      <c r="BP59" s="31"/>
      <c r="BQ59" s="31"/>
      <c r="BR59" s="21"/>
      <c r="BS59" s="21"/>
      <c r="BT59" s="19" t="str">
        <f>IF($K59&gt;=BU59,"OK","ERROR")</f>
        <v>OK</v>
      </c>
      <c r="BU59" s="163">
        <f>SUM(BU49:BU58)</f>
        <v>95230000</v>
      </c>
      <c r="BW59" s="27" t="s">
        <v>29</v>
      </c>
      <c r="BX59" s="38"/>
      <c r="BY59" s="38"/>
      <c r="BZ59" s="47"/>
      <c r="CA59" s="47"/>
      <c r="CB59" s="39"/>
      <c r="CC59" s="39"/>
      <c r="CD59" s="48"/>
      <c r="CE59" s="149"/>
      <c r="CF59" s="123" t="str">
        <f>IF($K59&gt;=CG59,"OK","ERROR")</f>
        <v>OK</v>
      </c>
      <c r="CG59" s="30">
        <f>SUM(CG49:CG58)</f>
        <v>95770335</v>
      </c>
      <c r="CI59" s="166" t="s">
        <v>29</v>
      </c>
      <c r="CJ59" s="156"/>
      <c r="CK59" s="156"/>
      <c r="CL59" s="32"/>
      <c r="CM59" s="32"/>
      <c r="CN59" s="31"/>
      <c r="CO59" s="31"/>
      <c r="CP59" s="21"/>
      <c r="CQ59" s="21"/>
      <c r="CR59" s="19" t="str">
        <f>IF($K59&gt;=CS59,"OK","ERROR")</f>
        <v>OK</v>
      </c>
      <c r="CS59" s="163">
        <f>SUM(CS49:CS58)</f>
        <v>95706396</v>
      </c>
      <c r="CU59" s="166" t="s">
        <v>29</v>
      </c>
      <c r="CV59" s="156"/>
      <c r="CW59" s="156"/>
      <c r="CX59" s="32"/>
      <c r="CY59" s="32"/>
      <c r="CZ59" s="31"/>
      <c r="DA59" s="31"/>
      <c r="DB59" s="21"/>
      <c r="DC59" s="21"/>
      <c r="DD59" s="19" t="str">
        <f>IF($K59&gt;=DE59,"OK","ERROR")</f>
        <v>OK</v>
      </c>
      <c r="DE59" s="163">
        <f>SUM(DE49:DE58)</f>
        <v>93346871</v>
      </c>
      <c r="DG59" s="27" t="s">
        <v>29</v>
      </c>
      <c r="DH59" s="38"/>
      <c r="DI59" s="38"/>
      <c r="DJ59" s="47"/>
      <c r="DK59" s="47"/>
      <c r="DL59" s="39"/>
      <c r="DM59" s="39"/>
      <c r="DN59" s="48"/>
      <c r="DO59" s="149"/>
      <c r="DP59" s="123" t="str">
        <f>IF($K59&gt;=DQ59,"OK","ERROR")</f>
        <v>OK</v>
      </c>
      <c r="DQ59" s="30">
        <f>SUM(DQ49:DQ58)</f>
        <v>0</v>
      </c>
      <c r="DS59" s="27" t="s">
        <v>29</v>
      </c>
      <c r="DT59" s="38"/>
      <c r="DU59" s="38"/>
      <c r="DV59" s="47"/>
      <c r="DW59" s="47"/>
      <c r="DX59" s="39"/>
      <c r="DY59" s="39"/>
      <c r="DZ59" s="48"/>
      <c r="EA59" s="149"/>
      <c r="EB59" s="123" t="str">
        <f>IF($K59&gt;=EC59,"OK","ERROR")</f>
        <v>OK</v>
      </c>
      <c r="EC59" s="30">
        <f>SUM(EC49:EC58)</f>
        <v>0</v>
      </c>
    </row>
    <row r="60" spans="1:133" s="53" customFormat="1" ht="30" customHeight="1" thickBot="1" x14ac:dyDescent="0.35">
      <c r="A60" s="49"/>
      <c r="B60" s="50"/>
      <c r="C60" s="208" t="s">
        <v>68</v>
      </c>
      <c r="D60" s="209"/>
      <c r="E60" s="209"/>
      <c r="F60" s="209"/>
      <c r="G60" s="209"/>
      <c r="H60" s="209"/>
      <c r="I60" s="209"/>
      <c r="J60" s="210"/>
      <c r="K60" s="51">
        <f>K21+K25+K32+K37+K42+K47+K59</f>
        <v>650000000</v>
      </c>
      <c r="L60" s="52"/>
      <c r="M60" s="49"/>
      <c r="O60" s="233" t="s">
        <v>68</v>
      </c>
      <c r="P60" s="234"/>
      <c r="Q60" s="234"/>
      <c r="R60" s="234"/>
      <c r="S60" s="234"/>
      <c r="T60" s="234"/>
      <c r="U60" s="234"/>
      <c r="V60" s="234"/>
      <c r="W60" s="234"/>
      <c r="X60" s="234"/>
      <c r="Y60" s="168">
        <f>Y21+Y25+Y32+Y37+Y42+Y47+Y59</f>
        <v>623951404</v>
      </c>
      <c r="AA60" s="233" t="s">
        <v>68</v>
      </c>
      <c r="AB60" s="234"/>
      <c r="AC60" s="234"/>
      <c r="AD60" s="234"/>
      <c r="AE60" s="234"/>
      <c r="AF60" s="234"/>
      <c r="AG60" s="234"/>
      <c r="AH60" s="234"/>
      <c r="AI60" s="234"/>
      <c r="AJ60" s="234"/>
      <c r="AK60" s="168">
        <f>AK21+AK25+AK32+AK37+AK42+AK47+AK59</f>
        <v>622795838</v>
      </c>
      <c r="AM60" s="233" t="s">
        <v>68</v>
      </c>
      <c r="AN60" s="234"/>
      <c r="AO60" s="234"/>
      <c r="AP60" s="234"/>
      <c r="AQ60" s="234"/>
      <c r="AR60" s="234"/>
      <c r="AS60" s="234"/>
      <c r="AT60" s="234"/>
      <c r="AU60" s="234"/>
      <c r="AV60" s="234"/>
      <c r="AW60" s="168">
        <f>AW21+AW25+AW32+AW37+AW42+AW47+AW59</f>
        <v>623832533</v>
      </c>
      <c r="AY60" s="233" t="s">
        <v>68</v>
      </c>
      <c r="AZ60" s="234"/>
      <c r="BA60" s="234"/>
      <c r="BB60" s="234"/>
      <c r="BC60" s="234"/>
      <c r="BD60" s="234"/>
      <c r="BE60" s="234"/>
      <c r="BF60" s="234"/>
      <c r="BG60" s="234"/>
      <c r="BH60" s="234"/>
      <c r="BI60" s="168">
        <f>BI21+BI25+BI32+BI37+BI42+BI47+BI59</f>
        <v>616311580</v>
      </c>
      <c r="BK60" s="233" t="s">
        <v>68</v>
      </c>
      <c r="BL60" s="234"/>
      <c r="BM60" s="234"/>
      <c r="BN60" s="234"/>
      <c r="BO60" s="234"/>
      <c r="BP60" s="234"/>
      <c r="BQ60" s="234"/>
      <c r="BR60" s="234"/>
      <c r="BS60" s="234"/>
      <c r="BT60" s="234"/>
      <c r="BU60" s="168">
        <f>BU21+BU25+BU32+BU37+BU42+BU47+BU59</f>
        <v>624105450</v>
      </c>
      <c r="BW60" s="208" t="s">
        <v>68</v>
      </c>
      <c r="BX60" s="209"/>
      <c r="BY60" s="209"/>
      <c r="BZ60" s="209"/>
      <c r="CA60" s="209"/>
      <c r="CB60" s="209"/>
      <c r="CC60" s="209"/>
      <c r="CD60" s="209"/>
      <c r="CE60" s="209"/>
      <c r="CF60" s="210"/>
      <c r="CG60" s="51">
        <f>CG21+CG25+CG32+CG37+CG42+CG47+CG59</f>
        <v>626027535</v>
      </c>
      <c r="CI60" s="233" t="s">
        <v>68</v>
      </c>
      <c r="CJ60" s="234"/>
      <c r="CK60" s="234"/>
      <c r="CL60" s="234"/>
      <c r="CM60" s="234"/>
      <c r="CN60" s="234"/>
      <c r="CO60" s="234"/>
      <c r="CP60" s="234"/>
      <c r="CQ60" s="234"/>
      <c r="CR60" s="234"/>
      <c r="CS60" s="168">
        <f>CS21+CS25+CS32+CS37+CS42+CS47+CS59</f>
        <v>625587824</v>
      </c>
      <c r="CU60" s="233" t="s">
        <v>68</v>
      </c>
      <c r="CV60" s="234"/>
      <c r="CW60" s="234"/>
      <c r="CX60" s="234"/>
      <c r="CY60" s="234"/>
      <c r="CZ60" s="234"/>
      <c r="DA60" s="234"/>
      <c r="DB60" s="234"/>
      <c r="DC60" s="234"/>
      <c r="DD60" s="234"/>
      <c r="DE60" s="168">
        <f>DE21+DE25+DE32+DE37+DE42+DE47+DE59</f>
        <v>616529274</v>
      </c>
      <c r="DG60" s="208" t="s">
        <v>68</v>
      </c>
      <c r="DH60" s="209"/>
      <c r="DI60" s="209"/>
      <c r="DJ60" s="209"/>
      <c r="DK60" s="209"/>
      <c r="DL60" s="209"/>
      <c r="DM60" s="209"/>
      <c r="DN60" s="209"/>
      <c r="DO60" s="209"/>
      <c r="DP60" s="210"/>
      <c r="DQ60" s="51">
        <f>DQ21+DQ25+DQ32+DQ37+DQ42+DQ47+DQ59</f>
        <v>0</v>
      </c>
      <c r="DS60" s="208" t="s">
        <v>68</v>
      </c>
      <c r="DT60" s="209"/>
      <c r="DU60" s="209"/>
      <c r="DV60" s="209"/>
      <c r="DW60" s="209"/>
      <c r="DX60" s="209"/>
      <c r="DY60" s="209"/>
      <c r="DZ60" s="209"/>
      <c r="EA60" s="209"/>
      <c r="EB60" s="210"/>
      <c r="EC60" s="51">
        <f>EC21+EC25+EC32+EC37+EC42+EC47+EC59</f>
        <v>0</v>
      </c>
    </row>
    <row r="61" spans="1:133" s="53" customFormat="1" ht="16.2" thickBot="1" x14ac:dyDescent="0.35">
      <c r="A61" s="49"/>
      <c r="B61" s="50"/>
      <c r="C61" s="54"/>
      <c r="D61" s="54"/>
      <c r="E61" s="54"/>
      <c r="F61" s="54"/>
      <c r="G61" s="54"/>
      <c r="H61" s="54"/>
      <c r="I61" s="54"/>
      <c r="J61" s="54"/>
      <c r="K61" s="55"/>
      <c r="L61" s="52"/>
      <c r="M61" s="49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5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5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5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5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5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5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5"/>
      <c r="CU61" s="54"/>
      <c r="CV61" s="54"/>
      <c r="CW61" s="54"/>
      <c r="CX61" s="54"/>
      <c r="CY61" s="54"/>
      <c r="CZ61" s="54"/>
      <c r="DA61" s="54"/>
      <c r="DB61" s="54"/>
      <c r="DC61" s="54"/>
      <c r="DD61" s="54"/>
      <c r="DE61" s="55"/>
      <c r="DG61" s="54"/>
      <c r="DH61" s="54"/>
      <c r="DI61" s="54"/>
      <c r="DJ61" s="54"/>
      <c r="DK61" s="54"/>
      <c r="DL61" s="54"/>
      <c r="DM61" s="54"/>
      <c r="DN61" s="54"/>
      <c r="DO61" s="54"/>
      <c r="DP61" s="54"/>
      <c r="DQ61" s="55"/>
      <c r="DS61" s="54"/>
      <c r="DT61" s="54"/>
      <c r="DU61" s="54"/>
      <c r="DV61" s="54"/>
      <c r="DW61" s="54"/>
      <c r="DX61" s="54"/>
      <c r="DY61" s="54"/>
      <c r="DZ61" s="54"/>
      <c r="EA61" s="54"/>
      <c r="EB61" s="54"/>
      <c r="EC61" s="55"/>
    </row>
    <row r="62" spans="1:133" s="53" customFormat="1" ht="20.25" customHeight="1" x14ac:dyDescent="0.3">
      <c r="A62" s="49"/>
      <c r="B62" s="50"/>
      <c r="C62" s="56"/>
      <c r="D62" s="57"/>
      <c r="E62" s="56"/>
      <c r="F62" s="56"/>
      <c r="G62" s="211"/>
      <c r="H62" s="212"/>
      <c r="I62" s="213"/>
      <c r="J62" s="58"/>
      <c r="K62" s="59"/>
      <c r="L62" s="52"/>
      <c r="M62" s="49"/>
      <c r="O62" s="56"/>
      <c r="P62" s="56"/>
      <c r="Q62" s="56"/>
      <c r="R62" s="211"/>
      <c r="S62" s="212"/>
      <c r="T62" s="212"/>
      <c r="U62" s="212"/>
      <c r="V62" s="213"/>
      <c r="W62" s="144"/>
      <c r="X62" s="58"/>
      <c r="Y62" s="59"/>
      <c r="AA62" s="56"/>
      <c r="AB62" s="56"/>
      <c r="AC62" s="56"/>
      <c r="AD62" s="211"/>
      <c r="AE62" s="212"/>
      <c r="AF62" s="212"/>
      <c r="AG62" s="212"/>
      <c r="AH62" s="213"/>
      <c r="AI62" s="144"/>
      <c r="AJ62" s="58"/>
      <c r="AK62" s="59"/>
      <c r="AM62" s="56"/>
      <c r="AN62" s="56"/>
      <c r="AO62" s="56"/>
      <c r="AP62" s="211"/>
      <c r="AQ62" s="212"/>
      <c r="AR62" s="212"/>
      <c r="AS62" s="212"/>
      <c r="AT62" s="213"/>
      <c r="AU62" s="144"/>
      <c r="AV62" s="58"/>
      <c r="AW62" s="59"/>
      <c r="AY62" s="56"/>
      <c r="AZ62" s="56"/>
      <c r="BA62" s="56"/>
      <c r="BB62" s="211"/>
      <c r="BC62" s="212"/>
      <c r="BD62" s="212"/>
      <c r="BE62" s="212"/>
      <c r="BF62" s="213"/>
      <c r="BG62" s="144"/>
      <c r="BH62" s="58"/>
      <c r="BI62" s="59"/>
      <c r="BK62" s="56"/>
      <c r="BL62" s="56"/>
      <c r="BM62" s="56"/>
      <c r="BN62" s="211"/>
      <c r="BO62" s="212"/>
      <c r="BP62" s="212"/>
      <c r="BQ62" s="212"/>
      <c r="BR62" s="213"/>
      <c r="BS62" s="144"/>
      <c r="BT62" s="58"/>
      <c r="BU62" s="59"/>
      <c r="BW62" s="56"/>
      <c r="BX62" s="56"/>
      <c r="BY62" s="56"/>
      <c r="BZ62" s="211"/>
      <c r="CA62" s="212"/>
      <c r="CB62" s="212"/>
      <c r="CC62" s="212"/>
      <c r="CD62" s="213"/>
      <c r="CE62" s="144"/>
      <c r="CF62" s="58"/>
      <c r="CG62" s="59"/>
      <c r="CI62" s="56"/>
      <c r="CJ62" s="56"/>
      <c r="CK62" s="56"/>
      <c r="CL62" s="211"/>
      <c r="CM62" s="212"/>
      <c r="CN62" s="212"/>
      <c r="CO62" s="212"/>
      <c r="CP62" s="213"/>
      <c r="CQ62" s="144"/>
      <c r="CR62" s="58"/>
      <c r="CS62" s="59"/>
      <c r="CU62" s="56"/>
      <c r="CV62" s="56"/>
      <c r="CW62" s="56"/>
      <c r="CX62" s="211"/>
      <c r="CY62" s="212"/>
      <c r="CZ62" s="212"/>
      <c r="DA62" s="212"/>
      <c r="DB62" s="213"/>
      <c r="DC62" s="144"/>
      <c r="DD62" s="58"/>
      <c r="DE62" s="59"/>
      <c r="DG62" s="56"/>
      <c r="DH62" s="56"/>
      <c r="DI62" s="56"/>
      <c r="DJ62" s="211"/>
      <c r="DK62" s="212"/>
      <c r="DL62" s="212"/>
      <c r="DM62" s="212"/>
      <c r="DN62" s="213"/>
      <c r="DO62" s="144"/>
      <c r="DP62" s="58"/>
      <c r="DQ62" s="59"/>
      <c r="DS62" s="56"/>
      <c r="DT62" s="56"/>
      <c r="DU62" s="56"/>
      <c r="DV62" s="211"/>
      <c r="DW62" s="212"/>
      <c r="DX62" s="212"/>
      <c r="DY62" s="212"/>
      <c r="DZ62" s="213"/>
      <c r="EA62" s="144"/>
      <c r="EB62" s="58"/>
      <c r="EC62" s="59"/>
    </row>
    <row r="63" spans="1:133" s="53" customFormat="1" ht="27" customHeight="1" thickBot="1" x14ac:dyDescent="0.35">
      <c r="A63" s="49"/>
      <c r="B63" s="50"/>
      <c r="C63" s="56"/>
      <c r="D63" s="60"/>
      <c r="E63" s="60"/>
      <c r="F63" s="60"/>
      <c r="G63" s="61" t="s">
        <v>83</v>
      </c>
      <c r="H63" s="62"/>
      <c r="I63" s="63"/>
      <c r="J63" s="64"/>
      <c r="K63" s="65">
        <f>K60</f>
        <v>650000000</v>
      </c>
      <c r="L63" s="52"/>
      <c r="M63" s="49"/>
      <c r="O63" s="56"/>
      <c r="P63" s="56"/>
      <c r="Q63" s="56"/>
      <c r="R63" s="61" t="s">
        <v>83</v>
      </c>
      <c r="S63" s="151"/>
      <c r="T63" s="62"/>
      <c r="U63" s="62"/>
      <c r="V63" s="63"/>
      <c r="W63" s="63"/>
      <c r="X63" s="64"/>
      <c r="Y63" s="65">
        <f>Y60</f>
        <v>623951404</v>
      </c>
      <c r="AA63" s="56"/>
      <c r="AB63" s="56"/>
      <c r="AC63" s="56"/>
      <c r="AD63" s="61" t="s">
        <v>83</v>
      </c>
      <c r="AE63" s="151"/>
      <c r="AF63" s="62"/>
      <c r="AG63" s="62"/>
      <c r="AH63" s="63"/>
      <c r="AI63" s="63"/>
      <c r="AJ63" s="64"/>
      <c r="AK63" s="65">
        <f>AK60</f>
        <v>622795838</v>
      </c>
      <c r="AM63" s="56"/>
      <c r="AN63" s="56"/>
      <c r="AO63" s="56"/>
      <c r="AP63" s="61" t="s">
        <v>83</v>
      </c>
      <c r="AQ63" s="151"/>
      <c r="AR63" s="62"/>
      <c r="AS63" s="62"/>
      <c r="AT63" s="63"/>
      <c r="AU63" s="63"/>
      <c r="AV63" s="64"/>
      <c r="AW63" s="65">
        <f>AW60</f>
        <v>623832533</v>
      </c>
      <c r="AY63" s="56"/>
      <c r="AZ63" s="56"/>
      <c r="BA63" s="56"/>
      <c r="BB63" s="61" t="s">
        <v>83</v>
      </c>
      <c r="BC63" s="151"/>
      <c r="BD63" s="62"/>
      <c r="BE63" s="62"/>
      <c r="BF63" s="63"/>
      <c r="BG63" s="63"/>
      <c r="BH63" s="64"/>
      <c r="BI63" s="65">
        <f>BI60</f>
        <v>616311580</v>
      </c>
      <c r="BK63" s="56"/>
      <c r="BL63" s="56"/>
      <c r="BM63" s="56"/>
      <c r="BN63" s="61" t="s">
        <v>83</v>
      </c>
      <c r="BO63" s="151"/>
      <c r="BP63" s="62"/>
      <c r="BQ63" s="62"/>
      <c r="BR63" s="63"/>
      <c r="BS63" s="63"/>
      <c r="BT63" s="64"/>
      <c r="BU63" s="65">
        <f>BU60</f>
        <v>624105450</v>
      </c>
      <c r="BW63" s="56"/>
      <c r="BX63" s="56"/>
      <c r="BY63" s="56"/>
      <c r="BZ63" s="61" t="s">
        <v>83</v>
      </c>
      <c r="CA63" s="151"/>
      <c r="CB63" s="62"/>
      <c r="CC63" s="62"/>
      <c r="CD63" s="63"/>
      <c r="CE63" s="63"/>
      <c r="CF63" s="64"/>
      <c r="CG63" s="65">
        <f>CG60</f>
        <v>626027535</v>
      </c>
      <c r="CI63" s="56"/>
      <c r="CJ63" s="56"/>
      <c r="CK63" s="56"/>
      <c r="CL63" s="61" t="s">
        <v>83</v>
      </c>
      <c r="CM63" s="151"/>
      <c r="CN63" s="62"/>
      <c r="CO63" s="62"/>
      <c r="CP63" s="63"/>
      <c r="CQ63" s="63"/>
      <c r="CR63" s="64"/>
      <c r="CS63" s="65">
        <f>CS60</f>
        <v>625587824</v>
      </c>
      <c r="CU63" s="56"/>
      <c r="CV63" s="56"/>
      <c r="CW63" s="56"/>
      <c r="CX63" s="61" t="s">
        <v>83</v>
      </c>
      <c r="CY63" s="151"/>
      <c r="CZ63" s="62"/>
      <c r="DA63" s="62"/>
      <c r="DB63" s="63"/>
      <c r="DC63" s="63"/>
      <c r="DD63" s="64"/>
      <c r="DE63" s="65">
        <f>DE60</f>
        <v>616529274</v>
      </c>
      <c r="DG63" s="56"/>
      <c r="DH63" s="56"/>
      <c r="DI63" s="56"/>
      <c r="DJ63" s="61" t="s">
        <v>83</v>
      </c>
      <c r="DK63" s="151"/>
      <c r="DL63" s="62"/>
      <c r="DM63" s="62"/>
      <c r="DN63" s="63"/>
      <c r="DO63" s="63"/>
      <c r="DP63" s="64"/>
      <c r="DQ63" s="65">
        <f>DQ60</f>
        <v>0</v>
      </c>
      <c r="DS63" s="56"/>
      <c r="DT63" s="56"/>
      <c r="DU63" s="56"/>
      <c r="DV63" s="61" t="s">
        <v>83</v>
      </c>
      <c r="DW63" s="151"/>
      <c r="DX63" s="62"/>
      <c r="DY63" s="62"/>
      <c r="DZ63" s="63"/>
      <c r="EA63" s="63"/>
      <c r="EB63" s="64"/>
      <c r="EC63" s="65">
        <f>EC60</f>
        <v>0</v>
      </c>
    </row>
    <row r="64" spans="1:133" s="53" customFormat="1" ht="22.5" customHeight="1" thickBot="1" x14ac:dyDescent="0.35">
      <c r="A64" s="49"/>
      <c r="B64" s="50"/>
      <c r="C64" s="56"/>
      <c r="D64" s="57"/>
      <c r="E64" s="56"/>
      <c r="F64" s="56"/>
      <c r="G64" s="66" t="s">
        <v>69</v>
      </c>
      <c r="H64" s="67"/>
      <c r="I64" s="68"/>
      <c r="J64" s="69"/>
      <c r="K64" s="51">
        <f>K63</f>
        <v>650000000</v>
      </c>
      <c r="L64" s="52"/>
      <c r="M64" s="49"/>
      <c r="O64" s="56"/>
      <c r="P64" s="56"/>
      <c r="Q64" s="56"/>
      <c r="R64" s="66" t="s">
        <v>69</v>
      </c>
      <c r="S64" s="152"/>
      <c r="T64" s="67"/>
      <c r="U64" s="67"/>
      <c r="V64" s="68"/>
      <c r="W64" s="68"/>
      <c r="X64" s="69"/>
      <c r="Y64" s="51">
        <f>Y63</f>
        <v>623951404</v>
      </c>
      <c r="AA64" s="56"/>
      <c r="AB64" s="56"/>
      <c r="AC64" s="56"/>
      <c r="AD64" s="66" t="s">
        <v>69</v>
      </c>
      <c r="AE64" s="152"/>
      <c r="AF64" s="67"/>
      <c r="AG64" s="67"/>
      <c r="AH64" s="68"/>
      <c r="AI64" s="68"/>
      <c r="AJ64" s="69"/>
      <c r="AK64" s="51">
        <f>AK63</f>
        <v>622795838</v>
      </c>
      <c r="AM64" s="56"/>
      <c r="AN64" s="56"/>
      <c r="AO64" s="56"/>
      <c r="AP64" s="66" t="s">
        <v>69</v>
      </c>
      <c r="AQ64" s="152"/>
      <c r="AR64" s="67"/>
      <c r="AS64" s="67"/>
      <c r="AT64" s="68"/>
      <c r="AU64" s="68"/>
      <c r="AV64" s="69"/>
      <c r="AW64" s="51">
        <f>AW63</f>
        <v>623832533</v>
      </c>
      <c r="AY64" s="56"/>
      <c r="AZ64" s="56"/>
      <c r="BA64" s="56"/>
      <c r="BB64" s="66" t="s">
        <v>69</v>
      </c>
      <c r="BC64" s="152"/>
      <c r="BD64" s="67"/>
      <c r="BE64" s="67"/>
      <c r="BF64" s="68"/>
      <c r="BG64" s="68"/>
      <c r="BH64" s="69"/>
      <c r="BI64" s="51">
        <f>BI63</f>
        <v>616311580</v>
      </c>
      <c r="BK64" s="56"/>
      <c r="BL64" s="56"/>
      <c r="BM64" s="56"/>
      <c r="BN64" s="66" t="s">
        <v>69</v>
      </c>
      <c r="BO64" s="152"/>
      <c r="BP64" s="67"/>
      <c r="BQ64" s="67"/>
      <c r="BR64" s="68"/>
      <c r="BS64" s="68"/>
      <c r="BT64" s="69"/>
      <c r="BU64" s="51">
        <f>BU63</f>
        <v>624105450</v>
      </c>
      <c r="BW64" s="56"/>
      <c r="BX64" s="56"/>
      <c r="BY64" s="56"/>
      <c r="BZ64" s="66" t="s">
        <v>69</v>
      </c>
      <c r="CA64" s="152"/>
      <c r="CB64" s="67"/>
      <c r="CC64" s="67"/>
      <c r="CD64" s="68"/>
      <c r="CE64" s="68"/>
      <c r="CF64" s="69"/>
      <c r="CG64" s="51">
        <f>CG63</f>
        <v>626027535</v>
      </c>
      <c r="CI64" s="56"/>
      <c r="CJ64" s="56"/>
      <c r="CK64" s="56"/>
      <c r="CL64" s="66" t="s">
        <v>69</v>
      </c>
      <c r="CM64" s="152"/>
      <c r="CN64" s="67"/>
      <c r="CO64" s="67"/>
      <c r="CP64" s="68"/>
      <c r="CQ64" s="68"/>
      <c r="CR64" s="69"/>
      <c r="CS64" s="51">
        <f>CS63</f>
        <v>625587824</v>
      </c>
      <c r="CU64" s="56"/>
      <c r="CV64" s="56"/>
      <c r="CW64" s="56"/>
      <c r="CX64" s="66" t="s">
        <v>69</v>
      </c>
      <c r="CY64" s="152"/>
      <c r="CZ64" s="67"/>
      <c r="DA64" s="67"/>
      <c r="DB64" s="68"/>
      <c r="DC64" s="68"/>
      <c r="DD64" s="69"/>
      <c r="DE64" s="51">
        <f>DE63</f>
        <v>616529274</v>
      </c>
      <c r="DG64" s="56"/>
      <c r="DH64" s="56"/>
      <c r="DI64" s="56"/>
      <c r="DJ64" s="66" t="s">
        <v>69</v>
      </c>
      <c r="DK64" s="152"/>
      <c r="DL64" s="67"/>
      <c r="DM64" s="67"/>
      <c r="DN64" s="68"/>
      <c r="DO64" s="68"/>
      <c r="DP64" s="69"/>
      <c r="DQ64" s="51">
        <f>DQ63</f>
        <v>0</v>
      </c>
      <c r="DS64" s="56"/>
      <c r="DT64" s="56"/>
      <c r="DU64" s="56"/>
      <c r="DV64" s="66" t="s">
        <v>69</v>
      </c>
      <c r="DW64" s="152"/>
      <c r="DX64" s="67"/>
      <c r="DY64" s="67"/>
      <c r="DZ64" s="68"/>
      <c r="EA64" s="68"/>
      <c r="EB64" s="69"/>
      <c r="EC64" s="51">
        <f>EC63</f>
        <v>0</v>
      </c>
    </row>
    <row r="65" spans="1:133" s="53" customFormat="1" ht="15.6" x14ac:dyDescent="0.3">
      <c r="A65" s="49"/>
      <c r="B65" s="50"/>
      <c r="C65" s="56"/>
      <c r="D65" s="57"/>
      <c r="E65" s="57"/>
      <c r="F65" s="57"/>
      <c r="G65" s="56"/>
      <c r="H65" s="56"/>
      <c r="I65" s="70"/>
      <c r="J65" s="71"/>
      <c r="K65" s="72"/>
      <c r="L65" s="52"/>
      <c r="M65" s="49"/>
      <c r="O65" s="56"/>
      <c r="P65" s="56"/>
      <c r="Q65" s="56"/>
      <c r="R65" s="56"/>
      <c r="S65" s="56"/>
      <c r="T65" s="56"/>
      <c r="U65" s="56"/>
      <c r="V65" s="70"/>
      <c r="W65" s="70"/>
      <c r="X65" s="71"/>
      <c r="Y65" s="72"/>
      <c r="AA65" s="56"/>
      <c r="AB65" s="56"/>
      <c r="AC65" s="56"/>
      <c r="AD65" s="56"/>
      <c r="AE65" s="56"/>
      <c r="AF65" s="56"/>
      <c r="AG65" s="56"/>
      <c r="AH65" s="70"/>
      <c r="AI65" s="70"/>
      <c r="AJ65" s="71"/>
      <c r="AK65" s="72"/>
      <c r="AM65" s="56"/>
      <c r="AN65" s="56"/>
      <c r="AO65" s="56"/>
      <c r="AP65" s="56"/>
      <c r="AQ65" s="56"/>
      <c r="AR65" s="56"/>
      <c r="AS65" s="56"/>
      <c r="AT65" s="70"/>
      <c r="AU65" s="70"/>
      <c r="AV65" s="71"/>
      <c r="AW65" s="72"/>
      <c r="AY65" s="56"/>
      <c r="AZ65" s="56"/>
      <c r="BA65" s="56"/>
      <c r="BB65" s="56"/>
      <c r="BC65" s="56"/>
      <c r="BD65" s="56"/>
      <c r="BE65" s="56"/>
      <c r="BF65" s="70"/>
      <c r="BG65" s="70"/>
      <c r="BH65" s="71"/>
      <c r="BI65" s="72"/>
      <c r="BK65" s="56"/>
      <c r="BL65" s="56"/>
      <c r="BM65" s="56"/>
      <c r="BN65" s="56"/>
      <c r="BO65" s="56"/>
      <c r="BP65" s="56"/>
      <c r="BQ65" s="56"/>
      <c r="BR65" s="70"/>
      <c r="BS65" s="70"/>
      <c r="BT65" s="71"/>
      <c r="BU65" s="72"/>
      <c r="BW65" s="56"/>
      <c r="BX65" s="56"/>
      <c r="BY65" s="56"/>
      <c r="BZ65" s="56"/>
      <c r="CA65" s="56"/>
      <c r="CB65" s="56"/>
      <c r="CC65" s="56"/>
      <c r="CD65" s="70"/>
      <c r="CE65" s="70"/>
      <c r="CF65" s="71"/>
      <c r="CG65" s="72"/>
      <c r="CI65" s="56"/>
      <c r="CJ65" s="56"/>
      <c r="CK65" s="56"/>
      <c r="CL65" s="56"/>
      <c r="CM65" s="56"/>
      <c r="CN65" s="56"/>
      <c r="CO65" s="56"/>
      <c r="CP65" s="70"/>
      <c r="CQ65" s="70"/>
      <c r="CR65" s="71"/>
      <c r="CS65" s="72"/>
      <c r="CU65" s="56"/>
      <c r="CV65" s="56"/>
      <c r="CW65" s="56"/>
      <c r="CX65" s="56"/>
      <c r="CY65" s="56"/>
      <c r="CZ65" s="56"/>
      <c r="DA65" s="56"/>
      <c r="DB65" s="70"/>
      <c r="DC65" s="70"/>
      <c r="DD65" s="71"/>
      <c r="DE65" s="72"/>
      <c r="DG65" s="56"/>
      <c r="DH65" s="56"/>
      <c r="DI65" s="56"/>
      <c r="DJ65" s="56"/>
      <c r="DK65" s="56"/>
      <c r="DL65" s="56"/>
      <c r="DM65" s="56"/>
      <c r="DN65" s="70"/>
      <c r="DO65" s="70"/>
      <c r="DP65" s="71"/>
      <c r="DQ65" s="72"/>
      <c r="DS65" s="56"/>
      <c r="DT65" s="56"/>
      <c r="DU65" s="56"/>
      <c r="DV65" s="56"/>
      <c r="DW65" s="56"/>
      <c r="DX65" s="56"/>
      <c r="DY65" s="56"/>
      <c r="DZ65" s="70"/>
      <c r="EA65" s="70"/>
      <c r="EB65" s="71"/>
      <c r="EC65" s="72"/>
    </row>
    <row r="66" spans="1:133" s="53" customFormat="1" ht="46.5" customHeight="1" x14ac:dyDescent="0.3">
      <c r="A66" s="49"/>
      <c r="B66" s="50"/>
      <c r="C66" s="198" t="s">
        <v>70</v>
      </c>
      <c r="D66" s="199"/>
      <c r="E66" s="199"/>
      <c r="F66" s="199"/>
      <c r="G66" s="199"/>
      <c r="H66" s="214" t="s">
        <v>6</v>
      </c>
      <c r="I66" s="214"/>
      <c r="J66" s="214"/>
      <c r="K66" s="74" t="s">
        <v>71</v>
      </c>
      <c r="L66" s="73"/>
      <c r="M66" s="49"/>
      <c r="O66" s="227" t="s">
        <v>122</v>
      </c>
      <c r="P66" s="228"/>
      <c r="Q66" s="228"/>
      <c r="R66" s="229"/>
      <c r="S66" s="141"/>
      <c r="T66" s="214"/>
      <c r="U66" s="214"/>
      <c r="V66" s="214"/>
      <c r="W66" s="214"/>
      <c r="X66" s="214"/>
      <c r="Y66" s="74" t="s">
        <v>71</v>
      </c>
      <c r="AA66" s="227" t="s">
        <v>122</v>
      </c>
      <c r="AB66" s="228"/>
      <c r="AC66" s="228"/>
      <c r="AD66" s="229"/>
      <c r="AE66" s="141"/>
      <c r="AF66" s="214"/>
      <c r="AG66" s="214"/>
      <c r="AH66" s="214"/>
      <c r="AI66" s="214"/>
      <c r="AJ66" s="214"/>
      <c r="AK66" s="74" t="s">
        <v>71</v>
      </c>
      <c r="AM66" s="227" t="s">
        <v>122</v>
      </c>
      <c r="AN66" s="228"/>
      <c r="AO66" s="228"/>
      <c r="AP66" s="229"/>
      <c r="AQ66" s="141"/>
      <c r="AR66" s="214"/>
      <c r="AS66" s="214"/>
      <c r="AT66" s="214"/>
      <c r="AU66" s="214"/>
      <c r="AV66" s="214"/>
      <c r="AW66" s="74" t="s">
        <v>71</v>
      </c>
      <c r="AY66" s="227" t="s">
        <v>122</v>
      </c>
      <c r="AZ66" s="228"/>
      <c r="BA66" s="228"/>
      <c r="BB66" s="229"/>
      <c r="BC66" s="141"/>
      <c r="BD66" s="214"/>
      <c r="BE66" s="214"/>
      <c r="BF66" s="214"/>
      <c r="BG66" s="214"/>
      <c r="BH66" s="214"/>
      <c r="BI66" s="74" t="s">
        <v>71</v>
      </c>
      <c r="BK66" s="227" t="s">
        <v>122</v>
      </c>
      <c r="BL66" s="228"/>
      <c r="BM66" s="228"/>
      <c r="BN66" s="229"/>
      <c r="BO66" s="141"/>
      <c r="BP66" s="214"/>
      <c r="BQ66" s="214"/>
      <c r="BR66" s="214"/>
      <c r="BS66" s="214"/>
      <c r="BT66" s="214"/>
      <c r="BU66" s="74" t="s">
        <v>71</v>
      </c>
      <c r="BW66" s="227" t="s">
        <v>122</v>
      </c>
      <c r="BX66" s="228"/>
      <c r="BY66" s="228"/>
      <c r="BZ66" s="229"/>
      <c r="CA66" s="141"/>
      <c r="CB66" s="214"/>
      <c r="CC66" s="214"/>
      <c r="CD66" s="214"/>
      <c r="CE66" s="214"/>
      <c r="CF66" s="214"/>
      <c r="CG66" s="74" t="s">
        <v>71</v>
      </c>
      <c r="CI66" s="227" t="s">
        <v>122</v>
      </c>
      <c r="CJ66" s="228"/>
      <c r="CK66" s="228"/>
      <c r="CL66" s="229"/>
      <c r="CM66" s="141"/>
      <c r="CN66" s="214"/>
      <c r="CO66" s="214"/>
      <c r="CP66" s="214"/>
      <c r="CQ66" s="214"/>
      <c r="CR66" s="214"/>
      <c r="CS66" s="74" t="s">
        <v>71</v>
      </c>
      <c r="CU66" s="227" t="s">
        <v>122</v>
      </c>
      <c r="CV66" s="228"/>
      <c r="CW66" s="228"/>
      <c r="CX66" s="229"/>
      <c r="CY66" s="141"/>
      <c r="CZ66" s="214"/>
      <c r="DA66" s="214"/>
      <c r="DB66" s="214"/>
      <c r="DC66" s="214"/>
      <c r="DD66" s="214"/>
      <c r="DE66" s="74" t="s">
        <v>71</v>
      </c>
      <c r="DG66" s="227" t="s">
        <v>122</v>
      </c>
      <c r="DH66" s="228"/>
      <c r="DI66" s="228"/>
      <c r="DJ66" s="229"/>
      <c r="DK66" s="141"/>
      <c r="DL66" s="214"/>
      <c r="DM66" s="214"/>
      <c r="DN66" s="214"/>
      <c r="DO66" s="214"/>
      <c r="DP66" s="214"/>
      <c r="DQ66" s="74" t="s">
        <v>71</v>
      </c>
      <c r="DS66" s="227" t="s">
        <v>122</v>
      </c>
      <c r="DT66" s="228"/>
      <c r="DU66" s="228"/>
      <c r="DV66" s="229"/>
      <c r="DW66" s="141"/>
      <c r="DX66" s="214"/>
      <c r="DY66" s="214"/>
      <c r="DZ66" s="214"/>
      <c r="EA66" s="214"/>
      <c r="EB66" s="214"/>
      <c r="EC66" s="74" t="s">
        <v>71</v>
      </c>
    </row>
    <row r="67" spans="1:133" s="53" customFormat="1" ht="45.75" customHeight="1" x14ac:dyDescent="0.3">
      <c r="A67" s="49"/>
      <c r="B67" s="50"/>
      <c r="C67" s="198" t="s">
        <v>72</v>
      </c>
      <c r="D67" s="199"/>
      <c r="E67" s="199"/>
      <c r="F67" s="199"/>
      <c r="G67" s="199"/>
      <c r="H67" s="200" t="s">
        <v>73</v>
      </c>
      <c r="I67" s="200"/>
      <c r="J67" s="74" t="s">
        <v>74</v>
      </c>
      <c r="K67" s="75">
        <v>0.30559999999999998</v>
      </c>
      <c r="L67" s="73"/>
      <c r="M67" s="49"/>
      <c r="O67" s="227" t="s">
        <v>72</v>
      </c>
      <c r="P67" s="228"/>
      <c r="Q67" s="228"/>
      <c r="R67" s="229"/>
      <c r="S67" s="141"/>
      <c r="T67" s="200"/>
      <c r="U67" s="200"/>
      <c r="V67" s="200"/>
      <c r="W67" s="140"/>
      <c r="X67" s="74" t="s">
        <v>74</v>
      </c>
      <c r="Y67" s="75">
        <v>0.30559999999999998</v>
      </c>
      <c r="AA67" s="227" t="s">
        <v>72</v>
      </c>
      <c r="AB67" s="228"/>
      <c r="AC67" s="228"/>
      <c r="AD67" s="229"/>
      <c r="AE67" s="141"/>
      <c r="AF67" s="200"/>
      <c r="AG67" s="200"/>
      <c r="AH67" s="200"/>
      <c r="AI67" s="140"/>
      <c r="AJ67" s="74" t="s">
        <v>74</v>
      </c>
      <c r="AK67" s="75">
        <v>0.30559999999999998</v>
      </c>
      <c r="AM67" s="227" t="s">
        <v>72</v>
      </c>
      <c r="AN67" s="228"/>
      <c r="AO67" s="228"/>
      <c r="AP67" s="229"/>
      <c r="AQ67" s="141"/>
      <c r="AR67" s="200"/>
      <c r="AS67" s="200"/>
      <c r="AT67" s="200"/>
      <c r="AU67" s="140"/>
      <c r="AV67" s="74" t="s">
        <v>74</v>
      </c>
      <c r="AW67" s="75">
        <v>0.30559999999999998</v>
      </c>
      <c r="AY67" s="227" t="s">
        <v>72</v>
      </c>
      <c r="AZ67" s="228"/>
      <c r="BA67" s="228"/>
      <c r="BB67" s="229"/>
      <c r="BC67" s="141"/>
      <c r="BD67" s="200"/>
      <c r="BE67" s="200"/>
      <c r="BF67" s="200"/>
      <c r="BG67" s="140"/>
      <c r="BH67" s="74" t="s">
        <v>74</v>
      </c>
      <c r="BI67" s="75">
        <v>0.30559999999999998</v>
      </c>
      <c r="BK67" s="227" t="s">
        <v>72</v>
      </c>
      <c r="BL67" s="228"/>
      <c r="BM67" s="228"/>
      <c r="BN67" s="229"/>
      <c r="BO67" s="141"/>
      <c r="BP67" s="200"/>
      <c r="BQ67" s="200"/>
      <c r="BR67" s="200"/>
      <c r="BS67" s="140"/>
      <c r="BT67" s="74" t="s">
        <v>74</v>
      </c>
      <c r="BU67" s="75">
        <v>0.30559999999999998</v>
      </c>
      <c r="BW67" s="227" t="s">
        <v>72</v>
      </c>
      <c r="BX67" s="228"/>
      <c r="BY67" s="228"/>
      <c r="BZ67" s="229"/>
      <c r="CA67" s="141"/>
      <c r="CB67" s="200"/>
      <c r="CC67" s="200"/>
      <c r="CD67" s="200"/>
      <c r="CE67" s="140"/>
      <c r="CF67" s="74" t="s">
        <v>74</v>
      </c>
      <c r="CG67" s="75">
        <v>0.30559999999999998</v>
      </c>
      <c r="CI67" s="227" t="s">
        <v>72</v>
      </c>
      <c r="CJ67" s="228"/>
      <c r="CK67" s="228"/>
      <c r="CL67" s="229"/>
      <c r="CM67" s="141"/>
      <c r="CN67" s="200"/>
      <c r="CO67" s="200"/>
      <c r="CP67" s="200"/>
      <c r="CQ67" s="140"/>
      <c r="CR67" s="74" t="s">
        <v>74</v>
      </c>
      <c r="CS67" s="75">
        <v>0.30559999999999998</v>
      </c>
      <c r="CU67" s="227" t="s">
        <v>72</v>
      </c>
      <c r="CV67" s="228"/>
      <c r="CW67" s="228"/>
      <c r="CX67" s="229"/>
      <c r="CY67" s="141"/>
      <c r="CZ67" s="200"/>
      <c r="DA67" s="200"/>
      <c r="DB67" s="200"/>
      <c r="DC67" s="140"/>
      <c r="DD67" s="74" t="s">
        <v>74</v>
      </c>
      <c r="DE67" s="75">
        <v>0.30559999999999998</v>
      </c>
      <c r="DG67" s="227" t="s">
        <v>72</v>
      </c>
      <c r="DH67" s="228"/>
      <c r="DI67" s="228"/>
      <c r="DJ67" s="229"/>
      <c r="DK67" s="141"/>
      <c r="DL67" s="200"/>
      <c r="DM67" s="200"/>
      <c r="DN67" s="200"/>
      <c r="DO67" s="140"/>
      <c r="DP67" s="74" t="s">
        <v>74</v>
      </c>
      <c r="DQ67" s="75"/>
      <c r="DS67" s="227" t="s">
        <v>72</v>
      </c>
      <c r="DT67" s="228"/>
      <c r="DU67" s="228"/>
      <c r="DV67" s="229"/>
      <c r="DW67" s="141"/>
      <c r="DX67" s="200"/>
      <c r="DY67" s="200"/>
      <c r="DZ67" s="200"/>
      <c r="EA67" s="140"/>
      <c r="EB67" s="74" t="s">
        <v>74</v>
      </c>
      <c r="EC67" s="75"/>
    </row>
    <row r="68" spans="1:133" s="53" customFormat="1" ht="30" customHeight="1" x14ac:dyDescent="0.3">
      <c r="A68" s="49"/>
      <c r="B68" s="50"/>
      <c r="C68" s="198" t="s">
        <v>75</v>
      </c>
      <c r="D68" s="199"/>
      <c r="E68" s="199"/>
      <c r="F68" s="199"/>
      <c r="G68" s="199"/>
      <c r="H68" s="223" t="s">
        <v>76</v>
      </c>
      <c r="I68" s="224"/>
      <c r="J68" s="74" t="s">
        <v>77</v>
      </c>
      <c r="K68" s="75">
        <v>0</v>
      </c>
      <c r="L68" s="73"/>
      <c r="M68" s="49"/>
      <c r="O68" s="227" t="s">
        <v>123</v>
      </c>
      <c r="P68" s="228"/>
      <c r="Q68" s="228"/>
      <c r="R68" s="229"/>
      <c r="S68" s="141"/>
      <c r="T68" s="223"/>
      <c r="U68" s="223"/>
      <c r="V68" s="224"/>
      <c r="W68" s="142"/>
      <c r="X68" s="74" t="s">
        <v>77</v>
      </c>
      <c r="Y68" s="75">
        <v>0</v>
      </c>
      <c r="AA68" s="227" t="s">
        <v>123</v>
      </c>
      <c r="AB68" s="228"/>
      <c r="AC68" s="228"/>
      <c r="AD68" s="229"/>
      <c r="AE68" s="141"/>
      <c r="AF68" s="223"/>
      <c r="AG68" s="223"/>
      <c r="AH68" s="224"/>
      <c r="AI68" s="142"/>
      <c r="AJ68" s="74" t="s">
        <v>77</v>
      </c>
      <c r="AK68" s="75">
        <v>0</v>
      </c>
      <c r="AM68" s="227" t="s">
        <v>123</v>
      </c>
      <c r="AN68" s="228"/>
      <c r="AO68" s="228"/>
      <c r="AP68" s="229"/>
      <c r="AQ68" s="141"/>
      <c r="AR68" s="223"/>
      <c r="AS68" s="223"/>
      <c r="AT68" s="224"/>
      <c r="AU68" s="142"/>
      <c r="AV68" s="74" t="s">
        <v>77</v>
      </c>
      <c r="AW68" s="75">
        <v>0</v>
      </c>
      <c r="AY68" s="227" t="s">
        <v>123</v>
      </c>
      <c r="AZ68" s="228"/>
      <c r="BA68" s="228"/>
      <c r="BB68" s="229"/>
      <c r="BC68" s="141"/>
      <c r="BD68" s="223"/>
      <c r="BE68" s="223"/>
      <c r="BF68" s="224"/>
      <c r="BG68" s="142"/>
      <c r="BH68" s="74" t="s">
        <v>77</v>
      </c>
      <c r="BI68" s="75">
        <v>0</v>
      </c>
      <c r="BK68" s="227" t="s">
        <v>123</v>
      </c>
      <c r="BL68" s="228"/>
      <c r="BM68" s="228"/>
      <c r="BN68" s="229"/>
      <c r="BO68" s="141"/>
      <c r="BP68" s="223"/>
      <c r="BQ68" s="223"/>
      <c r="BR68" s="224"/>
      <c r="BS68" s="142"/>
      <c r="BT68" s="74" t="s">
        <v>77</v>
      </c>
      <c r="BU68" s="75">
        <v>0</v>
      </c>
      <c r="BW68" s="227" t="s">
        <v>123</v>
      </c>
      <c r="BX68" s="228"/>
      <c r="BY68" s="228"/>
      <c r="BZ68" s="229"/>
      <c r="CA68" s="141"/>
      <c r="CB68" s="223"/>
      <c r="CC68" s="223"/>
      <c r="CD68" s="224"/>
      <c r="CE68" s="142"/>
      <c r="CF68" s="74" t="s">
        <v>77</v>
      </c>
      <c r="CG68" s="75">
        <v>0</v>
      </c>
      <c r="CI68" s="227" t="s">
        <v>123</v>
      </c>
      <c r="CJ68" s="228"/>
      <c r="CK68" s="228"/>
      <c r="CL68" s="229"/>
      <c r="CM68" s="141"/>
      <c r="CN68" s="223"/>
      <c r="CO68" s="223"/>
      <c r="CP68" s="224"/>
      <c r="CQ68" s="142"/>
      <c r="CR68" s="74" t="s">
        <v>77</v>
      </c>
      <c r="CS68" s="75">
        <v>0</v>
      </c>
      <c r="CU68" s="227" t="s">
        <v>123</v>
      </c>
      <c r="CV68" s="228"/>
      <c r="CW68" s="228"/>
      <c r="CX68" s="229"/>
      <c r="CY68" s="141"/>
      <c r="CZ68" s="223"/>
      <c r="DA68" s="223"/>
      <c r="DB68" s="224"/>
      <c r="DC68" s="142"/>
      <c r="DD68" s="74" t="s">
        <v>77</v>
      </c>
      <c r="DE68" s="75">
        <v>0</v>
      </c>
      <c r="DG68" s="227" t="s">
        <v>123</v>
      </c>
      <c r="DH68" s="228"/>
      <c r="DI68" s="228"/>
      <c r="DJ68" s="229"/>
      <c r="DK68" s="141"/>
      <c r="DL68" s="223"/>
      <c r="DM68" s="223"/>
      <c r="DN68" s="224"/>
      <c r="DO68" s="142"/>
      <c r="DP68" s="74" t="s">
        <v>77</v>
      </c>
      <c r="DQ68" s="75"/>
      <c r="DS68" s="227" t="s">
        <v>123</v>
      </c>
      <c r="DT68" s="228"/>
      <c r="DU68" s="228"/>
      <c r="DV68" s="229"/>
      <c r="DW68" s="141"/>
      <c r="DX68" s="223"/>
      <c r="DY68" s="223"/>
      <c r="DZ68" s="224"/>
      <c r="EA68" s="142"/>
      <c r="EB68" s="74" t="s">
        <v>77</v>
      </c>
      <c r="EC68" s="75"/>
    </row>
    <row r="69" spans="1:133" s="76" customFormat="1" ht="46.5" customHeight="1" x14ac:dyDescent="0.3">
      <c r="A69" s="49"/>
      <c r="B69" s="50"/>
      <c r="C69" s="225" t="s">
        <v>102</v>
      </c>
      <c r="D69" s="226"/>
      <c r="E69" s="226"/>
      <c r="F69" s="226"/>
      <c r="G69" s="226"/>
      <c r="H69" s="214" t="s">
        <v>78</v>
      </c>
      <c r="I69" s="200"/>
      <c r="J69" s="74" t="s">
        <v>79</v>
      </c>
      <c r="K69" s="75">
        <v>0.06</v>
      </c>
      <c r="L69" s="52"/>
      <c r="M69" s="49"/>
      <c r="O69" s="238" t="s">
        <v>124</v>
      </c>
      <c r="P69" s="239"/>
      <c r="Q69" s="239"/>
      <c r="R69" s="240"/>
      <c r="S69" s="143"/>
      <c r="T69" s="214"/>
      <c r="U69" s="214"/>
      <c r="V69" s="200"/>
      <c r="W69" s="140"/>
      <c r="X69" s="74" t="s">
        <v>79</v>
      </c>
      <c r="Y69" s="75">
        <v>0.06</v>
      </c>
      <c r="AA69" s="238" t="s">
        <v>124</v>
      </c>
      <c r="AB69" s="239"/>
      <c r="AC69" s="239"/>
      <c r="AD69" s="240"/>
      <c r="AE69" s="143"/>
      <c r="AF69" s="214"/>
      <c r="AG69" s="214"/>
      <c r="AH69" s="200"/>
      <c r="AI69" s="140"/>
      <c r="AJ69" s="74" t="s">
        <v>79</v>
      </c>
      <c r="AK69" s="75">
        <v>0.06</v>
      </c>
      <c r="AM69" s="238" t="s">
        <v>124</v>
      </c>
      <c r="AN69" s="239"/>
      <c r="AO69" s="239"/>
      <c r="AP69" s="240"/>
      <c r="AQ69" s="143"/>
      <c r="AR69" s="214"/>
      <c r="AS69" s="214"/>
      <c r="AT69" s="200"/>
      <c r="AU69" s="140"/>
      <c r="AV69" s="74" t="s">
        <v>79</v>
      </c>
      <c r="AW69" s="75">
        <v>0.06</v>
      </c>
      <c r="AY69" s="238" t="s">
        <v>124</v>
      </c>
      <c r="AZ69" s="239"/>
      <c r="BA69" s="239"/>
      <c r="BB69" s="240"/>
      <c r="BC69" s="143"/>
      <c r="BD69" s="214"/>
      <c r="BE69" s="214"/>
      <c r="BF69" s="200"/>
      <c r="BG69" s="140"/>
      <c r="BH69" s="74" t="s">
        <v>79</v>
      </c>
      <c r="BI69" s="75">
        <v>0.06</v>
      </c>
      <c r="BK69" s="238" t="s">
        <v>124</v>
      </c>
      <c r="BL69" s="239"/>
      <c r="BM69" s="239"/>
      <c r="BN69" s="240"/>
      <c r="BO69" s="143"/>
      <c r="BP69" s="214"/>
      <c r="BQ69" s="214"/>
      <c r="BR69" s="200"/>
      <c r="BS69" s="140"/>
      <c r="BT69" s="74" t="s">
        <v>79</v>
      </c>
      <c r="BU69" s="75">
        <v>0.06</v>
      </c>
      <c r="BW69" s="238" t="s">
        <v>124</v>
      </c>
      <c r="BX69" s="239"/>
      <c r="BY69" s="239"/>
      <c r="BZ69" s="240"/>
      <c r="CA69" s="143"/>
      <c r="CB69" s="214"/>
      <c r="CC69" s="214"/>
      <c r="CD69" s="200"/>
      <c r="CE69" s="140"/>
      <c r="CF69" s="74" t="s">
        <v>79</v>
      </c>
      <c r="CG69" s="75">
        <v>0.06</v>
      </c>
      <c r="CI69" s="238" t="s">
        <v>124</v>
      </c>
      <c r="CJ69" s="239"/>
      <c r="CK69" s="239"/>
      <c r="CL69" s="240"/>
      <c r="CM69" s="143"/>
      <c r="CN69" s="214"/>
      <c r="CO69" s="214"/>
      <c r="CP69" s="200"/>
      <c r="CQ69" s="140"/>
      <c r="CR69" s="74" t="s">
        <v>79</v>
      </c>
      <c r="CS69" s="75">
        <v>0.06</v>
      </c>
      <c r="CU69" s="238" t="s">
        <v>124</v>
      </c>
      <c r="CV69" s="239"/>
      <c r="CW69" s="239"/>
      <c r="CX69" s="240"/>
      <c r="CY69" s="143"/>
      <c r="CZ69" s="214"/>
      <c r="DA69" s="214"/>
      <c r="DB69" s="200"/>
      <c r="DC69" s="140"/>
      <c r="DD69" s="74" t="s">
        <v>79</v>
      </c>
      <c r="DE69" s="75">
        <v>0.06</v>
      </c>
      <c r="DG69" s="238" t="s">
        <v>124</v>
      </c>
      <c r="DH69" s="239"/>
      <c r="DI69" s="239"/>
      <c r="DJ69" s="240"/>
      <c r="DK69" s="143"/>
      <c r="DL69" s="214"/>
      <c r="DM69" s="214"/>
      <c r="DN69" s="200"/>
      <c r="DO69" s="140"/>
      <c r="DP69" s="74" t="s">
        <v>79</v>
      </c>
      <c r="DQ69" s="75"/>
      <c r="DS69" s="238" t="s">
        <v>124</v>
      </c>
      <c r="DT69" s="239"/>
      <c r="DU69" s="239"/>
      <c r="DV69" s="240"/>
      <c r="DW69" s="143"/>
      <c r="DX69" s="214"/>
      <c r="DY69" s="214"/>
      <c r="DZ69" s="200"/>
      <c r="EA69" s="140"/>
      <c r="EB69" s="74" t="s">
        <v>79</v>
      </c>
      <c r="EC69" s="75"/>
    </row>
    <row r="70" spans="1:133" ht="51" customHeight="1" x14ac:dyDescent="0.3">
      <c r="A70" s="1"/>
      <c r="B70" s="8"/>
      <c r="C70" s="198" t="s">
        <v>103</v>
      </c>
      <c r="D70" s="199"/>
      <c r="E70" s="199"/>
      <c r="F70" s="199"/>
      <c r="G70" s="199"/>
      <c r="H70" s="200" t="s">
        <v>80</v>
      </c>
      <c r="I70" s="200"/>
      <c r="J70" s="74" t="s">
        <v>81</v>
      </c>
      <c r="K70" s="75">
        <f>SUM(K67:K69)</f>
        <v>0.36559999999999998</v>
      </c>
      <c r="L70" s="10"/>
      <c r="M70" s="1"/>
      <c r="O70" s="227" t="s">
        <v>125</v>
      </c>
      <c r="P70" s="228"/>
      <c r="Q70" s="228"/>
      <c r="R70" s="229"/>
      <c r="S70" s="141"/>
      <c r="T70" s="200"/>
      <c r="U70" s="200"/>
      <c r="V70" s="200"/>
      <c r="W70" s="140"/>
      <c r="X70" s="74" t="s">
        <v>81</v>
      </c>
      <c r="Y70" s="75">
        <f>SUM(Y67:Y69)</f>
        <v>0.36559999999999998</v>
      </c>
      <c r="AA70" s="227" t="s">
        <v>125</v>
      </c>
      <c r="AB70" s="228"/>
      <c r="AC70" s="228"/>
      <c r="AD70" s="229"/>
      <c r="AE70" s="141"/>
      <c r="AF70" s="200"/>
      <c r="AG70" s="200"/>
      <c r="AH70" s="200"/>
      <c r="AI70" s="140"/>
      <c r="AJ70" s="74" t="s">
        <v>81</v>
      </c>
      <c r="AK70" s="75">
        <f>SUM(AK67:AK69)</f>
        <v>0.36559999999999998</v>
      </c>
      <c r="AM70" s="227" t="s">
        <v>125</v>
      </c>
      <c r="AN70" s="228"/>
      <c r="AO70" s="228"/>
      <c r="AP70" s="229"/>
      <c r="AQ70" s="141"/>
      <c r="AR70" s="200"/>
      <c r="AS70" s="200"/>
      <c r="AT70" s="200"/>
      <c r="AU70" s="140"/>
      <c r="AV70" s="74" t="s">
        <v>81</v>
      </c>
      <c r="AW70" s="75">
        <f>SUM(AW67:AW69)</f>
        <v>0.36559999999999998</v>
      </c>
      <c r="AY70" s="227" t="s">
        <v>125</v>
      </c>
      <c r="AZ70" s="228"/>
      <c r="BA70" s="228"/>
      <c r="BB70" s="229"/>
      <c r="BC70" s="141"/>
      <c r="BD70" s="200"/>
      <c r="BE70" s="200"/>
      <c r="BF70" s="200"/>
      <c r="BG70" s="140"/>
      <c r="BH70" s="74" t="s">
        <v>81</v>
      </c>
      <c r="BI70" s="75">
        <f>SUM(BI67:BI69)</f>
        <v>0.36559999999999998</v>
      </c>
      <c r="BK70" s="227" t="s">
        <v>125</v>
      </c>
      <c r="BL70" s="228"/>
      <c r="BM70" s="228"/>
      <c r="BN70" s="229"/>
      <c r="BO70" s="141"/>
      <c r="BP70" s="200"/>
      <c r="BQ70" s="200"/>
      <c r="BR70" s="200"/>
      <c r="BS70" s="140"/>
      <c r="BT70" s="74" t="s">
        <v>81</v>
      </c>
      <c r="BU70" s="75">
        <f>SUM(BU67:BU69)</f>
        <v>0.36559999999999998</v>
      </c>
      <c r="BW70" s="227" t="s">
        <v>125</v>
      </c>
      <c r="BX70" s="228"/>
      <c r="BY70" s="228"/>
      <c r="BZ70" s="229"/>
      <c r="CA70" s="141"/>
      <c r="CB70" s="200"/>
      <c r="CC70" s="200"/>
      <c r="CD70" s="200"/>
      <c r="CE70" s="140"/>
      <c r="CF70" s="74" t="s">
        <v>81</v>
      </c>
      <c r="CG70" s="75">
        <f>SUM(CG67:CG69)</f>
        <v>0.36559999999999998</v>
      </c>
      <c r="CI70" s="227" t="s">
        <v>125</v>
      </c>
      <c r="CJ70" s="228"/>
      <c r="CK70" s="228"/>
      <c r="CL70" s="229"/>
      <c r="CM70" s="141"/>
      <c r="CN70" s="200"/>
      <c r="CO70" s="200"/>
      <c r="CP70" s="200"/>
      <c r="CQ70" s="140"/>
      <c r="CR70" s="74" t="s">
        <v>81</v>
      </c>
      <c r="CS70" s="75">
        <f>SUM(CS67:CS69)</f>
        <v>0.36559999999999998</v>
      </c>
      <c r="CU70" s="227" t="s">
        <v>125</v>
      </c>
      <c r="CV70" s="228"/>
      <c r="CW70" s="228"/>
      <c r="CX70" s="229"/>
      <c r="CY70" s="141"/>
      <c r="CZ70" s="200"/>
      <c r="DA70" s="200"/>
      <c r="DB70" s="200"/>
      <c r="DC70" s="140"/>
      <c r="DD70" s="74" t="s">
        <v>81</v>
      </c>
      <c r="DE70" s="75">
        <f>SUM(DE67:DE69)</f>
        <v>0.36559999999999998</v>
      </c>
      <c r="DG70" s="227" t="s">
        <v>125</v>
      </c>
      <c r="DH70" s="228"/>
      <c r="DI70" s="228"/>
      <c r="DJ70" s="229"/>
      <c r="DK70" s="141"/>
      <c r="DL70" s="200"/>
      <c r="DM70" s="200"/>
      <c r="DN70" s="200"/>
      <c r="DO70" s="140"/>
      <c r="DP70" s="74" t="s">
        <v>81</v>
      </c>
      <c r="DQ70" s="75">
        <f>SUM(DQ67:DQ69)</f>
        <v>0</v>
      </c>
      <c r="DS70" s="227" t="s">
        <v>125</v>
      </c>
      <c r="DT70" s="228"/>
      <c r="DU70" s="228"/>
      <c r="DV70" s="229"/>
      <c r="DW70" s="141"/>
      <c r="DX70" s="200"/>
      <c r="DY70" s="200"/>
      <c r="DZ70" s="200"/>
      <c r="EA70" s="140"/>
      <c r="EB70" s="74" t="s">
        <v>81</v>
      </c>
      <c r="EC70" s="75">
        <f>SUM(EC67:EC69)</f>
        <v>0</v>
      </c>
    </row>
    <row r="71" spans="1:133" ht="63.6" customHeight="1" x14ac:dyDescent="0.3">
      <c r="A71" s="1"/>
      <c r="B71" s="8"/>
      <c r="C71" s="220" t="s">
        <v>104</v>
      </c>
      <c r="D71" s="199"/>
      <c r="E71" s="199"/>
      <c r="F71" s="199"/>
      <c r="G71" s="199"/>
      <c r="H71" s="221"/>
      <c r="I71" s="221"/>
      <c r="J71" s="221"/>
      <c r="K71" s="222"/>
      <c r="L71" s="10"/>
      <c r="M71" s="1"/>
      <c r="O71" s="244" t="s">
        <v>126</v>
      </c>
      <c r="P71" s="245"/>
      <c r="Q71" s="245"/>
      <c r="R71" s="229"/>
      <c r="S71" s="141"/>
      <c r="T71" s="221" t="str">
        <f>IF(Y70&lt;=$K$70,"OK","ERROR")</f>
        <v>OK</v>
      </c>
      <c r="U71" s="221"/>
      <c r="V71" s="221"/>
      <c r="W71" s="221"/>
      <c r="X71" s="221"/>
      <c r="Y71" s="222"/>
      <c r="AA71" s="244" t="s">
        <v>126</v>
      </c>
      <c r="AB71" s="245"/>
      <c r="AC71" s="245"/>
      <c r="AD71" s="229"/>
      <c r="AE71" s="141"/>
      <c r="AF71" s="221" t="str">
        <f>IF(AK70&lt;=$K$70,"OK","ERROR")</f>
        <v>OK</v>
      </c>
      <c r="AG71" s="221"/>
      <c r="AH71" s="221"/>
      <c r="AI71" s="221"/>
      <c r="AJ71" s="221"/>
      <c r="AK71" s="222"/>
      <c r="AM71" s="244" t="s">
        <v>126</v>
      </c>
      <c r="AN71" s="245"/>
      <c r="AO71" s="245"/>
      <c r="AP71" s="229"/>
      <c r="AQ71" s="141"/>
      <c r="AR71" s="221" t="str">
        <f>IF(AW70&lt;=$K$70,"OK","ERROR")</f>
        <v>OK</v>
      </c>
      <c r="AS71" s="221"/>
      <c r="AT71" s="221"/>
      <c r="AU71" s="221"/>
      <c r="AV71" s="221"/>
      <c r="AW71" s="222"/>
      <c r="AY71" s="244" t="s">
        <v>126</v>
      </c>
      <c r="AZ71" s="245"/>
      <c r="BA71" s="245"/>
      <c r="BB71" s="229"/>
      <c r="BC71" s="141"/>
      <c r="BD71" s="221" t="str">
        <f>IF(BI70&lt;=$K$70,"OK","ERROR")</f>
        <v>OK</v>
      </c>
      <c r="BE71" s="221"/>
      <c r="BF71" s="221"/>
      <c r="BG71" s="221"/>
      <c r="BH71" s="221"/>
      <c r="BI71" s="222"/>
      <c r="BK71" s="244" t="s">
        <v>126</v>
      </c>
      <c r="BL71" s="245"/>
      <c r="BM71" s="245"/>
      <c r="BN71" s="229"/>
      <c r="BO71" s="141"/>
      <c r="BP71" s="221" t="str">
        <f>IF(BU70&lt;=$K$70,"OK","ERROR")</f>
        <v>OK</v>
      </c>
      <c r="BQ71" s="221"/>
      <c r="BR71" s="221"/>
      <c r="BS71" s="221"/>
      <c r="BT71" s="221"/>
      <c r="BU71" s="222"/>
      <c r="BW71" s="244" t="s">
        <v>126</v>
      </c>
      <c r="BX71" s="245"/>
      <c r="BY71" s="245"/>
      <c r="BZ71" s="229"/>
      <c r="CA71" s="141"/>
      <c r="CB71" s="221" t="str">
        <f>IF(CG70&lt;=$K$70,"OK","ERROR")</f>
        <v>OK</v>
      </c>
      <c r="CC71" s="221"/>
      <c r="CD71" s="221"/>
      <c r="CE71" s="221"/>
      <c r="CF71" s="221"/>
      <c r="CG71" s="222"/>
      <c r="CI71" s="244" t="s">
        <v>126</v>
      </c>
      <c r="CJ71" s="245"/>
      <c r="CK71" s="245"/>
      <c r="CL71" s="229"/>
      <c r="CM71" s="141"/>
      <c r="CN71" s="221" t="str">
        <f>IF(CS70&lt;=$K$70,"OK","ERROR")</f>
        <v>OK</v>
      </c>
      <c r="CO71" s="221"/>
      <c r="CP71" s="221"/>
      <c r="CQ71" s="221"/>
      <c r="CR71" s="221"/>
      <c r="CS71" s="222"/>
      <c r="CU71" s="244" t="s">
        <v>126</v>
      </c>
      <c r="CV71" s="245"/>
      <c r="CW71" s="245"/>
      <c r="CX71" s="229"/>
      <c r="CY71" s="141"/>
      <c r="CZ71" s="221" t="str">
        <f>IF(DE70&lt;=$K$70,"OK","ERROR")</f>
        <v>OK</v>
      </c>
      <c r="DA71" s="221"/>
      <c r="DB71" s="221"/>
      <c r="DC71" s="221"/>
      <c r="DD71" s="221"/>
      <c r="DE71" s="222"/>
      <c r="DG71" s="244" t="s">
        <v>126</v>
      </c>
      <c r="DH71" s="245"/>
      <c r="DI71" s="245"/>
      <c r="DJ71" s="229"/>
      <c r="DK71" s="141"/>
      <c r="DL71" s="221" t="str">
        <f>IF(DQ70&lt;=$K$70,"OK","ERROR")</f>
        <v>OK</v>
      </c>
      <c r="DM71" s="221"/>
      <c r="DN71" s="221"/>
      <c r="DO71" s="221"/>
      <c r="DP71" s="221"/>
      <c r="DQ71" s="222"/>
      <c r="DS71" s="244" t="s">
        <v>126</v>
      </c>
      <c r="DT71" s="245"/>
      <c r="DU71" s="245"/>
      <c r="DV71" s="229"/>
      <c r="DW71" s="141"/>
      <c r="DX71" s="221" t="str">
        <f>IF(EC70&lt;=$K$70,"OK","ERROR")</f>
        <v>OK</v>
      </c>
      <c r="DY71" s="221"/>
      <c r="DZ71" s="221"/>
      <c r="EA71" s="221"/>
      <c r="EB71" s="221"/>
      <c r="EC71" s="222"/>
    </row>
    <row r="72" spans="1:133" ht="16.2" thickBot="1" x14ac:dyDescent="0.35">
      <c r="A72" s="1"/>
      <c r="B72" s="77"/>
      <c r="C72" s="78"/>
      <c r="D72" s="78"/>
      <c r="E72" s="79"/>
      <c r="F72" s="78"/>
      <c r="G72" s="80"/>
      <c r="H72" s="78"/>
      <c r="I72" s="78"/>
      <c r="J72" s="78"/>
      <c r="K72" s="78"/>
      <c r="L72" s="81"/>
      <c r="M72" s="1"/>
      <c r="O72" s="78"/>
      <c r="P72" s="78"/>
      <c r="Q72" s="78"/>
      <c r="R72" s="80"/>
      <c r="S72" s="80"/>
      <c r="T72" s="78"/>
      <c r="U72" s="78"/>
      <c r="V72" s="78"/>
      <c r="W72" s="78"/>
      <c r="X72" s="78"/>
      <c r="Y72" s="78"/>
      <c r="AA72" s="78"/>
      <c r="AB72" s="78"/>
      <c r="AC72" s="78"/>
      <c r="AD72" s="80"/>
      <c r="AE72" s="80"/>
      <c r="AF72" s="78"/>
      <c r="AG72" s="78"/>
      <c r="AH72" s="78"/>
      <c r="AI72" s="78"/>
      <c r="AJ72" s="78"/>
      <c r="AK72" s="78"/>
      <c r="AM72" s="78"/>
      <c r="AN72" s="78"/>
      <c r="AO72" s="78"/>
      <c r="AP72" s="80"/>
      <c r="AQ72" s="80"/>
      <c r="AR72" s="78"/>
      <c r="AS72" s="78"/>
      <c r="AT72" s="78"/>
      <c r="AU72" s="78"/>
      <c r="AV72" s="78"/>
      <c r="AW72" s="78"/>
      <c r="AY72" s="78"/>
      <c r="AZ72" s="78"/>
      <c r="BA72" s="78"/>
      <c r="BB72" s="80"/>
      <c r="BC72" s="80"/>
      <c r="BD72" s="78"/>
      <c r="BE72" s="78"/>
      <c r="BF72" s="78"/>
      <c r="BG72" s="78"/>
      <c r="BH72" s="78"/>
      <c r="BI72" s="78"/>
      <c r="BK72" s="78"/>
      <c r="BL72" s="78"/>
      <c r="BM72" s="78"/>
      <c r="BN72" s="80"/>
      <c r="BO72" s="80"/>
      <c r="BP72" s="78"/>
      <c r="BQ72" s="78"/>
      <c r="BR72" s="78"/>
      <c r="BS72" s="78"/>
      <c r="BT72" s="78"/>
      <c r="BU72" s="78"/>
      <c r="BW72" s="78"/>
      <c r="BX72" s="78"/>
      <c r="BY72" s="78"/>
      <c r="BZ72" s="80"/>
      <c r="CA72" s="80"/>
      <c r="CB72" s="78"/>
      <c r="CC72" s="78"/>
      <c r="CD72" s="78"/>
      <c r="CE72" s="78"/>
      <c r="CF72" s="78"/>
      <c r="CG72" s="78"/>
      <c r="CI72" s="78"/>
      <c r="CJ72" s="78"/>
      <c r="CK72" s="78"/>
      <c r="CL72" s="80"/>
      <c r="CM72" s="80"/>
      <c r="CN72" s="78"/>
      <c r="CO72" s="78"/>
      <c r="CP72" s="78"/>
      <c r="CQ72" s="78"/>
      <c r="CR72" s="78"/>
      <c r="CS72" s="78"/>
      <c r="CU72" s="78"/>
      <c r="CV72" s="78"/>
      <c r="CW72" s="78"/>
      <c r="CX72" s="80"/>
      <c r="CY72" s="80"/>
      <c r="CZ72" s="78"/>
      <c r="DA72" s="78"/>
      <c r="DB72" s="78"/>
      <c r="DC72" s="78"/>
      <c r="DD72" s="78"/>
      <c r="DE72" s="78"/>
      <c r="DG72" s="78"/>
      <c r="DH72" s="78"/>
      <c r="DI72" s="78"/>
      <c r="DJ72" s="80"/>
      <c r="DK72" s="80"/>
      <c r="DL72" s="78"/>
      <c r="DM72" s="78"/>
      <c r="DN72" s="78"/>
      <c r="DO72" s="78"/>
      <c r="DP72" s="78"/>
      <c r="DQ72" s="78"/>
      <c r="DS72" s="78"/>
      <c r="DT72" s="78"/>
      <c r="DU72" s="78"/>
      <c r="DV72" s="80"/>
      <c r="DW72" s="80"/>
      <c r="DX72" s="78"/>
      <c r="DY72" s="78"/>
      <c r="DZ72" s="78"/>
      <c r="EA72" s="78"/>
      <c r="EB72" s="78"/>
      <c r="EC72" s="78"/>
    </row>
    <row r="73" spans="1:133" ht="16.2" thickTop="1" x14ac:dyDescent="0.3">
      <c r="A73" s="1"/>
      <c r="B73" s="1"/>
      <c r="C73" s="1"/>
      <c r="D73" s="1"/>
      <c r="E73" s="2"/>
      <c r="F73" s="1"/>
      <c r="G73" s="1"/>
      <c r="H73" s="1"/>
      <c r="I73" s="1"/>
      <c r="J73" s="1"/>
      <c r="K73" s="1"/>
      <c r="L73" s="1"/>
      <c r="M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</row>
    <row r="74" spans="1:133" ht="14.4" thickBot="1" x14ac:dyDescent="0.3"/>
    <row r="75" spans="1:133" ht="18.600000000000001" thickBot="1" x14ac:dyDescent="0.4">
      <c r="O75" s="241" t="s">
        <v>121</v>
      </c>
      <c r="P75" s="242"/>
      <c r="Q75" s="242"/>
      <c r="R75" s="242"/>
      <c r="S75" s="242"/>
      <c r="T75" s="242"/>
      <c r="U75" s="242"/>
      <c r="V75" s="242"/>
      <c r="W75" s="242"/>
      <c r="X75" s="242"/>
      <c r="Y75" s="243"/>
      <c r="AA75" s="241" t="s">
        <v>121</v>
      </c>
      <c r="AB75" s="242"/>
      <c r="AC75" s="242"/>
      <c r="AD75" s="242"/>
      <c r="AE75" s="242"/>
      <c r="AF75" s="242"/>
      <c r="AG75" s="242"/>
      <c r="AH75" s="242"/>
      <c r="AI75" s="242"/>
      <c r="AJ75" s="242"/>
      <c r="AK75" s="243"/>
      <c r="AM75" s="241" t="s">
        <v>121</v>
      </c>
      <c r="AN75" s="242"/>
      <c r="AO75" s="242"/>
      <c r="AP75" s="242"/>
      <c r="AQ75" s="242"/>
      <c r="AR75" s="242"/>
      <c r="AS75" s="242"/>
      <c r="AT75" s="242"/>
      <c r="AU75" s="242"/>
      <c r="AV75" s="242"/>
      <c r="AW75" s="243"/>
      <c r="AY75" s="241" t="s">
        <v>121</v>
      </c>
      <c r="AZ75" s="242"/>
      <c r="BA75" s="242"/>
      <c r="BB75" s="242"/>
      <c r="BC75" s="242"/>
      <c r="BD75" s="242"/>
      <c r="BE75" s="242"/>
      <c r="BF75" s="242"/>
      <c r="BG75" s="242"/>
      <c r="BH75" s="242"/>
      <c r="BI75" s="243"/>
      <c r="BK75" s="241" t="s">
        <v>121</v>
      </c>
      <c r="BL75" s="242"/>
      <c r="BM75" s="242"/>
      <c r="BN75" s="242"/>
      <c r="BO75" s="242"/>
      <c r="BP75" s="242"/>
      <c r="BQ75" s="242"/>
      <c r="BR75" s="242"/>
      <c r="BS75" s="242"/>
      <c r="BT75" s="242"/>
      <c r="BU75" s="243"/>
      <c r="BW75" s="241" t="s">
        <v>121</v>
      </c>
      <c r="BX75" s="242"/>
      <c r="BY75" s="242"/>
      <c r="BZ75" s="242"/>
      <c r="CA75" s="242"/>
      <c r="CB75" s="242"/>
      <c r="CC75" s="242"/>
      <c r="CD75" s="242"/>
      <c r="CE75" s="242"/>
      <c r="CF75" s="242"/>
      <c r="CG75" s="243"/>
      <c r="CI75" s="241" t="s">
        <v>121</v>
      </c>
      <c r="CJ75" s="242"/>
      <c r="CK75" s="242"/>
      <c r="CL75" s="242"/>
      <c r="CM75" s="242"/>
      <c r="CN75" s="242"/>
      <c r="CO75" s="242"/>
      <c r="CP75" s="242"/>
      <c r="CQ75" s="242"/>
      <c r="CR75" s="242"/>
      <c r="CS75" s="243"/>
      <c r="CU75" s="241" t="s">
        <v>121</v>
      </c>
      <c r="CV75" s="242"/>
      <c r="CW75" s="242"/>
      <c r="CX75" s="242"/>
      <c r="CY75" s="242"/>
      <c r="CZ75" s="242"/>
      <c r="DA75" s="242"/>
      <c r="DB75" s="242"/>
      <c r="DC75" s="242"/>
      <c r="DD75" s="242"/>
      <c r="DE75" s="243"/>
      <c r="DG75" s="241" t="s">
        <v>121</v>
      </c>
      <c r="DH75" s="242"/>
      <c r="DI75" s="242"/>
      <c r="DJ75" s="242"/>
      <c r="DK75" s="242"/>
      <c r="DL75" s="242"/>
      <c r="DM75" s="242"/>
      <c r="DN75" s="242"/>
      <c r="DO75" s="242"/>
      <c r="DP75" s="242"/>
      <c r="DQ75" s="243"/>
      <c r="DS75" s="241" t="s">
        <v>121</v>
      </c>
      <c r="DT75" s="242"/>
      <c r="DU75" s="242"/>
      <c r="DV75" s="242"/>
      <c r="DW75" s="242"/>
      <c r="DX75" s="242"/>
      <c r="DY75" s="242"/>
      <c r="DZ75" s="242"/>
      <c r="EA75" s="242"/>
      <c r="EB75" s="242"/>
      <c r="EC75" s="243"/>
    </row>
  </sheetData>
  <mergeCells count="249">
    <mergeCell ref="DS71:DV71"/>
    <mergeCell ref="DX71:EC71"/>
    <mergeCell ref="DS75:EC75"/>
    <mergeCell ref="DS66:DV66"/>
    <mergeCell ref="DX66:EB66"/>
    <mergeCell ref="DS67:DV67"/>
    <mergeCell ref="DX67:DZ67"/>
    <mergeCell ref="DS68:DV68"/>
    <mergeCell ref="DX68:DZ68"/>
    <mergeCell ref="DS69:DV69"/>
    <mergeCell ref="DX69:DZ69"/>
    <mergeCell ref="DS70:DV70"/>
    <mergeCell ref="DX70:DZ70"/>
    <mergeCell ref="DS12:DU12"/>
    <mergeCell ref="DV12:EC12"/>
    <mergeCell ref="DT13:DU13"/>
    <mergeCell ref="DW13:DX13"/>
    <mergeCell ref="DY13:DZ13"/>
    <mergeCell ref="EA13:EB13"/>
    <mergeCell ref="DS21:DV21"/>
    <mergeCell ref="DS60:EB60"/>
    <mergeCell ref="DV62:DZ62"/>
    <mergeCell ref="CU75:DE75"/>
    <mergeCell ref="DG12:DI12"/>
    <mergeCell ref="DJ12:DQ12"/>
    <mergeCell ref="DH13:DI13"/>
    <mergeCell ref="DK13:DL13"/>
    <mergeCell ref="DM13:DN13"/>
    <mergeCell ref="DO13:DP13"/>
    <mergeCell ref="DG21:DJ21"/>
    <mergeCell ref="DG60:DP60"/>
    <mergeCell ref="DJ62:DN62"/>
    <mergeCell ref="DG66:DJ66"/>
    <mergeCell ref="DL66:DP66"/>
    <mergeCell ref="DG67:DJ67"/>
    <mergeCell ref="DL67:DN67"/>
    <mergeCell ref="DG68:DJ68"/>
    <mergeCell ref="DL68:DN68"/>
    <mergeCell ref="DG69:DJ69"/>
    <mergeCell ref="DL69:DN69"/>
    <mergeCell ref="DG70:DJ70"/>
    <mergeCell ref="DL70:DN70"/>
    <mergeCell ref="DG71:DJ71"/>
    <mergeCell ref="DL71:DQ71"/>
    <mergeCell ref="DG75:DQ75"/>
    <mergeCell ref="CI71:CL71"/>
    <mergeCell ref="CN71:CS71"/>
    <mergeCell ref="CI75:CS75"/>
    <mergeCell ref="CU12:CW12"/>
    <mergeCell ref="CX12:DE12"/>
    <mergeCell ref="CV13:CW13"/>
    <mergeCell ref="CY13:CZ13"/>
    <mergeCell ref="DA13:DB13"/>
    <mergeCell ref="DC13:DD13"/>
    <mergeCell ref="CU21:CX21"/>
    <mergeCell ref="CU60:DD60"/>
    <mergeCell ref="CX62:DB62"/>
    <mergeCell ref="CU66:CX66"/>
    <mergeCell ref="CZ66:DD66"/>
    <mergeCell ref="CU67:CX67"/>
    <mergeCell ref="CZ67:DB67"/>
    <mergeCell ref="CU68:CX68"/>
    <mergeCell ref="CZ68:DB68"/>
    <mergeCell ref="CU69:CX69"/>
    <mergeCell ref="CZ69:DB69"/>
    <mergeCell ref="CU70:CX70"/>
    <mergeCell ref="CZ70:DB70"/>
    <mergeCell ref="CU71:CX71"/>
    <mergeCell ref="CZ71:DE71"/>
    <mergeCell ref="CI66:CL66"/>
    <mergeCell ref="CN66:CR66"/>
    <mergeCell ref="CI67:CL67"/>
    <mergeCell ref="CN67:CP67"/>
    <mergeCell ref="CI68:CL68"/>
    <mergeCell ref="CN68:CP68"/>
    <mergeCell ref="CI69:CL69"/>
    <mergeCell ref="CN69:CP69"/>
    <mergeCell ref="CI70:CL70"/>
    <mergeCell ref="CN70:CP70"/>
    <mergeCell ref="CI12:CK12"/>
    <mergeCell ref="CL12:CS12"/>
    <mergeCell ref="CJ13:CK13"/>
    <mergeCell ref="CM13:CN13"/>
    <mergeCell ref="CO13:CP13"/>
    <mergeCell ref="CQ13:CR13"/>
    <mergeCell ref="CI21:CL21"/>
    <mergeCell ref="CI60:CR60"/>
    <mergeCell ref="CL62:CP62"/>
    <mergeCell ref="BK75:BU75"/>
    <mergeCell ref="BW12:BY12"/>
    <mergeCell ref="BZ12:CG12"/>
    <mergeCell ref="BX13:BY13"/>
    <mergeCell ref="CA13:CB13"/>
    <mergeCell ref="CC13:CD13"/>
    <mergeCell ref="CE13:CF13"/>
    <mergeCell ref="BW21:BZ21"/>
    <mergeCell ref="BW60:CF60"/>
    <mergeCell ref="BZ62:CD62"/>
    <mergeCell ref="BW66:BZ66"/>
    <mergeCell ref="CB66:CF66"/>
    <mergeCell ref="BW67:BZ67"/>
    <mergeCell ref="CB67:CD67"/>
    <mergeCell ref="BW68:BZ68"/>
    <mergeCell ref="CB68:CD68"/>
    <mergeCell ref="BW69:BZ69"/>
    <mergeCell ref="CB69:CD69"/>
    <mergeCell ref="BW70:BZ70"/>
    <mergeCell ref="CB70:CD70"/>
    <mergeCell ref="AY71:BB71"/>
    <mergeCell ref="BD71:BI71"/>
    <mergeCell ref="AY75:BI75"/>
    <mergeCell ref="BK12:BM12"/>
    <mergeCell ref="BN12:BU12"/>
    <mergeCell ref="BL13:BM13"/>
    <mergeCell ref="BO13:BP13"/>
    <mergeCell ref="BQ13:BR13"/>
    <mergeCell ref="BS13:BT13"/>
    <mergeCell ref="BK21:BN21"/>
    <mergeCell ref="BK60:BT60"/>
    <mergeCell ref="BN62:BR62"/>
    <mergeCell ref="BK66:BN66"/>
    <mergeCell ref="BP66:BT66"/>
    <mergeCell ref="BK67:BN67"/>
    <mergeCell ref="BP67:BR67"/>
    <mergeCell ref="BK68:BN68"/>
    <mergeCell ref="BP68:BR68"/>
    <mergeCell ref="BK69:BN69"/>
    <mergeCell ref="BP69:BR69"/>
    <mergeCell ref="BK70:BN70"/>
    <mergeCell ref="BP70:BR70"/>
    <mergeCell ref="BK71:BN71"/>
    <mergeCell ref="BP71:BU71"/>
    <mergeCell ref="AM69:AP69"/>
    <mergeCell ref="AR69:AT69"/>
    <mergeCell ref="AM70:AP70"/>
    <mergeCell ref="AR70:AT70"/>
    <mergeCell ref="AY12:BA12"/>
    <mergeCell ref="BB12:BI12"/>
    <mergeCell ref="AZ13:BA13"/>
    <mergeCell ref="BC13:BD13"/>
    <mergeCell ref="BE13:BF13"/>
    <mergeCell ref="BG13:BH13"/>
    <mergeCell ref="AY21:BB21"/>
    <mergeCell ref="AY60:BH60"/>
    <mergeCell ref="BB62:BF62"/>
    <mergeCell ref="AY69:BB69"/>
    <mergeCell ref="BD69:BF69"/>
    <mergeCell ref="AY70:BB70"/>
    <mergeCell ref="BD70:BF70"/>
    <mergeCell ref="AM71:AP71"/>
    <mergeCell ref="AR71:AW71"/>
    <mergeCell ref="AM75:AW75"/>
    <mergeCell ref="BW71:BZ71"/>
    <mergeCell ref="CB71:CG71"/>
    <mergeCell ref="BW75:CG75"/>
    <mergeCell ref="O71:R71"/>
    <mergeCell ref="T71:Y71"/>
    <mergeCell ref="AA12:AC12"/>
    <mergeCell ref="AD12:AK12"/>
    <mergeCell ref="AB13:AC13"/>
    <mergeCell ref="AE13:AF13"/>
    <mergeCell ref="AG13:AH13"/>
    <mergeCell ref="AI13:AJ13"/>
    <mergeCell ref="AA21:AD21"/>
    <mergeCell ref="AA60:AJ60"/>
    <mergeCell ref="AD62:AH62"/>
    <mergeCell ref="AF69:AH69"/>
    <mergeCell ref="AF70:AH70"/>
    <mergeCell ref="AA71:AD71"/>
    <mergeCell ref="AF71:AK71"/>
    <mergeCell ref="AA75:AK75"/>
    <mergeCell ref="AM12:AO12"/>
    <mergeCell ref="AP12:AW12"/>
    <mergeCell ref="T70:V70"/>
    <mergeCell ref="AA70:AD70"/>
    <mergeCell ref="AA69:AD69"/>
    <mergeCell ref="O69:R69"/>
    <mergeCell ref="T69:V69"/>
    <mergeCell ref="O68:R68"/>
    <mergeCell ref="T68:V68"/>
    <mergeCell ref="AA68:AD68"/>
    <mergeCell ref="O75:Y75"/>
    <mergeCell ref="AF67:AH67"/>
    <mergeCell ref="AF68:AH68"/>
    <mergeCell ref="AY67:BB67"/>
    <mergeCell ref="BD67:BF67"/>
    <mergeCell ref="AY68:BB68"/>
    <mergeCell ref="BD68:BF68"/>
    <mergeCell ref="O67:R67"/>
    <mergeCell ref="T67:V67"/>
    <mergeCell ref="AA67:AD67"/>
    <mergeCell ref="AM67:AP67"/>
    <mergeCell ref="AR67:AT67"/>
    <mergeCell ref="AM68:AP68"/>
    <mergeCell ref="AR68:AT68"/>
    <mergeCell ref="T66:X66"/>
    <mergeCell ref="AA66:AD66"/>
    <mergeCell ref="AF66:AJ66"/>
    <mergeCell ref="AY66:BB66"/>
    <mergeCell ref="BD66:BH66"/>
    <mergeCell ref="O12:Q12"/>
    <mergeCell ref="R12:Y12"/>
    <mergeCell ref="R62:V62"/>
    <mergeCell ref="O60:X60"/>
    <mergeCell ref="P13:Q13"/>
    <mergeCell ref="S13:T13"/>
    <mergeCell ref="U13:V13"/>
    <mergeCell ref="W13:X13"/>
    <mergeCell ref="AN13:AO13"/>
    <mergeCell ref="AQ13:AR13"/>
    <mergeCell ref="AS13:AT13"/>
    <mergeCell ref="AU13:AV13"/>
    <mergeCell ref="AM21:AP21"/>
    <mergeCell ref="AM60:AV60"/>
    <mergeCell ref="AP62:AT62"/>
    <mergeCell ref="AM66:AP66"/>
    <mergeCell ref="AR66:AV66"/>
    <mergeCell ref="O21:R21"/>
    <mergeCell ref="C71:G71"/>
    <mergeCell ref="H71:K71"/>
    <mergeCell ref="C68:G68"/>
    <mergeCell ref="H68:I68"/>
    <mergeCell ref="C69:G69"/>
    <mergeCell ref="H69:I69"/>
    <mergeCell ref="C70:G70"/>
    <mergeCell ref="H70:I70"/>
    <mergeCell ref="O66:R66"/>
    <mergeCell ref="O70:R70"/>
    <mergeCell ref="C3:F3"/>
    <mergeCell ref="C10:K10"/>
    <mergeCell ref="C5:K5"/>
    <mergeCell ref="C6:K6"/>
    <mergeCell ref="C7:K8"/>
    <mergeCell ref="C9:K9"/>
    <mergeCell ref="C67:G67"/>
    <mergeCell ref="H67:I67"/>
    <mergeCell ref="C11:C12"/>
    <mergeCell ref="D11:D12"/>
    <mergeCell ref="E11:F11"/>
    <mergeCell ref="G11:G12"/>
    <mergeCell ref="H11:H12"/>
    <mergeCell ref="I11:I12"/>
    <mergeCell ref="K11:K12"/>
    <mergeCell ref="C60:J60"/>
    <mergeCell ref="G62:I62"/>
    <mergeCell ref="C66:G66"/>
    <mergeCell ref="H66:J66"/>
    <mergeCell ref="J11:J12"/>
    <mergeCell ref="C21:H21"/>
  </mergeCells>
  <conditionalFormatting sqref="R23:S24 R27:S31 R34:S36 R39:S41 R44:S46 R49:S58">
    <cfRule type="containsText" dxfId="24" priority="30" operator="containsText" text="OK">
      <formula>NOT(ISERROR(SEARCH("OK",R23)))</formula>
    </cfRule>
  </conditionalFormatting>
  <conditionalFormatting sqref="R14:R20">
    <cfRule type="containsText" dxfId="23" priority="28" operator="containsText" text="OK">
      <formula>NOT(ISERROR(SEARCH("OK",R14)))</formula>
    </cfRule>
  </conditionalFormatting>
  <conditionalFormatting sqref="A1:XFD1048576">
    <cfRule type="containsText" dxfId="22" priority="26" operator="containsText" text="ERROR">
      <formula>NOT(ISERROR(SEARCH("ERROR",A1)))</formula>
    </cfRule>
    <cfRule type="containsText" dxfId="21" priority="27" operator="containsText" text="OK">
      <formula>NOT(ISERROR(SEARCH("OK",A1)))</formula>
    </cfRule>
  </conditionalFormatting>
  <conditionalFormatting sqref="AD23:AE24 AD27:AE31 AD34:AE36 AD39:AE41 AD44:AE46 AD49:AE58">
    <cfRule type="containsText" dxfId="20" priority="23" operator="containsText" text="OK">
      <formula>NOT(ISERROR(SEARCH("OK",AD23)))</formula>
    </cfRule>
  </conditionalFormatting>
  <conditionalFormatting sqref="AD14:AD20">
    <cfRule type="containsText" dxfId="19" priority="22" operator="containsText" text="OK">
      <formula>NOT(ISERROR(SEARCH("OK",AD14)))</formula>
    </cfRule>
  </conditionalFormatting>
  <conditionalFormatting sqref="AP23:AQ24 AP27:AQ31 AP34:AQ36 AP39:AQ41 AP44:AQ46 AP49:AQ58">
    <cfRule type="containsText" dxfId="18" priority="21" operator="containsText" text="OK">
      <formula>NOT(ISERROR(SEARCH("OK",AP23)))</formula>
    </cfRule>
  </conditionalFormatting>
  <conditionalFormatting sqref="AP14:AP20">
    <cfRule type="containsText" dxfId="17" priority="20" operator="containsText" text="OK">
      <formula>NOT(ISERROR(SEARCH("OK",AP14)))</formula>
    </cfRule>
  </conditionalFormatting>
  <conditionalFormatting sqref="BB23:BC24 BB27:BC31 BB34:BC36 BB39:BC41 BB44:BC46 BB49:BC58">
    <cfRule type="containsText" dxfId="16" priority="19" operator="containsText" text="OK">
      <formula>NOT(ISERROR(SEARCH("OK",BB23)))</formula>
    </cfRule>
  </conditionalFormatting>
  <conditionalFormatting sqref="BB14:BB20">
    <cfRule type="containsText" dxfId="15" priority="18" operator="containsText" text="OK">
      <formula>NOT(ISERROR(SEARCH("OK",BB14)))</formula>
    </cfRule>
  </conditionalFormatting>
  <conditionalFormatting sqref="BN23:BO24 BN27:BO31 BN34:BO36 BN39:BO41 BN44:BO46 BN49:BO58">
    <cfRule type="containsText" dxfId="14" priority="17" operator="containsText" text="OK">
      <formula>NOT(ISERROR(SEARCH("OK",BN23)))</formula>
    </cfRule>
  </conditionalFormatting>
  <conditionalFormatting sqref="BN14:BN20">
    <cfRule type="containsText" dxfId="13" priority="16" operator="containsText" text="OK">
      <formula>NOT(ISERROR(SEARCH("OK",BN14)))</formula>
    </cfRule>
  </conditionalFormatting>
  <conditionalFormatting sqref="BZ23:CA24 BZ27:CA31 BZ34:CA36 BZ39:CA41 BZ44:CA46 BZ49:CA58">
    <cfRule type="containsText" dxfId="12" priority="15" operator="containsText" text="OK">
      <formula>NOT(ISERROR(SEARCH("OK",BZ23)))</formula>
    </cfRule>
  </conditionalFormatting>
  <conditionalFormatting sqref="BZ14:BZ20">
    <cfRule type="containsText" dxfId="11" priority="14" operator="containsText" text="OK">
      <formula>NOT(ISERROR(SEARCH("OK",BZ14)))</formula>
    </cfRule>
  </conditionalFormatting>
  <conditionalFormatting sqref="CL23:CM24 CL27:CM31 CL34:CM36 CL39:CM41 CL44:CM46 CL49:CM58">
    <cfRule type="containsText" dxfId="10" priority="13" operator="containsText" text="OK">
      <formula>NOT(ISERROR(SEARCH("OK",CL23)))</formula>
    </cfRule>
  </conditionalFormatting>
  <conditionalFormatting sqref="CL14:CL20">
    <cfRule type="containsText" dxfId="9" priority="12" operator="containsText" text="OK">
      <formula>NOT(ISERROR(SEARCH("OK",CL14)))</formula>
    </cfRule>
  </conditionalFormatting>
  <conditionalFormatting sqref="CX23:CY24 CX27:CY31 CX34:CY36 CX39:CY41 CX44:CY46 CX49:CY58">
    <cfRule type="containsText" dxfId="8" priority="11" operator="containsText" text="OK">
      <formula>NOT(ISERROR(SEARCH("OK",CX23)))</formula>
    </cfRule>
  </conditionalFormatting>
  <conditionalFormatting sqref="CX14:CX20">
    <cfRule type="containsText" dxfId="7" priority="10" operator="containsText" text="OK">
      <formula>NOT(ISERROR(SEARCH("OK",CX14)))</formula>
    </cfRule>
  </conditionalFormatting>
  <conditionalFormatting sqref="DJ23:DK24 DJ27:DK31 DJ34:DK36 DJ39:DK41 DJ44:DK46 DJ49:DK58">
    <cfRule type="containsText" dxfId="6" priority="9" operator="containsText" text="OK">
      <formula>NOT(ISERROR(SEARCH("OK",DJ23)))</formula>
    </cfRule>
  </conditionalFormatting>
  <conditionalFormatting sqref="DJ14:DJ20">
    <cfRule type="containsText" dxfId="5" priority="8" operator="containsText" text="OK">
      <formula>NOT(ISERROR(SEARCH("OK",DJ14)))</formula>
    </cfRule>
  </conditionalFormatting>
  <conditionalFormatting sqref="DV23:DW24 DV27:DW31 DV34:DW36 DV39:DW41 DV44:DW46 DV49:DW58">
    <cfRule type="containsText" dxfId="4" priority="7" operator="containsText" text="OK">
      <formula>NOT(ISERROR(SEARCH("OK",DV23)))</formula>
    </cfRule>
  </conditionalFormatting>
  <conditionalFormatting sqref="DV14:DV20">
    <cfRule type="containsText" dxfId="3" priority="6" operator="containsText" text="OK">
      <formula>NOT(ISERROR(SEARCH("OK",DV14)))</formula>
    </cfRule>
  </conditionalFormatting>
  <conditionalFormatting sqref="AD14:AD20">
    <cfRule type="containsText" dxfId="2" priority="3" operator="containsText" text="OK">
      <formula>NOT(ISERROR(SEARCH("OK",AD14)))</formula>
    </cfRule>
  </conditionalFormatting>
  <conditionalFormatting sqref="AP14:AP20">
    <cfRule type="containsText" dxfId="1" priority="2" operator="containsText" text="OK">
      <formula>NOT(ISERROR(SEARCH("OK",AP14)))</formula>
    </cfRule>
  </conditionalFormatting>
  <conditionalFormatting sqref="AP14:AP20">
    <cfRule type="containsText" dxfId="0" priority="1" operator="containsText" text="OK">
      <formula>NOT(ISERROR(SEARCH("OK",AP14)))</formula>
    </cfRule>
  </conditionalFormatting>
  <pageMargins left="0.51181102362204722" right="0.51181102362204722" top="0.74803149606299213" bottom="0.55118110236220474" header="0.31496062992125984" footer="0.31496062992125984"/>
  <pageSetup scale="46" orientation="portrait" horizontalDpi="1200" verticalDpi="1200" r:id="rId1"/>
  <rowBreaks count="1" manualBreakCount="1">
    <brk id="47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TON1">
                <anchor moveWithCells="1" sizeWithCells="1">
                  <from>
                    <xdr:col>23</xdr:col>
                    <xdr:colOff>754380</xdr:colOff>
                    <xdr:row>0</xdr:row>
                    <xdr:rowOff>160020</xdr:rowOff>
                  </from>
                  <to>
                    <xdr:col>24</xdr:col>
                    <xdr:colOff>1295400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TON2">
                <anchor moveWithCells="1" sizeWithCells="1">
                  <from>
                    <xdr:col>35</xdr:col>
                    <xdr:colOff>746760</xdr:colOff>
                    <xdr:row>0</xdr:row>
                    <xdr:rowOff>198120</xdr:rowOff>
                  </from>
                  <to>
                    <xdr:col>36</xdr:col>
                    <xdr:colOff>1295400</xdr:colOff>
                    <xdr:row>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BOTON3">
                <anchor moveWithCells="1" sizeWithCells="1">
                  <from>
                    <xdr:col>47</xdr:col>
                    <xdr:colOff>708660</xdr:colOff>
                    <xdr:row>1</xdr:row>
                    <xdr:rowOff>45720</xdr:rowOff>
                  </from>
                  <to>
                    <xdr:col>48</xdr:col>
                    <xdr:colOff>1249680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OTON4">
                <anchor moveWithCells="1" sizeWithCells="1">
                  <from>
                    <xdr:col>59</xdr:col>
                    <xdr:colOff>822960</xdr:colOff>
                    <xdr:row>1</xdr:row>
                    <xdr:rowOff>38100</xdr:rowOff>
                  </from>
                  <to>
                    <xdr:col>61</xdr:col>
                    <xdr:colOff>38100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BOTON5">
                <anchor moveWithCells="1" sizeWithCells="1">
                  <from>
                    <xdr:col>71</xdr:col>
                    <xdr:colOff>731520</xdr:colOff>
                    <xdr:row>1</xdr:row>
                    <xdr:rowOff>22860</xdr:rowOff>
                  </from>
                  <to>
                    <xdr:col>72</xdr:col>
                    <xdr:colOff>1287780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BOTON6">
                <anchor moveWithCells="1" sizeWithCells="1">
                  <from>
                    <xdr:col>83</xdr:col>
                    <xdr:colOff>670560</xdr:colOff>
                    <xdr:row>1</xdr:row>
                    <xdr:rowOff>22860</xdr:rowOff>
                  </from>
                  <to>
                    <xdr:col>84</xdr:col>
                    <xdr:colOff>1219200</xdr:colOff>
                    <xdr:row>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BOTON7">
                <anchor moveWithCells="1" sizeWithCells="1">
                  <from>
                    <xdr:col>95</xdr:col>
                    <xdr:colOff>594360</xdr:colOff>
                    <xdr:row>1</xdr:row>
                    <xdr:rowOff>114300</xdr:rowOff>
                  </from>
                  <to>
                    <xdr:col>96</xdr:col>
                    <xdr:colOff>1150620</xdr:colOff>
                    <xdr:row>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BOTON8">
                <anchor moveWithCells="1" sizeWithCells="1">
                  <from>
                    <xdr:col>107</xdr:col>
                    <xdr:colOff>762000</xdr:colOff>
                    <xdr:row>1</xdr:row>
                    <xdr:rowOff>60960</xdr:rowOff>
                  </from>
                  <to>
                    <xdr:col>108</xdr:col>
                    <xdr:colOff>1318260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BOTON9">
                <anchor moveWithCells="1" sizeWithCells="1">
                  <from>
                    <xdr:col>119</xdr:col>
                    <xdr:colOff>708660</xdr:colOff>
                    <xdr:row>1</xdr:row>
                    <xdr:rowOff>60960</xdr:rowOff>
                  </from>
                  <to>
                    <xdr:col>120</xdr:col>
                    <xdr:colOff>1280160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BOTON10">
                <anchor moveWithCells="1" sizeWithCells="1">
                  <from>
                    <xdr:col>132</xdr:col>
                    <xdr:colOff>83820</xdr:colOff>
                    <xdr:row>1</xdr:row>
                    <xdr:rowOff>99060</xdr:rowOff>
                  </from>
                  <to>
                    <xdr:col>133</xdr:col>
                    <xdr:colOff>175260</xdr:colOff>
                    <xdr:row>4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5E394-A935-4464-AEE8-5ECDCE164177}">
  <dimension ref="A1:BY63"/>
  <sheetViews>
    <sheetView tabSelected="1" workbookViewId="0">
      <selection activeCell="B10" sqref="B10"/>
    </sheetView>
  </sheetViews>
  <sheetFormatPr baseColWidth="10" defaultRowHeight="14.4" x14ac:dyDescent="0.25"/>
  <cols>
    <col min="1" max="1" width="10.109375" style="175" customWidth="1"/>
    <col min="2" max="2" width="38.33203125" style="175" customWidth="1"/>
    <col min="3" max="3" width="18.5546875" style="175" customWidth="1"/>
    <col min="4" max="4" width="21.88671875" style="175" customWidth="1"/>
    <col min="5" max="5" width="82.6640625" style="175" customWidth="1"/>
    <col min="6" max="6" width="11.5546875" style="175"/>
    <col min="7" max="7" width="15.88671875" style="175" customWidth="1"/>
    <col min="8" max="16384" width="11.5546875" style="175"/>
  </cols>
  <sheetData>
    <row r="1" spans="1:60" ht="39.6" customHeight="1" x14ac:dyDescent="0.25">
      <c r="A1" s="254" t="s">
        <v>138</v>
      </c>
      <c r="B1" s="254"/>
      <c r="C1" s="254"/>
      <c r="D1" s="254"/>
    </row>
    <row r="2" spans="1:60" x14ac:dyDescent="0.25">
      <c r="A2" s="170" t="s">
        <v>139</v>
      </c>
      <c r="B2" s="170" t="s">
        <v>140</v>
      </c>
      <c r="C2" s="170" t="s">
        <v>141</v>
      </c>
      <c r="D2" s="170" t="s">
        <v>142</v>
      </c>
    </row>
    <row r="3" spans="1:60" ht="28.2" customHeight="1" x14ac:dyDescent="0.25">
      <c r="A3" s="171">
        <v>1</v>
      </c>
      <c r="B3" s="171" t="s">
        <v>130</v>
      </c>
      <c r="C3" s="172">
        <f>+'EVALUACIÓN ARITMÉTICA'!$Y$64</f>
        <v>623951404</v>
      </c>
      <c r="D3" s="172">
        <f>+'EVALUACIÓN ARITMÉTICA'!$Y$64</f>
        <v>623951404</v>
      </c>
      <c r="E3" s="255"/>
      <c r="F3" s="256"/>
      <c r="G3" s="256"/>
      <c r="H3" s="256"/>
      <c r="I3" s="256"/>
    </row>
    <row r="4" spans="1:60" ht="31.2" customHeight="1" x14ac:dyDescent="0.25">
      <c r="A4" s="171">
        <v>2</v>
      </c>
      <c r="B4" s="171" t="s">
        <v>131</v>
      </c>
      <c r="C4" s="172">
        <f>+'EVALUACIÓN ARITMÉTICA'!$AK$64</f>
        <v>622795838</v>
      </c>
      <c r="D4" s="172">
        <f>+'EVALUACIÓN ARITMÉTICA'!$AK$64</f>
        <v>622795838</v>
      </c>
    </row>
    <row r="5" spans="1:60" ht="30" customHeight="1" x14ac:dyDescent="0.25">
      <c r="A5" s="171">
        <v>3</v>
      </c>
      <c r="B5" s="171" t="s">
        <v>132</v>
      </c>
      <c r="C5" s="172">
        <f>+'EVALUACIÓN ARITMÉTICA'!$AW$64</f>
        <v>623832533</v>
      </c>
      <c r="D5" s="172">
        <f>+'EVALUACIÓN ARITMÉTICA'!$AW$64</f>
        <v>623832533</v>
      </c>
      <c r="E5" s="255"/>
      <c r="F5" s="256"/>
      <c r="G5" s="256"/>
      <c r="H5" s="256"/>
      <c r="I5" s="256"/>
    </row>
    <row r="6" spans="1:60" s="177" customFormat="1" ht="27.6" customHeight="1" x14ac:dyDescent="0.25">
      <c r="A6" s="173">
        <v>4</v>
      </c>
      <c r="B6" s="173" t="s">
        <v>133</v>
      </c>
      <c r="C6" s="174">
        <f>+'EVALUACIÓN ARITMÉTICA'!$BI$64</f>
        <v>616311580</v>
      </c>
      <c r="D6" s="174">
        <f>+'EVALUACIÓN ARITMÉTICA'!$BI$64</f>
        <v>616311580</v>
      </c>
      <c r="E6" s="176" t="s">
        <v>143</v>
      </c>
    </row>
    <row r="7" spans="1:60" ht="27.6" customHeight="1" x14ac:dyDescent="0.25">
      <c r="A7" s="171">
        <v>5</v>
      </c>
      <c r="B7" s="257" t="s">
        <v>134</v>
      </c>
      <c r="C7" s="172">
        <f>+'EVALUACIÓN ARITMÉTICA'!$BU$64</f>
        <v>624105450</v>
      </c>
      <c r="D7" s="172">
        <f>+'EVALUACIÓN ARITMÉTICA'!$BU$64</f>
        <v>624105450</v>
      </c>
      <c r="G7" s="178"/>
    </row>
    <row r="8" spans="1:60" ht="25.8" customHeight="1" x14ac:dyDescent="0.25">
      <c r="A8" s="171">
        <v>6</v>
      </c>
      <c r="B8" s="171" t="s">
        <v>135</v>
      </c>
      <c r="C8" s="172">
        <f>+'EVALUACIÓN ARITMÉTICA'!$CG$64</f>
        <v>626027535</v>
      </c>
      <c r="D8" s="172">
        <f>+'EVALUACIÓN ARITMÉTICA'!$CG$64</f>
        <v>626027535</v>
      </c>
    </row>
    <row r="9" spans="1:60" ht="31.2" customHeight="1" x14ac:dyDescent="0.25">
      <c r="A9" s="171">
        <v>7</v>
      </c>
      <c r="B9" s="179" t="s">
        <v>136</v>
      </c>
      <c r="C9" s="172">
        <f>+'EVALUACIÓN ARITMÉTICA'!$CS$64</f>
        <v>625587824</v>
      </c>
      <c r="D9" s="172">
        <f>+'EVALUACIÓN ARITMÉTICA'!$CS$64</f>
        <v>625587824</v>
      </c>
    </row>
    <row r="10" spans="1:60" ht="35.4" customHeight="1" x14ac:dyDescent="0.25">
      <c r="A10" s="173">
        <v>8</v>
      </c>
      <c r="B10" s="173" t="s">
        <v>137</v>
      </c>
      <c r="C10" s="174">
        <f>+'EVALUACIÓN ARITMÉTICA'!$DE$64</f>
        <v>616529274</v>
      </c>
      <c r="D10" s="174">
        <f>+'EVALUACIÓN ARITMÉTICA'!$DE$64</f>
        <v>616529274</v>
      </c>
      <c r="E10" s="176" t="s">
        <v>143</v>
      </c>
      <c r="BH10" s="175">
        <v>681919</v>
      </c>
    </row>
    <row r="11" spans="1:60" x14ac:dyDescent="0.25">
      <c r="BH11" s="175">
        <v>4477</v>
      </c>
    </row>
    <row r="12" spans="1:60" x14ac:dyDescent="0.25">
      <c r="E12" s="169"/>
      <c r="BH12" s="175">
        <v>2676</v>
      </c>
    </row>
    <row r="13" spans="1:60" x14ac:dyDescent="0.25">
      <c r="BH13" s="175">
        <v>55715</v>
      </c>
    </row>
    <row r="14" spans="1:60" x14ac:dyDescent="0.25">
      <c r="BH14" s="175">
        <v>31595</v>
      </c>
    </row>
    <row r="17" spans="60:60" x14ac:dyDescent="0.25">
      <c r="BH17" s="175">
        <v>50573</v>
      </c>
    </row>
    <row r="18" spans="60:60" x14ac:dyDescent="0.25">
      <c r="BH18" s="175">
        <v>136580</v>
      </c>
    </row>
    <row r="19" spans="60:60" x14ac:dyDescent="0.25">
      <c r="BH19" s="175">
        <v>790941</v>
      </c>
    </row>
    <row r="20" spans="60:60" x14ac:dyDescent="0.25">
      <c r="BH20" s="175">
        <v>787529</v>
      </c>
    </row>
    <row r="21" spans="60:60" x14ac:dyDescent="0.25">
      <c r="BH21" s="175">
        <v>111694</v>
      </c>
    </row>
    <row r="22" spans="60:60" x14ac:dyDescent="0.25">
      <c r="BH22" s="175">
        <v>1404044</v>
      </c>
    </row>
    <row r="23" spans="60:60" x14ac:dyDescent="0.25">
      <c r="BH23" s="175">
        <v>1874465</v>
      </c>
    </row>
    <row r="26" spans="60:60" x14ac:dyDescent="0.25">
      <c r="BH26" s="175">
        <v>146268</v>
      </c>
    </row>
    <row r="27" spans="60:60" x14ac:dyDescent="0.25">
      <c r="BH27" s="175">
        <v>169478</v>
      </c>
    </row>
    <row r="30" spans="60:60" x14ac:dyDescent="0.25">
      <c r="BH30" s="175">
        <v>882147</v>
      </c>
    </row>
    <row r="33" spans="60:60" x14ac:dyDescent="0.25">
      <c r="BH33" s="175">
        <v>80350</v>
      </c>
    </row>
    <row r="34" spans="60:60" x14ac:dyDescent="0.25">
      <c r="BH34" s="175">
        <v>59396</v>
      </c>
    </row>
    <row r="37" spans="60:60" x14ac:dyDescent="0.25">
      <c r="BH37" s="175">
        <v>9335</v>
      </c>
    </row>
    <row r="38" spans="60:60" x14ac:dyDescent="0.25">
      <c r="BH38" s="175">
        <v>7586</v>
      </c>
    </row>
    <row r="39" spans="60:60" x14ac:dyDescent="0.25">
      <c r="BH39" s="175">
        <v>8716</v>
      </c>
    </row>
    <row r="42" spans="60:60" x14ac:dyDescent="0.25">
      <c r="BH42" s="175">
        <v>27103</v>
      </c>
    </row>
    <row r="43" spans="60:60" x14ac:dyDescent="0.25">
      <c r="BH43" s="175">
        <v>9651</v>
      </c>
    </row>
    <row r="46" spans="60:60" x14ac:dyDescent="0.25">
      <c r="BH46" s="175">
        <v>44113</v>
      </c>
    </row>
    <row r="47" spans="60:60" x14ac:dyDescent="0.25">
      <c r="BH47" s="175">
        <v>216308</v>
      </c>
    </row>
    <row r="48" spans="60:60" x14ac:dyDescent="0.25">
      <c r="BH48" s="175">
        <v>9504</v>
      </c>
    </row>
    <row r="49" spans="53:77" x14ac:dyDescent="0.25">
      <c r="BH49" s="175">
        <v>217330</v>
      </c>
    </row>
    <row r="50" spans="53:77" x14ac:dyDescent="0.25">
      <c r="BH50" s="175">
        <v>69604</v>
      </c>
    </row>
    <row r="51" spans="53:77" x14ac:dyDescent="0.25">
      <c r="BH51" s="175">
        <v>3759768</v>
      </c>
    </row>
    <row r="60" spans="53:77" x14ac:dyDescent="0.25">
      <c r="BA60" s="180">
        <v>0.32700000000000001</v>
      </c>
      <c r="BI60" s="180">
        <v>0.34699999999999998</v>
      </c>
      <c r="BQ60" s="180">
        <v>0.34699999999999998</v>
      </c>
      <c r="BY60" s="180">
        <v>0.34699999999999998</v>
      </c>
    </row>
    <row r="63" spans="53:77" x14ac:dyDescent="0.25">
      <c r="BA63" s="175">
        <f>SUM(BA60:BA62)</f>
        <v>0.32700000000000001</v>
      </c>
      <c r="BQ63" s="180">
        <f>SUM(BQ60:BQ62)</f>
        <v>0.34699999999999998</v>
      </c>
    </row>
  </sheetData>
  <mergeCells count="3">
    <mergeCell ref="A1:D1"/>
    <mergeCell ref="E3:I3"/>
    <mergeCell ref="E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EVALUACIÓN ARITMÉTICA</vt:lpstr>
      <vt:lpstr>CONSOLIDADO</vt:lpstr>
      <vt:lpstr>'EVALUACIÓN ARITMÉTICA'!Área_de_impresión</vt:lpstr>
      <vt:lpstr>'EVALUACIÓN ARITMÉTICA'!Títulos_a_imprimir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Felipe Toro</cp:lastModifiedBy>
  <cp:lastPrinted>2022-02-24T13:23:29Z</cp:lastPrinted>
  <dcterms:created xsi:type="dcterms:W3CDTF">2021-02-15T16:28:47Z</dcterms:created>
  <dcterms:modified xsi:type="dcterms:W3CDTF">2022-03-07T20:48:17Z</dcterms:modified>
</cp:coreProperties>
</file>