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ridica.cont14\Desktop\Andrés  Caraballo  2016-2022\Año 2022\Sec de Seguridad\Procesos de selección\Licitación Central de Monitoreo\Publicar 10 de Marzo\"/>
    </mc:Choice>
  </mc:AlternateContent>
  <bookViews>
    <workbookView xWindow="0" yWindow="0" windowWidth="20490" windowHeight="8910"/>
  </bookViews>
  <sheets>
    <sheet name="Hoja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5" i="1" l="1"/>
  <c r="Q12" i="1"/>
  <c r="Q8" i="1"/>
  <c r="K8" i="1"/>
  <c r="Q18" i="1"/>
  <c r="P19" i="1"/>
  <c r="Q19" i="1"/>
  <c r="P20" i="1"/>
  <c r="Q20" i="1"/>
  <c r="P21" i="1"/>
  <c r="Q21" i="1"/>
  <c r="P22" i="1"/>
  <c r="Q22" i="1"/>
  <c r="P23" i="1"/>
  <c r="Q23" i="1"/>
  <c r="P24" i="1"/>
  <c r="Q24" i="1"/>
  <c r="P25" i="1"/>
  <c r="Q25" i="1"/>
  <c r="P26" i="1"/>
  <c r="Q26" i="1"/>
  <c r="P27" i="1"/>
  <c r="Q27" i="1"/>
  <c r="P28" i="1"/>
  <c r="Q28" i="1"/>
  <c r="P29" i="1"/>
  <c r="Q29" i="1"/>
  <c r="P30" i="1"/>
  <c r="Q30" i="1"/>
  <c r="P31" i="1"/>
  <c r="Q31" i="1"/>
  <c r="P32" i="1"/>
  <c r="Q32" i="1"/>
  <c r="P33" i="1"/>
  <c r="Q33" i="1"/>
  <c r="J18" i="1"/>
  <c r="J19" i="1"/>
  <c r="J20" i="1"/>
  <c r="K19" i="1"/>
  <c r="J21" i="1"/>
  <c r="K20" i="1"/>
  <c r="J22" i="1"/>
  <c r="K21" i="1"/>
  <c r="J23" i="1"/>
  <c r="K22" i="1"/>
  <c r="J24" i="1"/>
  <c r="K23" i="1"/>
  <c r="J25" i="1"/>
  <c r="K24" i="1"/>
  <c r="J26" i="1"/>
  <c r="K25" i="1"/>
  <c r="J27" i="1"/>
  <c r="K26" i="1"/>
  <c r="J28" i="1"/>
  <c r="K27" i="1"/>
  <c r="J29" i="1"/>
  <c r="K28" i="1"/>
  <c r="J30" i="1"/>
  <c r="K29" i="1"/>
  <c r="J31" i="1"/>
  <c r="K30" i="1"/>
  <c r="J32" i="1"/>
  <c r="K31" i="1"/>
  <c r="J33" i="1"/>
  <c r="K32" i="1"/>
  <c r="Q17" i="1"/>
  <c r="P16" i="1"/>
  <c r="Q16" i="1"/>
  <c r="P15" i="1"/>
  <c r="Q15" i="1"/>
  <c r="Q14" i="1"/>
  <c r="Q13" i="1"/>
  <c r="Q11" i="1"/>
  <c r="Q10" i="1"/>
  <c r="Q9" i="1"/>
  <c r="Q7" i="1"/>
  <c r="K7" i="1"/>
  <c r="J17" i="1"/>
  <c r="K16" i="1"/>
  <c r="J16" i="1"/>
  <c r="K14" i="1"/>
  <c r="K13" i="1"/>
  <c r="K11" i="1"/>
  <c r="K10" i="1"/>
  <c r="K9" i="1"/>
</calcChain>
</file>

<file path=xl/sharedStrings.xml><?xml version="1.0" encoding="utf-8"?>
<sst xmlns="http://schemas.openxmlformats.org/spreadsheetml/2006/main" count="203" uniqueCount="102">
  <si>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</si>
  <si>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</si>
  <si>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</si>
  <si>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</si>
  <si>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</si>
  <si>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</si>
  <si>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</si>
  <si>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</si>
  <si>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</si>
  <si>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</si>
  <si>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</si>
  <si>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</si>
  <si>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</si>
  <si>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t>General</t>
  </si>
  <si>
    <t>Interno</t>
  </si>
  <si>
    <t>Ejecución</t>
  </si>
  <si>
    <t>Clase</t>
  </si>
  <si>
    <t>Fuente</t>
  </si>
  <si>
    <t>Etapa</t>
  </si>
  <si>
    <t>Tipo</t>
  </si>
  <si>
    <t>Suspención y/o prorroga del plazo de ejecucón contractual, por casusas no imputables al contratista</t>
  </si>
  <si>
    <t>Consecuencia de la ocurrencia del evento</t>
  </si>
  <si>
    <t>Demora en la ejecucón contactual</t>
  </si>
  <si>
    <t>Generación oportuna de los documentos</t>
  </si>
  <si>
    <t>¿A quién se le asigna?</t>
  </si>
  <si>
    <t>CONTRATISTA</t>
  </si>
  <si>
    <t>SI</t>
  </si>
  <si>
    <t>Supervisor</t>
  </si>
  <si>
    <t>Responsable por implementar el tratamiento</t>
  </si>
  <si>
    <t>Ejecución del Contrato</t>
  </si>
  <si>
    <t>Tratamiento/Control a ser implementado</t>
  </si>
  <si>
    <t>Desde la firma del acta de inicio</t>
  </si>
  <si>
    <t>INTERNO</t>
  </si>
  <si>
    <t>EJECUCIÓN</t>
  </si>
  <si>
    <t>Especifico</t>
  </si>
  <si>
    <t>Externo</t>
  </si>
  <si>
    <t>Operacional</t>
  </si>
  <si>
    <t>Que el Contratista se declare en concurso de acreedores o sea intervenido por el ente que lo vigila o regula</t>
  </si>
  <si>
    <t>Liquidación anticipada del contrato</t>
  </si>
  <si>
    <t>Estipulación es la responsabilidad del contratista en el contrato - Exigibilidad de las garantías</t>
  </si>
  <si>
    <t>Mala calidad o deficiencias técnicas de los bienes o servicios, de acuerdo con las especificaciones técnicas establecidas en el contrato, o el incumplimiento de los parámetros o normas técnicas establecidas para el respectivo servicio</t>
  </si>
  <si>
    <t>Demora en la prestación del servicio requerido</t>
  </si>
  <si>
    <t>Verificación oportuna en la ejecución del contrato</t>
  </si>
  <si>
    <t>Contratación</t>
  </si>
  <si>
    <t>Regulatorio</t>
  </si>
  <si>
    <t>Eventos, producto de cambios en la normatividad por parte del gobierno nacional y que representen impacto negativo para el contratista</t>
  </si>
  <si>
    <t>Modificación de los documentos del proceso</t>
  </si>
  <si>
    <t>Selección</t>
  </si>
  <si>
    <t>Económico</t>
  </si>
  <si>
    <t>La Variación de precios en los elementos requeridos por la entidad debido a incrementos en la materia prima</t>
  </si>
  <si>
    <t>Reevaluación de los precios pactados en el contrato</t>
  </si>
  <si>
    <t>Impacto económico al contratista</t>
  </si>
  <si>
    <t>Contratista</t>
  </si>
  <si>
    <t>especifico</t>
  </si>
  <si>
    <t>interno</t>
  </si>
  <si>
    <t>ejecucion</t>
  </si>
  <si>
    <t>riesgo operacional</t>
  </si>
  <si>
    <t>contratista</t>
  </si>
  <si>
    <t>contartista, supervisisores y/o gestores</t>
  </si>
  <si>
    <t>Impacto negativo en la ejecución del proyecto. Desfases económicos en la utilización del presupuesto del proyecto.</t>
  </si>
  <si>
    <t>riesgo ambiental - riesgo operacional</t>
  </si>
  <si>
    <t xml:space="preserve">Riesgo bajo </t>
  </si>
  <si>
    <r>
      <rPr>
        <b/>
        <sz val="11"/>
        <color rgb="FFFFFFFF"/>
        <rFont val="Arial"/>
        <family val="2"/>
      </rPr>
      <t xml:space="preserve">N </t>
    </r>
    <r>
      <rPr>
        <sz val="11"/>
        <color rgb="FFFFFFFF"/>
        <rFont val="Arial"/>
        <family val="2"/>
      </rPr>
      <t>[Numerar consecutivamente empezando en 1]</t>
    </r>
  </si>
  <si>
    <r>
      <rPr>
        <b/>
        <sz val="11"/>
        <color rgb="FFFFFFFF"/>
        <rFont val="Arial"/>
        <family val="2"/>
      </rPr>
      <t>Descripción</t>
    </r>
    <r>
      <rPr>
        <sz val="11"/>
        <color rgb="FFFFFFFF"/>
        <rFont val="Arial"/>
        <family val="2"/>
      </rPr>
      <t xml:space="preserve"> [Describir el Riesgo]</t>
    </r>
  </si>
  <si>
    <r>
      <rPr>
        <b/>
        <sz val="11"/>
        <color rgb="FFFFFFFF"/>
        <rFont val="Arial"/>
        <family val="2"/>
      </rPr>
      <t>Probabilidad</t>
    </r>
    <r>
      <rPr>
        <sz val="11"/>
        <color rgb="FFFFFFFF"/>
        <rFont val="Arial"/>
        <family val="2"/>
      </rPr>
      <t xml:space="preserve"> </t>
    </r>
  </si>
  <si>
    <r>
      <rPr>
        <b/>
        <sz val="11"/>
        <color rgb="FFFFFFFF"/>
        <rFont val="Arial"/>
        <family val="2"/>
      </rPr>
      <t>Impacto</t>
    </r>
    <r>
      <rPr>
        <sz val="11"/>
        <color rgb="FFFFFFFF"/>
        <rFont val="Arial"/>
        <family val="2"/>
      </rPr>
      <t xml:space="preserve"> </t>
    </r>
  </si>
  <si>
    <r>
      <rPr>
        <b/>
        <sz val="11"/>
        <color rgb="FFFFFFFF"/>
        <rFont val="Arial"/>
        <family val="2"/>
      </rPr>
      <t>Valoración</t>
    </r>
    <r>
      <rPr>
        <sz val="11"/>
        <color rgb="FFFFFFFF"/>
        <rFont val="Arial"/>
        <family val="2"/>
      </rPr>
      <t xml:space="preserve"> </t>
    </r>
  </si>
  <si>
    <r>
      <rPr>
        <b/>
        <sz val="11"/>
        <color rgb="FFFFFFFF"/>
        <rFont val="Arial"/>
        <family val="2"/>
      </rPr>
      <t>Categoría</t>
    </r>
    <r>
      <rPr>
        <sz val="11"/>
        <color rgb="FFFFFFFF"/>
        <rFont val="Arial"/>
        <family val="2"/>
      </rPr>
      <t xml:space="preserve"> </t>
    </r>
  </si>
  <si>
    <r>
      <rPr>
        <b/>
        <sz val="11"/>
        <color rgb="FF000000"/>
        <rFont val="Arial"/>
        <family val="2"/>
      </rPr>
      <t>¿Afecta la ejecución del contrato?</t>
    </r>
    <r>
      <rPr>
        <sz val="11"/>
        <color rgb="FF000000"/>
        <rFont val="Arial"/>
        <family val="2"/>
      </rPr>
      <t xml:space="preserve"> </t>
    </r>
  </si>
  <si>
    <r>
      <rPr>
        <b/>
        <sz val="11"/>
        <color rgb="FF000000"/>
        <rFont val="Arial"/>
        <family val="2"/>
      </rPr>
      <t>Fecha estimada en que se inicia el tratamiento</t>
    </r>
    <r>
      <rPr>
        <sz val="11"/>
        <color rgb="FF000000"/>
        <rFont val="Arial"/>
        <family val="2"/>
      </rPr>
      <t xml:space="preserve"> </t>
    </r>
  </si>
  <si>
    <r>
      <rPr>
        <b/>
        <sz val="11"/>
        <color rgb="FF000000"/>
        <rFont val="Arial"/>
        <family val="2"/>
      </rPr>
      <t>Fecha estimada en que se completa el tratamiento</t>
    </r>
    <r>
      <rPr>
        <sz val="11"/>
        <color rgb="FF000000"/>
        <rFont val="Arial"/>
        <family val="2"/>
      </rPr>
      <t xml:space="preserve"> </t>
    </r>
  </si>
  <si>
    <r>
      <rPr>
        <b/>
        <sz val="11"/>
        <color rgb="FF000000"/>
        <rFont val="Arial"/>
        <family val="2"/>
      </rPr>
      <t>¿Cómo se realiza  el monitoreo?</t>
    </r>
    <r>
      <rPr>
        <sz val="11"/>
        <color rgb="FF000000"/>
        <rFont val="Arial"/>
        <family val="2"/>
      </rPr>
      <t xml:space="preserve"> [Definir la forma de realizar el monitoreo]</t>
    </r>
  </si>
  <si>
    <r>
      <rPr>
        <b/>
        <sz val="11"/>
        <color rgb="FF000000"/>
        <rFont val="Arial"/>
        <family val="2"/>
      </rPr>
      <t>Periodicidad</t>
    </r>
    <r>
      <rPr>
        <sz val="11"/>
        <color rgb="FF000000"/>
        <rFont val="Arial"/>
        <family val="2"/>
      </rPr>
      <t xml:space="preserve"> [Definir la periodicidad del monitoreo]</t>
    </r>
  </si>
  <si>
    <t xml:space="preserve"> Precios por debajo del Presupuesto Oficial en la propuesta del PROPONENTE y/o contratista</t>
  </si>
  <si>
    <t>Selección - ejecucion</t>
  </si>
  <si>
    <t>Riesgo economico - riesgo operacional</t>
  </si>
  <si>
    <t>Ejecucion</t>
  </si>
  <si>
    <t>Riesgo operacional</t>
  </si>
  <si>
    <t xml:space="preserve"> Cambios en especificaciones tecnicas y valores de los insumos y/o elementos presentados producto de los estudios y diseños de viabilidad realizados.</t>
  </si>
  <si>
    <t>el contratista debe efectuar seguimiento contínuo a través de su Director y/o cordiador  al Ajuste y/o Actualizacion y/o Unificación y/o Modificación de estudios y diseños y/o elaboración de estudios complementarios , de manera que los estudios revisados y aprobados por el contratista aporten la confiabilidad y calidad requerida para ejecutar el alcance contractual.</t>
  </si>
  <si>
    <t>Riesgo por la tardanza en la expedición de los permisos especiales para la ejecución de los contrato.</t>
  </si>
  <si>
    <t>Impacto negativo en la ejecución del proyecto, en el plazo establecido.</t>
  </si>
  <si>
    <t xml:space="preserve">Riesgo por autorizar y/o aprobar la operación del personal para la ejecución del contrato, sin que cumplan con los requisitos tecnicos de acuerdo con las exigencias del pliego de condiciones y la normatividad vigente. </t>
  </si>
  <si>
    <t xml:space="preserve">Proceso de selección - Ejecución </t>
  </si>
  <si>
    <t xml:space="preserve">SELECCIÓN Y EJECUCIÓN </t>
  </si>
  <si>
    <t>El contratista debe efectuar seguimiento contínuo a través de su Director y/o cordiador  al Ajuste y/o Actualizacion y/o Unificación y/o Modificación de estudios y diseños y/o elaboración de estudios complementarios , de manera que los estudios revisados y aprobados por el contratista aporten la confiabilidad y calidad requerida para ejecutar el alcance contractual.</t>
  </si>
  <si>
    <t>El contratista debe efectuar seguimiento contínuo a través de su Director y/o cordiador, de  el personal vincualdo a la ejecución del contrato  aporten la confiabilidad y calidad requerida para ejecutar el alcance contractual.</t>
  </si>
  <si>
    <t xml:space="preserve">verificación oportuna de la propuesta en la fehca de cierre establecio en el cronograma de actividades </t>
  </si>
  <si>
    <t>ENTIDAD Y OFERENTE</t>
  </si>
  <si>
    <t xml:space="preserve">Ejecución contractual deficiente, ya sea en calidad, estabilidad, durabilidad y/o funcionalidad. </t>
  </si>
  <si>
    <t xml:space="preserve">Proceso de selección - Desde la firma del acta de inicio </t>
  </si>
  <si>
    <t>Deficiencia en la ejecución del proyecto, por no contar el Contratista con el personal profesional idóneo requerido.</t>
  </si>
  <si>
    <t xml:space="preserve">Riesgo en  la toma de decisiones correspondientes al contratista, que llegaren a generar efectos económicos al proyecto. </t>
  </si>
  <si>
    <t xml:space="preserve">El contratista deberá ser proactivo frente a la desiciones que requiera tomar en aras de dar cumplimiento oportuno y continuidad al desarrrollo del cumplimiento del contato en el plazo propuesto. </t>
  </si>
  <si>
    <t xml:space="preserve">ENTIDAD </t>
  </si>
  <si>
    <t>ENTIDAD /CONTRATISTA</t>
  </si>
  <si>
    <t xml:space="preserve">Riesgo operacional </t>
  </si>
  <si>
    <t xml:space="preserve">Riesgo Operacional </t>
  </si>
  <si>
    <t>Riesgo generado por fallas eléctricas a causas de condiciones ajenas al contratista</t>
  </si>
  <si>
    <t xml:space="preserve">Contratista </t>
  </si>
  <si>
    <t>Riesgo generado por tardanzas en las importaciones de los elementos a instalar en la central de monitoreo.</t>
  </si>
  <si>
    <t>Riesgo 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</si>
</sst>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FFFF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.5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3" fillId="0" borderId="4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4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textRotation="90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0" xfId="0" applyFont="1" applyProtection="1"/>
    <xf numFmtId="0" fontId="5" fillId="5" borderId="1" xfId="0" applyFont="1" applyFill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textRotation="90"/>
      <protection locked="0"/>
    </xf>
    <xf numFmtId="0" fontId="4" fillId="0" borderId="1" xfId="0" applyFont="1" applyFill="1" applyBorder="1" applyAlignment="1" applyProtection="1">
      <alignment vertical="center" textRotation="90"/>
      <protection locked="0"/>
    </xf>
    <xf numFmtId="0" fontId="4" fillId="0" borderId="1" xfId="0" applyFont="1" applyFill="1" applyBorder="1" applyAlignment="1">
      <alignment vertical="center" textRotation="90" wrapText="1"/>
    </xf>
    <xf numFmtId="0" fontId="5" fillId="0" borderId="1" xfId="0" applyFont="1" applyFill="1" applyBorder="1" applyAlignment="1">
      <alignment vertical="center" textRotation="90" wrapText="1"/>
    </xf>
    <xf numFmtId="0" fontId="4" fillId="0" borderId="1" xfId="0" applyFont="1" applyFill="1" applyBorder="1" applyAlignment="1">
      <alignment vertical="center" textRotation="255" wrapText="1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vertical="center" textRotation="90"/>
    </xf>
    <xf numFmtId="0" fontId="5" fillId="5" borderId="1" xfId="0" applyFont="1" applyFill="1" applyBorder="1" applyAlignment="1" applyProtection="1">
      <alignment vertical="center" textRotation="9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textRotation="90"/>
    </xf>
    <xf numFmtId="0" fontId="1" fillId="0" borderId="0" xfId="0" applyFont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textRotation="90" wrapText="1"/>
      <protection locked="0"/>
    </xf>
    <xf numFmtId="0" fontId="10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0" borderId="1" xfId="0" applyFont="1" applyBorder="1" applyAlignment="1" applyProtection="1">
      <alignment horizontal="center" vertical="center" textRotation="90" wrapText="1"/>
      <protection locked="0"/>
    </xf>
    <xf numFmtId="0" fontId="5" fillId="0" borderId="1" xfId="0" applyFont="1" applyBorder="1" applyAlignment="1" applyProtection="1">
      <alignment vertical="center" textRotation="90" wrapText="1"/>
      <protection locked="0"/>
    </xf>
    <xf numFmtId="0" fontId="11" fillId="0" borderId="0" xfId="0" applyFont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textRotation="90" wrapText="1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/>
      <protection locked="0"/>
    </xf>
  </cellXfs>
  <cellStyles count="1">
    <cellStyle name="Normal" xfId="0" builtinId="0"/>
  </cellStyles>
  <dxfs count="52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34</xdr:row>
      <xdr:rowOff>95250</xdr:rowOff>
    </xdr:from>
    <xdr:to>
      <xdr:col>18</xdr:col>
      <xdr:colOff>238293</xdr:colOff>
      <xdr:row>51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34</xdr:row>
      <xdr:rowOff>21167</xdr:rowOff>
    </xdr:from>
    <xdr:to>
      <xdr:col>21</xdr:col>
      <xdr:colOff>421708</xdr:colOff>
      <xdr:row>48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tabSelected="1" topLeftCell="A17" zoomScaleNormal="100" workbookViewId="0">
      <selection activeCell="A18" sqref="A18"/>
    </sheetView>
  </sheetViews>
  <sheetFormatPr baseColWidth="10" defaultRowHeight="15" x14ac:dyDescent="0.25"/>
  <cols>
    <col min="1" max="5" width="6.42578125" style="1" customWidth="1" collapsed="1"/>
    <col min="6" max="6" width="16.7109375" style="1" customWidth="1" collapsed="1"/>
    <col min="7" max="7" width="12.28515625" style="1" customWidth="1" collapsed="1"/>
    <col min="8" max="9" width="6.42578125" style="1" customWidth="1" collapsed="1"/>
    <col min="10" max="11" width="6.42578125" style="2" customWidth="1" collapsed="1"/>
    <col min="12" max="12" width="7.85546875" style="1" customWidth="1" collapsed="1"/>
    <col min="13" max="13" width="14.28515625" style="1" customWidth="1" collapsed="1"/>
    <col min="14" max="19" width="6.42578125" style="1" customWidth="1" collapsed="1"/>
    <col min="20" max="20" width="8" style="1" customWidth="1" collapsed="1"/>
    <col min="21" max="23" width="6.42578125" style="1" customWidth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38"/>
      <c r="B1" s="38"/>
      <c r="C1" s="38"/>
      <c r="D1" s="38"/>
      <c r="E1" s="39" t="s">
        <v>6</v>
      </c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8"/>
      <c r="U1" s="38"/>
      <c r="V1" s="38"/>
      <c r="W1" s="38"/>
      <c r="X1" s="7"/>
      <c r="Y1" s="7"/>
    </row>
    <row r="2" spans="1:25" ht="30.75" customHeight="1" x14ac:dyDescent="0.25">
      <c r="A2" s="38"/>
      <c r="B2" s="38"/>
      <c r="C2" s="38"/>
      <c r="D2" s="38"/>
      <c r="E2" s="39" t="s">
        <v>7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8"/>
      <c r="U2" s="38"/>
      <c r="V2" s="38"/>
      <c r="W2" s="38"/>
      <c r="X2" s="7"/>
      <c r="Y2" s="7"/>
    </row>
    <row r="3" spans="1:25" ht="30.75" customHeight="1" x14ac:dyDescent="0.25">
      <c r="A3" s="38"/>
      <c r="B3" s="38"/>
      <c r="C3" s="38"/>
      <c r="D3" s="38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8"/>
      <c r="U3" s="38"/>
      <c r="V3" s="38"/>
      <c r="W3" s="38"/>
      <c r="X3" s="7"/>
      <c r="Y3" s="7"/>
    </row>
    <row r="4" spans="1:25" ht="51.75" customHeight="1" x14ac:dyDescent="0.25">
      <c r="A4" s="44" t="s">
        <v>62</v>
      </c>
      <c r="B4" s="47" t="s">
        <v>16</v>
      </c>
      <c r="C4" s="47" t="s">
        <v>17</v>
      </c>
      <c r="D4" s="47" t="s">
        <v>18</v>
      </c>
      <c r="E4" s="47" t="s">
        <v>19</v>
      </c>
      <c r="F4" s="44" t="s">
        <v>63</v>
      </c>
      <c r="G4" s="47" t="s">
        <v>21</v>
      </c>
      <c r="H4" s="44" t="s">
        <v>64</v>
      </c>
      <c r="I4" s="44" t="s">
        <v>65</v>
      </c>
      <c r="J4" s="44" t="s">
        <v>66</v>
      </c>
      <c r="K4" s="44" t="s">
        <v>67</v>
      </c>
      <c r="L4" s="43" t="s">
        <v>24</v>
      </c>
      <c r="M4" s="43" t="s">
        <v>30</v>
      </c>
      <c r="N4" s="40" t="s">
        <v>3</v>
      </c>
      <c r="O4" s="40"/>
      <c r="P4" s="40"/>
      <c r="Q4" s="40"/>
      <c r="R4" s="42" t="s">
        <v>68</v>
      </c>
      <c r="S4" s="43" t="s">
        <v>28</v>
      </c>
      <c r="T4" s="42" t="s">
        <v>69</v>
      </c>
      <c r="U4" s="42" t="s">
        <v>70</v>
      </c>
      <c r="V4" s="40" t="s">
        <v>4</v>
      </c>
      <c r="W4" s="40"/>
      <c r="X4" s="8"/>
      <c r="Y4" s="7"/>
    </row>
    <row r="5" spans="1:25" ht="57" customHeight="1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1"/>
      <c r="M5" s="41"/>
      <c r="N5" s="41" t="s">
        <v>0</v>
      </c>
      <c r="O5" s="41" t="s">
        <v>1</v>
      </c>
      <c r="P5" s="41" t="s">
        <v>5</v>
      </c>
      <c r="Q5" s="41" t="s">
        <v>2</v>
      </c>
      <c r="R5" s="41"/>
      <c r="S5" s="41"/>
      <c r="T5" s="41"/>
      <c r="U5" s="41"/>
      <c r="V5" s="41" t="s">
        <v>71</v>
      </c>
      <c r="W5" s="41" t="s">
        <v>72</v>
      </c>
      <c r="X5" s="8"/>
      <c r="Y5" s="7"/>
    </row>
    <row r="6" spans="1:25" ht="77.25" customHeight="1" x14ac:dyDescent="0.25">
      <c r="A6" s="46"/>
      <c r="B6" s="46"/>
      <c r="C6" s="46"/>
      <c r="D6" s="46"/>
      <c r="E6" s="46"/>
      <c r="F6" s="46"/>
      <c r="G6" s="46"/>
      <c r="H6" s="45"/>
      <c r="I6" s="45"/>
      <c r="J6" s="45"/>
      <c r="K6" s="45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8"/>
      <c r="Y6" s="7"/>
    </row>
    <row r="7" spans="1:25" ht="129" customHeight="1" x14ac:dyDescent="0.25">
      <c r="A7" s="9">
        <v>1</v>
      </c>
      <c r="B7" s="10" t="s">
        <v>13</v>
      </c>
      <c r="C7" s="10" t="s">
        <v>14</v>
      </c>
      <c r="D7" s="10" t="s">
        <v>15</v>
      </c>
      <c r="E7" s="10" t="s">
        <v>36</v>
      </c>
      <c r="F7" s="11" t="s">
        <v>20</v>
      </c>
      <c r="G7" s="11" t="s">
        <v>22</v>
      </c>
      <c r="H7" s="12">
        <v>3</v>
      </c>
      <c r="I7" s="12">
        <v>2</v>
      </c>
      <c r="J7" s="13">
        <v>5</v>
      </c>
      <c r="K7" s="14" t="str">
        <f>IF(J7=10,$Y$7,IF(J7=9,$Y$7,IF(J7=8,$Y$7,IF(J7=7,$Y$8,IF(J7=6,$Y$8,IF(J7=5,$Y$9,IF(J7=4,$Y$10,IF(J7=3,$Y$10,IF(J7=2,$Y$10,0)))))))))</f>
        <v>Riesgo medio</v>
      </c>
      <c r="L7" s="34" t="s">
        <v>25</v>
      </c>
      <c r="M7" s="11" t="s">
        <v>23</v>
      </c>
      <c r="N7" s="12">
        <v>2</v>
      </c>
      <c r="O7" s="12">
        <v>2</v>
      </c>
      <c r="P7" s="13">
        <v>4</v>
      </c>
      <c r="Q7" s="14" t="str">
        <f>IF(P7=10,$Y$7,IF(P7=9,$Y$7,IF(P7=8,$Y$7,IF(P7=7,$Y$8,IF(P7=6,$Y$8,IF(P7=5,$Y$9,IF(P7=4,$Y$10,IF(P7=3,$Y$10,IF(P7=2,$Y$10,0)))))))))</f>
        <v>Riesgo bajo</v>
      </c>
      <c r="R7" s="12" t="s">
        <v>26</v>
      </c>
      <c r="S7" s="10" t="s">
        <v>27</v>
      </c>
      <c r="T7" s="10" t="s">
        <v>31</v>
      </c>
      <c r="U7" s="10" t="s">
        <v>29</v>
      </c>
      <c r="V7" s="10" t="s">
        <v>32</v>
      </c>
      <c r="W7" s="10" t="s">
        <v>33</v>
      </c>
      <c r="X7" s="7">
        <v>1</v>
      </c>
      <c r="Y7" s="7" t="s">
        <v>8</v>
      </c>
    </row>
    <row r="8" spans="1:25" ht="119.25" x14ac:dyDescent="0.25">
      <c r="A8" s="9">
        <v>2</v>
      </c>
      <c r="B8" s="10" t="s">
        <v>34</v>
      </c>
      <c r="C8" s="10" t="s">
        <v>35</v>
      </c>
      <c r="D8" s="10" t="s">
        <v>15</v>
      </c>
      <c r="E8" s="10" t="s">
        <v>36</v>
      </c>
      <c r="F8" s="11" t="s">
        <v>37</v>
      </c>
      <c r="G8" s="11" t="s">
        <v>38</v>
      </c>
      <c r="H8" s="12">
        <v>2</v>
      </c>
      <c r="I8" s="12">
        <v>5</v>
      </c>
      <c r="J8" s="13">
        <v>7</v>
      </c>
      <c r="K8" s="14" t="str">
        <f>IF(J8=10,$Y$7,IF(J8=9,$Y$7,IF(J8=8,$Y$7,IF(J8=7,$Y$8,IF(J8=6,$Y$8,IF(J8=5,$Y$9,IF(J8=4,$Y$10,IF(J8=3,$Y$10,IF(J8=2,$Y$10,0)))))))))</f>
        <v>Riesgo alto</v>
      </c>
      <c r="L8" s="15" t="s">
        <v>25</v>
      </c>
      <c r="M8" s="11" t="s">
        <v>39</v>
      </c>
      <c r="N8" s="12">
        <v>2</v>
      </c>
      <c r="O8" s="12">
        <v>4</v>
      </c>
      <c r="P8" s="13">
        <v>6</v>
      </c>
      <c r="Q8" s="14" t="str">
        <f>IF(P8=10,$Y$7,IF(P8=9,$Y$7,IF(P8=8,$Y$7,IF(P8=7,$Y$8,IF(P8=6,$Y$8,IF(P8=5,$Y$9,IF(P8=4,$Y$10,IF(P8=3,$Y$10,IF(P8=2,$Y$10,0)))))))))</f>
        <v>Riesgo alto</v>
      </c>
      <c r="R8" s="12" t="s">
        <v>26</v>
      </c>
      <c r="S8" s="10" t="s">
        <v>27</v>
      </c>
      <c r="T8" s="10" t="s">
        <v>31</v>
      </c>
      <c r="U8" s="10" t="s">
        <v>29</v>
      </c>
      <c r="V8" s="10" t="s">
        <v>32</v>
      </c>
      <c r="W8" s="10" t="s">
        <v>33</v>
      </c>
      <c r="X8" s="7">
        <v>2</v>
      </c>
      <c r="Y8" s="7" t="s">
        <v>9</v>
      </c>
    </row>
    <row r="9" spans="1:25" ht="272.25" customHeight="1" x14ac:dyDescent="0.25">
      <c r="A9" s="9">
        <v>3</v>
      </c>
      <c r="B9" s="10" t="s">
        <v>34</v>
      </c>
      <c r="C9" s="10" t="s">
        <v>35</v>
      </c>
      <c r="D9" s="10" t="s">
        <v>15</v>
      </c>
      <c r="E9" s="10" t="s">
        <v>36</v>
      </c>
      <c r="F9" s="11" t="s">
        <v>40</v>
      </c>
      <c r="G9" s="11" t="s">
        <v>41</v>
      </c>
      <c r="H9" s="12">
        <v>3</v>
      </c>
      <c r="I9" s="12">
        <v>5</v>
      </c>
      <c r="J9" s="13">
        <v>7</v>
      </c>
      <c r="K9" s="14" t="str">
        <f t="shared" ref="K9:K11" si="0">IF(J9=10,$Y$7,IF(J9=9,$Y$7,IF(J9=8,$Y$7,IF(J9=7,$Y$8,IF(J9=6,$Y$8,IF(J9=5,$Y$9,IF(J9=4,$Y$10,IF(J9=3,$Y$10,IF(J9=2,$Y$10,0)))))))))</f>
        <v>Riesgo alto</v>
      </c>
      <c r="L9" s="15" t="s">
        <v>25</v>
      </c>
      <c r="M9" s="11" t="s">
        <v>42</v>
      </c>
      <c r="N9" s="12">
        <v>2</v>
      </c>
      <c r="O9" s="12">
        <v>2</v>
      </c>
      <c r="P9" s="13">
        <v>5</v>
      </c>
      <c r="Q9" s="14" t="str">
        <f t="shared" ref="Q9:Q17" si="1">IF(P9=10,$Y$7,IF(P9=9,$Y$7,IF(P9=8,$Y$7,IF(P9=7,$Y$8,IF(P9=6,$Y$8,IF(P9=5,$Y$9,IF(P9=4,$Y$10,IF(P9=3,$Y$10,IF(P9=2,$Y$10,0)))))))))</f>
        <v>Riesgo medio</v>
      </c>
      <c r="R9" s="12" t="s">
        <v>26</v>
      </c>
      <c r="S9" s="10" t="s">
        <v>27</v>
      </c>
      <c r="T9" s="10" t="s">
        <v>31</v>
      </c>
      <c r="U9" s="10" t="s">
        <v>29</v>
      </c>
      <c r="V9" s="10" t="s">
        <v>32</v>
      </c>
      <c r="W9" s="10" t="s">
        <v>33</v>
      </c>
      <c r="X9" s="7">
        <v>3</v>
      </c>
      <c r="Y9" s="7" t="s">
        <v>10</v>
      </c>
    </row>
    <row r="10" spans="1:25" ht="156.75" x14ac:dyDescent="0.25">
      <c r="A10" s="9">
        <v>4</v>
      </c>
      <c r="B10" s="10" t="s">
        <v>13</v>
      </c>
      <c r="C10" s="10" t="s">
        <v>35</v>
      </c>
      <c r="D10" s="10" t="s">
        <v>43</v>
      </c>
      <c r="E10" s="10" t="s">
        <v>44</v>
      </c>
      <c r="F10" s="11" t="s">
        <v>45</v>
      </c>
      <c r="G10" s="11" t="s">
        <v>46</v>
      </c>
      <c r="H10" s="12">
        <v>3</v>
      </c>
      <c r="I10" s="12">
        <v>3</v>
      </c>
      <c r="J10" s="13">
        <v>6</v>
      </c>
      <c r="K10" s="14" t="str">
        <f t="shared" si="0"/>
        <v>Riesgo alto</v>
      </c>
      <c r="L10" s="15" t="s">
        <v>94</v>
      </c>
      <c r="M10" s="11" t="s">
        <v>23</v>
      </c>
      <c r="N10" s="12">
        <v>3</v>
      </c>
      <c r="O10" s="12">
        <v>2</v>
      </c>
      <c r="P10" s="13">
        <v>5</v>
      </c>
      <c r="Q10" s="14" t="str">
        <f t="shared" si="1"/>
        <v>Riesgo medio</v>
      </c>
      <c r="R10" s="12" t="s">
        <v>26</v>
      </c>
      <c r="S10" s="10" t="s">
        <v>27</v>
      </c>
      <c r="T10" s="10" t="s">
        <v>31</v>
      </c>
      <c r="U10" s="10" t="s">
        <v>29</v>
      </c>
      <c r="V10" s="10" t="s">
        <v>32</v>
      </c>
      <c r="W10" s="10" t="s">
        <v>33</v>
      </c>
      <c r="X10" s="7">
        <v>4</v>
      </c>
      <c r="Y10" s="7" t="s">
        <v>11</v>
      </c>
    </row>
    <row r="11" spans="1:25" ht="134.25" customHeight="1" x14ac:dyDescent="0.25">
      <c r="A11" s="16">
        <v>5</v>
      </c>
      <c r="B11" s="10" t="s">
        <v>13</v>
      </c>
      <c r="C11" s="10" t="s">
        <v>35</v>
      </c>
      <c r="D11" s="10" t="s">
        <v>47</v>
      </c>
      <c r="E11" s="10" t="s">
        <v>48</v>
      </c>
      <c r="F11" s="17" t="s">
        <v>49</v>
      </c>
      <c r="G11" s="17" t="s">
        <v>50</v>
      </c>
      <c r="H11" s="12">
        <v>3</v>
      </c>
      <c r="I11" s="12">
        <v>2</v>
      </c>
      <c r="J11" s="13">
        <v>5</v>
      </c>
      <c r="K11" s="14" t="str">
        <f t="shared" si="0"/>
        <v>Riesgo medio</v>
      </c>
      <c r="L11" s="36" t="s">
        <v>95</v>
      </c>
      <c r="M11" s="11" t="s">
        <v>42</v>
      </c>
      <c r="N11" s="12">
        <v>2</v>
      </c>
      <c r="O11" s="12">
        <v>2</v>
      </c>
      <c r="P11" s="13">
        <v>4</v>
      </c>
      <c r="Q11" s="14" t="str">
        <f t="shared" si="1"/>
        <v>Riesgo bajo</v>
      </c>
      <c r="R11" s="12" t="s">
        <v>26</v>
      </c>
      <c r="S11" s="10" t="s">
        <v>27</v>
      </c>
      <c r="T11" s="10" t="s">
        <v>31</v>
      </c>
      <c r="U11" s="10" t="s">
        <v>29</v>
      </c>
      <c r="V11" s="10" t="s">
        <v>32</v>
      </c>
      <c r="W11" s="10" t="s">
        <v>33</v>
      </c>
      <c r="X11" s="7">
        <v>5</v>
      </c>
      <c r="Y11" s="7"/>
    </row>
    <row r="12" spans="1:25" ht="281.25" customHeight="1" thickBot="1" x14ac:dyDescent="0.3">
      <c r="A12" s="9">
        <v>6</v>
      </c>
      <c r="B12" s="4" t="s">
        <v>13</v>
      </c>
      <c r="C12" s="4" t="s">
        <v>35</v>
      </c>
      <c r="D12" s="4" t="s">
        <v>74</v>
      </c>
      <c r="E12" s="4" t="s">
        <v>75</v>
      </c>
      <c r="F12" s="5" t="s">
        <v>73</v>
      </c>
      <c r="G12" s="6" t="s">
        <v>51</v>
      </c>
      <c r="H12" s="6">
        <v>2</v>
      </c>
      <c r="I12" s="6">
        <v>2</v>
      </c>
      <c r="J12" s="6">
        <v>4</v>
      </c>
      <c r="K12" s="4" t="s">
        <v>61</v>
      </c>
      <c r="L12" s="4" t="s">
        <v>25</v>
      </c>
      <c r="M12" s="6" t="s">
        <v>87</v>
      </c>
      <c r="N12" s="12">
        <v>1</v>
      </c>
      <c r="O12" s="12">
        <v>2</v>
      </c>
      <c r="P12" s="13">
        <v>3</v>
      </c>
      <c r="Q12" s="14" t="str">
        <f t="shared" si="1"/>
        <v>Riesgo bajo</v>
      </c>
      <c r="R12" s="12" t="s">
        <v>26</v>
      </c>
      <c r="S12" s="25" t="s">
        <v>88</v>
      </c>
      <c r="T12" s="26" t="s">
        <v>83</v>
      </c>
      <c r="U12" s="26" t="s">
        <v>83</v>
      </c>
      <c r="V12" s="27" t="s">
        <v>32</v>
      </c>
      <c r="W12" s="28" t="s">
        <v>84</v>
      </c>
      <c r="X12" s="7"/>
      <c r="Y12" s="7"/>
    </row>
    <row r="13" spans="1:25" ht="409.6" thickBot="1" x14ac:dyDescent="0.3">
      <c r="A13" s="9">
        <v>7</v>
      </c>
      <c r="B13" s="4" t="s">
        <v>34</v>
      </c>
      <c r="C13" s="4" t="s">
        <v>54</v>
      </c>
      <c r="D13" s="4" t="s">
        <v>76</v>
      </c>
      <c r="E13" s="4" t="s">
        <v>77</v>
      </c>
      <c r="F13" s="5" t="s">
        <v>78</v>
      </c>
      <c r="G13" s="6" t="s">
        <v>89</v>
      </c>
      <c r="H13" s="6">
        <v>4</v>
      </c>
      <c r="I13" s="6">
        <v>2</v>
      </c>
      <c r="J13" s="6">
        <v>6</v>
      </c>
      <c r="K13" s="14" t="str">
        <f t="shared" ref="K13:K32" si="2">IF(J14=10,$Y$7,IF(J14=9,$Y$7,IF(J14=8,$Y$7,IF(J14=7,$Y$8,IF(J14=6,$Y$8,IF(J14=5,$Y$9,IF(J14=4,$Y$10,IF(J14=3,$Y$10,IF(J14=2,$Y$10,0)))))))))</f>
        <v>Riesgo alto</v>
      </c>
      <c r="L13" s="4" t="s">
        <v>52</v>
      </c>
      <c r="M13" s="6" t="s">
        <v>79</v>
      </c>
      <c r="N13" s="29">
        <v>4</v>
      </c>
      <c r="O13" s="29">
        <v>1</v>
      </c>
      <c r="P13" s="30">
        <v>5</v>
      </c>
      <c r="Q13" s="31" t="str">
        <f t="shared" si="1"/>
        <v>Riesgo medio</v>
      </c>
      <c r="R13" s="23" t="s">
        <v>26</v>
      </c>
      <c r="S13" s="24" t="s">
        <v>27</v>
      </c>
      <c r="T13" s="15" t="s">
        <v>90</v>
      </c>
      <c r="U13" s="15" t="s">
        <v>29</v>
      </c>
      <c r="V13" s="15" t="s">
        <v>32</v>
      </c>
      <c r="W13" s="15" t="s">
        <v>33</v>
      </c>
      <c r="X13" s="7"/>
      <c r="Y13" s="7"/>
    </row>
    <row r="14" spans="1:25" ht="409.5" customHeight="1" thickBot="1" x14ac:dyDescent="0.3">
      <c r="A14" s="9">
        <v>8</v>
      </c>
      <c r="B14" s="4" t="s">
        <v>53</v>
      </c>
      <c r="C14" s="4" t="s">
        <v>54</v>
      </c>
      <c r="D14" s="4" t="s">
        <v>55</v>
      </c>
      <c r="E14" s="4" t="s">
        <v>56</v>
      </c>
      <c r="F14" s="5" t="s">
        <v>82</v>
      </c>
      <c r="G14" s="6" t="s">
        <v>91</v>
      </c>
      <c r="H14" s="6">
        <v>2</v>
      </c>
      <c r="I14" s="6">
        <v>5</v>
      </c>
      <c r="J14" s="6">
        <v>7</v>
      </c>
      <c r="K14" s="14" t="str">
        <f t="shared" si="2"/>
        <v>Riesgo alto</v>
      </c>
      <c r="L14" s="3" t="s">
        <v>58</v>
      </c>
      <c r="M14" s="33" t="s">
        <v>85</v>
      </c>
      <c r="N14" s="29">
        <v>1</v>
      </c>
      <c r="O14" s="29">
        <v>5</v>
      </c>
      <c r="P14" s="22">
        <v>6</v>
      </c>
      <c r="Q14" s="32" t="str">
        <f t="shared" si="1"/>
        <v>Riesgo alto</v>
      </c>
      <c r="R14" s="12" t="s">
        <v>26</v>
      </c>
      <c r="S14" s="18" t="s">
        <v>27</v>
      </c>
      <c r="T14" s="10" t="s">
        <v>31</v>
      </c>
      <c r="U14" s="10" t="s">
        <v>29</v>
      </c>
      <c r="V14" s="10" t="s">
        <v>32</v>
      </c>
      <c r="W14" s="10" t="s">
        <v>33</v>
      </c>
      <c r="X14" s="7"/>
      <c r="Y14" s="7"/>
    </row>
    <row r="15" spans="1:25" ht="264.75" customHeight="1" thickBot="1" x14ac:dyDescent="0.3">
      <c r="A15" s="9">
        <v>9</v>
      </c>
      <c r="B15" s="4" t="s">
        <v>53</v>
      </c>
      <c r="C15" s="4" t="s">
        <v>54</v>
      </c>
      <c r="D15" s="4" t="s">
        <v>55</v>
      </c>
      <c r="E15" s="4" t="s">
        <v>56</v>
      </c>
      <c r="F15" s="5" t="s">
        <v>92</v>
      </c>
      <c r="G15" s="6" t="s">
        <v>59</v>
      </c>
      <c r="H15" s="6">
        <v>2</v>
      </c>
      <c r="I15" s="6">
        <v>4</v>
      </c>
      <c r="J15" s="6">
        <v>6</v>
      </c>
      <c r="K15" s="14" t="str">
        <f t="shared" si="2"/>
        <v>Riesgo bajo</v>
      </c>
      <c r="L15" s="3" t="s">
        <v>57</v>
      </c>
      <c r="M15" s="33" t="s">
        <v>93</v>
      </c>
      <c r="N15" s="29">
        <v>1</v>
      </c>
      <c r="O15" s="29">
        <v>4</v>
      </c>
      <c r="P15" s="22">
        <f t="shared" ref="P15:P17" si="3">N15+O15</f>
        <v>5</v>
      </c>
      <c r="Q15" s="32" t="str">
        <f t="shared" si="1"/>
        <v>Riesgo medio</v>
      </c>
      <c r="R15" s="12" t="s">
        <v>26</v>
      </c>
      <c r="S15" s="18" t="s">
        <v>27</v>
      </c>
      <c r="T15" s="10" t="s">
        <v>31</v>
      </c>
      <c r="U15" s="10" t="s">
        <v>29</v>
      </c>
      <c r="V15" s="10" t="s">
        <v>32</v>
      </c>
      <c r="W15" s="10" t="s">
        <v>33</v>
      </c>
      <c r="X15" s="7"/>
      <c r="Y15" s="7"/>
    </row>
    <row r="16" spans="1:25" ht="257.25" thickBot="1" x14ac:dyDescent="0.3">
      <c r="A16" s="19">
        <v>10</v>
      </c>
      <c r="B16" s="4" t="s">
        <v>53</v>
      </c>
      <c r="C16" s="4" t="s">
        <v>54</v>
      </c>
      <c r="D16" s="4" t="s">
        <v>55</v>
      </c>
      <c r="E16" s="4" t="s">
        <v>60</v>
      </c>
      <c r="F16" s="5" t="s">
        <v>80</v>
      </c>
      <c r="G16" s="6" t="s">
        <v>81</v>
      </c>
      <c r="H16" s="6">
        <v>2</v>
      </c>
      <c r="I16" s="6">
        <v>2</v>
      </c>
      <c r="J16" s="13">
        <f t="shared" ref="J16" si="4">H16+I16</f>
        <v>4</v>
      </c>
      <c r="K16" s="14" t="str">
        <f t="shared" si="2"/>
        <v>Riesgo medio</v>
      </c>
      <c r="L16" s="3" t="s">
        <v>57</v>
      </c>
      <c r="M16" s="33" t="s">
        <v>86</v>
      </c>
      <c r="N16" s="29">
        <v>1</v>
      </c>
      <c r="O16" s="29">
        <v>2</v>
      </c>
      <c r="P16" s="22">
        <f t="shared" si="3"/>
        <v>3</v>
      </c>
      <c r="Q16" s="32" t="str">
        <f t="shared" si="1"/>
        <v>Riesgo bajo</v>
      </c>
      <c r="R16" s="12" t="s">
        <v>26</v>
      </c>
      <c r="S16" s="18" t="s">
        <v>27</v>
      </c>
      <c r="T16" s="10" t="s">
        <v>31</v>
      </c>
      <c r="U16" s="10" t="s">
        <v>29</v>
      </c>
      <c r="V16" s="10" t="s">
        <v>32</v>
      </c>
      <c r="W16" s="10" t="s">
        <v>33</v>
      </c>
      <c r="X16" s="7"/>
      <c r="Y16" s="7"/>
    </row>
    <row r="17" spans="1:25" ht="210.75" customHeight="1" x14ac:dyDescent="0.25">
      <c r="A17" s="19">
        <v>11</v>
      </c>
      <c r="B17" s="48" t="s">
        <v>34</v>
      </c>
      <c r="C17" s="49" t="s">
        <v>35</v>
      </c>
      <c r="D17" s="49" t="s">
        <v>15</v>
      </c>
      <c r="E17" s="49" t="s">
        <v>96</v>
      </c>
      <c r="F17" s="35" t="s">
        <v>100</v>
      </c>
      <c r="G17" s="35" t="s">
        <v>81</v>
      </c>
      <c r="H17" s="12">
        <v>3</v>
      </c>
      <c r="I17" s="12">
        <v>2</v>
      </c>
      <c r="J17" s="13">
        <f t="shared" ref="J17" si="5">H17+I17</f>
        <v>5</v>
      </c>
      <c r="K17" s="51" t="s">
        <v>101</v>
      </c>
      <c r="L17" s="52" t="s">
        <v>99</v>
      </c>
      <c r="M17" s="35" t="s">
        <v>42</v>
      </c>
      <c r="N17" s="12">
        <v>2</v>
      </c>
      <c r="O17" s="12">
        <v>4</v>
      </c>
      <c r="P17" s="13">
        <v>4</v>
      </c>
      <c r="Q17" s="51" t="str">
        <f t="shared" si="1"/>
        <v>Riesgo bajo</v>
      </c>
      <c r="R17" s="23" t="s">
        <v>26</v>
      </c>
      <c r="S17" s="48" t="s">
        <v>52</v>
      </c>
      <c r="T17" s="48" t="s">
        <v>31</v>
      </c>
      <c r="U17" s="48" t="s">
        <v>29</v>
      </c>
      <c r="V17" s="48" t="s">
        <v>32</v>
      </c>
      <c r="W17" s="48" t="s">
        <v>33</v>
      </c>
      <c r="X17" s="7"/>
      <c r="Y17" s="7"/>
    </row>
    <row r="18" spans="1:25" ht="169.5" customHeight="1" x14ac:dyDescent="0.25">
      <c r="A18" s="19">
        <v>12</v>
      </c>
      <c r="B18" s="49" t="s">
        <v>34</v>
      </c>
      <c r="C18" s="49" t="s">
        <v>14</v>
      </c>
      <c r="D18" s="49" t="s">
        <v>15</v>
      </c>
      <c r="E18" s="49" t="s">
        <v>97</v>
      </c>
      <c r="F18" s="50" t="s">
        <v>98</v>
      </c>
      <c r="G18" s="35" t="s">
        <v>81</v>
      </c>
      <c r="H18" s="12">
        <v>3</v>
      </c>
      <c r="I18" s="12">
        <v>2</v>
      </c>
      <c r="J18" s="13">
        <f t="shared" ref="J18:J33" si="6">H18+I18</f>
        <v>5</v>
      </c>
      <c r="K18" s="51" t="s">
        <v>101</v>
      </c>
      <c r="L18" s="53" t="s">
        <v>52</v>
      </c>
      <c r="M18" s="35" t="s">
        <v>42</v>
      </c>
      <c r="N18" s="12">
        <v>2</v>
      </c>
      <c r="O18" s="12">
        <v>4</v>
      </c>
      <c r="P18" s="13">
        <v>4</v>
      </c>
      <c r="Q18" s="51" t="str">
        <f t="shared" ref="Q18:Q33" si="7">IF(P18=10,$Y$7,IF(P18=9,$Y$7,IF(P18=8,$Y$7,IF(P18=7,$Y$8,IF(P18=6,$Y$8,IF(P18=5,$Y$9,IF(P18=4,$Y$10,IF(P18=3,$Y$10,IF(P18=2,$Y$10,0)))))))))</f>
        <v>Riesgo bajo</v>
      </c>
      <c r="R18" s="23" t="s">
        <v>26</v>
      </c>
      <c r="S18" s="48" t="s">
        <v>99</v>
      </c>
      <c r="T18" s="48" t="s">
        <v>31</v>
      </c>
      <c r="U18" s="48" t="s">
        <v>29</v>
      </c>
      <c r="V18" s="48" t="s">
        <v>32</v>
      </c>
      <c r="W18" s="48" t="s">
        <v>33</v>
      </c>
      <c r="X18" s="7"/>
      <c r="Y18" s="7"/>
    </row>
    <row r="19" spans="1:25" x14ac:dyDescent="0.25">
      <c r="A19" s="19"/>
      <c r="B19" s="20"/>
      <c r="C19" s="20"/>
      <c r="D19" s="20"/>
      <c r="E19" s="20"/>
      <c r="F19" s="20"/>
      <c r="G19" s="20"/>
      <c r="H19" s="12"/>
      <c r="I19" s="12"/>
      <c r="J19" s="13">
        <f t="shared" si="6"/>
        <v>0</v>
      </c>
      <c r="K19" s="13">
        <f t="shared" si="2"/>
        <v>0</v>
      </c>
      <c r="L19" s="12"/>
      <c r="M19" s="12"/>
      <c r="N19" s="12"/>
      <c r="O19" s="12"/>
      <c r="P19" s="13">
        <f t="shared" ref="P18:P33" si="8">N19+O19</f>
        <v>0</v>
      </c>
      <c r="Q19" s="13">
        <f t="shared" si="7"/>
        <v>0</v>
      </c>
      <c r="R19" s="12"/>
      <c r="S19" s="12"/>
      <c r="T19" s="12"/>
      <c r="U19" s="12"/>
      <c r="V19" s="12"/>
      <c r="W19" s="12"/>
      <c r="X19" s="7"/>
      <c r="Y19" s="7"/>
    </row>
    <row r="20" spans="1:25" x14ac:dyDescent="0.25">
      <c r="A20" s="19"/>
      <c r="B20" s="20"/>
      <c r="C20" s="20"/>
      <c r="D20" s="20"/>
      <c r="E20" s="20"/>
      <c r="F20" s="20"/>
      <c r="G20" s="20"/>
      <c r="H20" s="12"/>
      <c r="I20" s="12"/>
      <c r="J20" s="13">
        <f t="shared" si="6"/>
        <v>0</v>
      </c>
      <c r="K20" s="13">
        <f t="shared" si="2"/>
        <v>0</v>
      </c>
      <c r="L20" s="12"/>
      <c r="M20" s="12"/>
      <c r="N20" s="12"/>
      <c r="O20" s="12"/>
      <c r="P20" s="13">
        <f t="shared" si="8"/>
        <v>0</v>
      </c>
      <c r="Q20" s="13">
        <f t="shared" si="7"/>
        <v>0</v>
      </c>
      <c r="R20" s="12"/>
      <c r="S20" s="12"/>
      <c r="T20" s="12"/>
      <c r="U20" s="12"/>
      <c r="V20" s="12"/>
      <c r="W20" s="12"/>
      <c r="X20" s="7"/>
      <c r="Y20" s="7"/>
    </row>
    <row r="21" spans="1:25" x14ac:dyDescent="0.25">
      <c r="A21" s="19"/>
      <c r="B21" s="20"/>
      <c r="C21" s="20"/>
      <c r="D21" s="20"/>
      <c r="E21" s="20"/>
      <c r="F21" s="20"/>
      <c r="G21" s="20"/>
      <c r="H21" s="12"/>
      <c r="I21" s="12"/>
      <c r="J21" s="13">
        <f t="shared" si="6"/>
        <v>0</v>
      </c>
      <c r="K21" s="13">
        <f t="shared" si="2"/>
        <v>0</v>
      </c>
      <c r="L21" s="12"/>
      <c r="M21" s="12"/>
      <c r="N21" s="12"/>
      <c r="O21" s="12"/>
      <c r="P21" s="13">
        <f t="shared" si="8"/>
        <v>0</v>
      </c>
      <c r="Q21" s="13">
        <f t="shared" si="7"/>
        <v>0</v>
      </c>
      <c r="R21" s="12"/>
      <c r="S21" s="12"/>
      <c r="T21" s="12"/>
      <c r="U21" s="12"/>
      <c r="V21" s="12"/>
      <c r="W21" s="12"/>
      <c r="X21" s="7"/>
      <c r="Y21" s="7"/>
    </row>
    <row r="22" spans="1:25" x14ac:dyDescent="0.25">
      <c r="A22" s="19"/>
      <c r="B22" s="20"/>
      <c r="C22" s="20"/>
      <c r="D22" s="20"/>
      <c r="E22" s="20"/>
      <c r="F22" s="20"/>
      <c r="G22" s="20"/>
      <c r="H22" s="12"/>
      <c r="I22" s="12"/>
      <c r="J22" s="13">
        <f t="shared" si="6"/>
        <v>0</v>
      </c>
      <c r="K22" s="13">
        <f t="shared" si="2"/>
        <v>0</v>
      </c>
      <c r="L22" s="12"/>
      <c r="M22" s="12"/>
      <c r="N22" s="12"/>
      <c r="O22" s="12"/>
      <c r="P22" s="13">
        <f t="shared" si="8"/>
        <v>0</v>
      </c>
      <c r="Q22" s="13">
        <f t="shared" si="7"/>
        <v>0</v>
      </c>
      <c r="R22" s="12"/>
      <c r="S22" s="12"/>
      <c r="T22" s="12"/>
      <c r="U22" s="12"/>
      <c r="V22" s="12"/>
      <c r="W22" s="12"/>
      <c r="X22" s="7"/>
      <c r="Y22" s="7"/>
    </row>
    <row r="23" spans="1:25" x14ac:dyDescent="0.25">
      <c r="A23" s="19"/>
      <c r="B23" s="20"/>
      <c r="C23" s="20"/>
      <c r="D23" s="20"/>
      <c r="E23" s="20"/>
      <c r="F23" s="20"/>
      <c r="G23" s="20"/>
      <c r="H23" s="12"/>
      <c r="I23" s="12"/>
      <c r="J23" s="13">
        <f t="shared" si="6"/>
        <v>0</v>
      </c>
      <c r="K23" s="13">
        <f t="shared" si="2"/>
        <v>0</v>
      </c>
      <c r="L23" s="12"/>
      <c r="M23" s="12"/>
      <c r="N23" s="12"/>
      <c r="O23" s="12"/>
      <c r="P23" s="13">
        <f t="shared" si="8"/>
        <v>0</v>
      </c>
      <c r="Q23" s="13">
        <f t="shared" si="7"/>
        <v>0</v>
      </c>
      <c r="R23" s="12"/>
      <c r="S23" s="12"/>
      <c r="T23" s="12"/>
      <c r="U23" s="12"/>
      <c r="V23" s="12"/>
      <c r="W23" s="12"/>
      <c r="X23" s="7"/>
      <c r="Y23" s="7"/>
    </row>
    <row r="24" spans="1:25" x14ac:dyDescent="0.25">
      <c r="A24" s="19"/>
      <c r="B24" s="20"/>
      <c r="C24" s="20"/>
      <c r="D24" s="20"/>
      <c r="E24" s="20"/>
      <c r="F24" s="20"/>
      <c r="G24" s="20"/>
      <c r="H24" s="12"/>
      <c r="I24" s="12"/>
      <c r="J24" s="13">
        <f t="shared" si="6"/>
        <v>0</v>
      </c>
      <c r="K24" s="13">
        <f t="shared" si="2"/>
        <v>0</v>
      </c>
      <c r="L24" s="12"/>
      <c r="M24" s="12"/>
      <c r="N24" s="12"/>
      <c r="O24" s="12"/>
      <c r="P24" s="13">
        <f t="shared" si="8"/>
        <v>0</v>
      </c>
      <c r="Q24" s="13">
        <f t="shared" si="7"/>
        <v>0</v>
      </c>
      <c r="R24" s="12"/>
      <c r="S24" s="12"/>
      <c r="T24" s="12"/>
      <c r="U24" s="12"/>
      <c r="V24" s="12"/>
      <c r="W24" s="12"/>
      <c r="X24" s="7"/>
      <c r="Y24" s="7"/>
    </row>
    <row r="25" spans="1:25" x14ac:dyDescent="0.25">
      <c r="A25" s="19"/>
      <c r="B25" s="20"/>
      <c r="C25" s="20"/>
      <c r="D25" s="20"/>
      <c r="E25" s="20"/>
      <c r="F25" s="20"/>
      <c r="G25" s="20"/>
      <c r="H25" s="12"/>
      <c r="I25" s="12"/>
      <c r="J25" s="13">
        <f t="shared" si="6"/>
        <v>0</v>
      </c>
      <c r="K25" s="13">
        <f t="shared" si="2"/>
        <v>0</v>
      </c>
      <c r="L25" s="12"/>
      <c r="M25" s="12"/>
      <c r="N25" s="12"/>
      <c r="O25" s="12"/>
      <c r="P25" s="13">
        <f t="shared" si="8"/>
        <v>0</v>
      </c>
      <c r="Q25" s="13">
        <f t="shared" si="7"/>
        <v>0</v>
      </c>
      <c r="R25" s="12"/>
      <c r="S25" s="12"/>
      <c r="T25" s="12"/>
      <c r="U25" s="12"/>
      <c r="V25" s="12"/>
      <c r="W25" s="12"/>
      <c r="X25" s="7"/>
      <c r="Y25" s="7"/>
    </row>
    <row r="26" spans="1:25" x14ac:dyDescent="0.25">
      <c r="A26" s="19"/>
      <c r="B26" s="20"/>
      <c r="C26" s="20"/>
      <c r="D26" s="20"/>
      <c r="E26" s="20"/>
      <c r="F26" s="20"/>
      <c r="G26" s="20"/>
      <c r="H26" s="12"/>
      <c r="I26" s="12"/>
      <c r="J26" s="13">
        <f t="shared" si="6"/>
        <v>0</v>
      </c>
      <c r="K26" s="13">
        <f t="shared" si="2"/>
        <v>0</v>
      </c>
      <c r="L26" s="12"/>
      <c r="M26" s="12"/>
      <c r="N26" s="12"/>
      <c r="O26" s="12"/>
      <c r="P26" s="13">
        <f t="shared" si="8"/>
        <v>0</v>
      </c>
      <c r="Q26" s="13">
        <f t="shared" si="7"/>
        <v>0</v>
      </c>
      <c r="R26" s="12"/>
      <c r="S26" s="12"/>
      <c r="T26" s="12"/>
      <c r="U26" s="12"/>
      <c r="V26" s="12"/>
      <c r="W26" s="12"/>
      <c r="X26" s="7"/>
      <c r="Y26" s="7"/>
    </row>
    <row r="27" spans="1:25" x14ac:dyDescent="0.25">
      <c r="A27" s="19"/>
      <c r="B27" s="20"/>
      <c r="C27" s="20"/>
      <c r="D27" s="20"/>
      <c r="E27" s="20"/>
      <c r="F27" s="20"/>
      <c r="G27" s="20"/>
      <c r="H27" s="12"/>
      <c r="I27" s="12"/>
      <c r="J27" s="13">
        <f t="shared" si="6"/>
        <v>0</v>
      </c>
      <c r="K27" s="13">
        <f t="shared" si="2"/>
        <v>0</v>
      </c>
      <c r="L27" s="12"/>
      <c r="M27" s="12"/>
      <c r="N27" s="12"/>
      <c r="O27" s="12"/>
      <c r="P27" s="13">
        <f t="shared" si="8"/>
        <v>0</v>
      </c>
      <c r="Q27" s="13">
        <f t="shared" si="7"/>
        <v>0</v>
      </c>
      <c r="R27" s="12"/>
      <c r="S27" s="12"/>
      <c r="T27" s="12"/>
      <c r="U27" s="12"/>
      <c r="V27" s="12"/>
      <c r="W27" s="12"/>
      <c r="X27" s="7"/>
      <c r="Y27" s="7"/>
    </row>
    <row r="28" spans="1:25" x14ac:dyDescent="0.25">
      <c r="A28" s="19"/>
      <c r="B28" s="20"/>
      <c r="C28" s="20"/>
      <c r="D28" s="20"/>
      <c r="E28" s="20"/>
      <c r="F28" s="20"/>
      <c r="G28" s="20"/>
      <c r="H28" s="12"/>
      <c r="I28" s="12"/>
      <c r="J28" s="13">
        <f t="shared" si="6"/>
        <v>0</v>
      </c>
      <c r="K28" s="13">
        <f t="shared" si="2"/>
        <v>0</v>
      </c>
      <c r="L28" s="12"/>
      <c r="M28" s="12"/>
      <c r="N28" s="12"/>
      <c r="O28" s="12"/>
      <c r="P28" s="13">
        <f t="shared" si="8"/>
        <v>0</v>
      </c>
      <c r="Q28" s="13">
        <f t="shared" si="7"/>
        <v>0</v>
      </c>
      <c r="R28" s="12"/>
      <c r="S28" s="12"/>
      <c r="T28" s="12"/>
      <c r="U28" s="12"/>
      <c r="V28" s="12"/>
      <c r="W28" s="12"/>
      <c r="X28" s="7"/>
      <c r="Y28" s="7"/>
    </row>
    <row r="29" spans="1:25" x14ac:dyDescent="0.25">
      <c r="A29" s="19"/>
      <c r="B29" s="20"/>
      <c r="C29" s="20"/>
      <c r="D29" s="20"/>
      <c r="E29" s="20"/>
      <c r="F29" s="20"/>
      <c r="G29" s="20"/>
      <c r="H29" s="12"/>
      <c r="I29" s="12"/>
      <c r="J29" s="13">
        <f t="shared" si="6"/>
        <v>0</v>
      </c>
      <c r="K29" s="13">
        <f t="shared" si="2"/>
        <v>0</v>
      </c>
      <c r="L29" s="12"/>
      <c r="M29" s="12"/>
      <c r="N29" s="12"/>
      <c r="O29" s="12"/>
      <c r="P29" s="13">
        <f t="shared" si="8"/>
        <v>0</v>
      </c>
      <c r="Q29" s="13">
        <f t="shared" si="7"/>
        <v>0</v>
      </c>
      <c r="R29" s="12"/>
      <c r="S29" s="12"/>
      <c r="T29" s="12"/>
      <c r="U29" s="12"/>
      <c r="V29" s="12"/>
      <c r="W29" s="12"/>
      <c r="X29" s="7"/>
      <c r="Y29" s="7"/>
    </row>
    <row r="30" spans="1:25" x14ac:dyDescent="0.25">
      <c r="A30" s="19"/>
      <c r="B30" s="20"/>
      <c r="C30" s="20"/>
      <c r="D30" s="20"/>
      <c r="E30" s="20"/>
      <c r="F30" s="20"/>
      <c r="G30" s="20"/>
      <c r="H30" s="12"/>
      <c r="I30" s="12"/>
      <c r="J30" s="13">
        <f t="shared" si="6"/>
        <v>0</v>
      </c>
      <c r="K30" s="13">
        <f t="shared" si="2"/>
        <v>0</v>
      </c>
      <c r="L30" s="12"/>
      <c r="M30" s="12"/>
      <c r="N30" s="12"/>
      <c r="O30" s="12"/>
      <c r="P30" s="13">
        <f t="shared" si="8"/>
        <v>0</v>
      </c>
      <c r="Q30" s="13">
        <f t="shared" si="7"/>
        <v>0</v>
      </c>
      <c r="R30" s="12"/>
      <c r="S30" s="12"/>
      <c r="T30" s="12"/>
      <c r="U30" s="12"/>
      <c r="V30" s="12"/>
      <c r="W30" s="12"/>
      <c r="X30" s="7"/>
      <c r="Y30" s="7"/>
    </row>
    <row r="31" spans="1:25" x14ac:dyDescent="0.25">
      <c r="A31" s="19"/>
      <c r="B31" s="20"/>
      <c r="C31" s="20"/>
      <c r="D31" s="20"/>
      <c r="E31" s="20"/>
      <c r="F31" s="20"/>
      <c r="G31" s="20"/>
      <c r="H31" s="12"/>
      <c r="I31" s="12"/>
      <c r="J31" s="13">
        <f t="shared" si="6"/>
        <v>0</v>
      </c>
      <c r="K31" s="13">
        <f t="shared" si="2"/>
        <v>0</v>
      </c>
      <c r="L31" s="12"/>
      <c r="M31" s="12"/>
      <c r="N31" s="12"/>
      <c r="O31" s="12"/>
      <c r="P31" s="13">
        <f t="shared" si="8"/>
        <v>0</v>
      </c>
      <c r="Q31" s="13">
        <f t="shared" si="7"/>
        <v>0</v>
      </c>
      <c r="R31" s="12"/>
      <c r="S31" s="12"/>
      <c r="T31" s="12"/>
      <c r="U31" s="12"/>
      <c r="V31" s="12"/>
      <c r="W31" s="12"/>
      <c r="X31" s="7"/>
      <c r="Y31" s="7"/>
    </row>
    <row r="32" spans="1:25" x14ac:dyDescent="0.25">
      <c r="A32" s="19"/>
      <c r="B32" s="20"/>
      <c r="C32" s="20"/>
      <c r="D32" s="20"/>
      <c r="E32" s="20"/>
      <c r="F32" s="20"/>
      <c r="G32" s="20"/>
      <c r="H32" s="12"/>
      <c r="I32" s="12"/>
      <c r="J32" s="13">
        <f t="shared" si="6"/>
        <v>0</v>
      </c>
      <c r="K32" s="13">
        <f t="shared" si="2"/>
        <v>0</v>
      </c>
      <c r="L32" s="12"/>
      <c r="M32" s="12"/>
      <c r="N32" s="12"/>
      <c r="O32" s="12"/>
      <c r="P32" s="13">
        <f t="shared" si="8"/>
        <v>0</v>
      </c>
      <c r="Q32" s="13">
        <f t="shared" si="7"/>
        <v>0</v>
      </c>
      <c r="R32" s="12"/>
      <c r="S32" s="12"/>
      <c r="T32" s="12"/>
      <c r="U32" s="12"/>
      <c r="V32" s="12"/>
      <c r="W32" s="12"/>
      <c r="X32" s="7"/>
      <c r="Y32" s="7"/>
    </row>
    <row r="33" spans="1:25" x14ac:dyDescent="0.25">
      <c r="A33" s="19"/>
      <c r="B33" s="20"/>
      <c r="C33" s="20"/>
      <c r="D33" s="20"/>
      <c r="E33" s="20"/>
      <c r="F33" s="20"/>
      <c r="G33" s="20"/>
      <c r="H33" s="12"/>
      <c r="I33" s="12"/>
      <c r="J33" s="13">
        <f t="shared" si="6"/>
        <v>0</v>
      </c>
      <c r="K33" s="21"/>
      <c r="L33" s="12"/>
      <c r="M33" s="12"/>
      <c r="N33" s="12"/>
      <c r="O33" s="12"/>
      <c r="P33" s="13">
        <f t="shared" si="8"/>
        <v>0</v>
      </c>
      <c r="Q33" s="13">
        <f t="shared" si="7"/>
        <v>0</v>
      </c>
      <c r="R33" s="12"/>
      <c r="S33" s="12"/>
      <c r="T33" s="12"/>
      <c r="U33" s="12"/>
      <c r="V33" s="12"/>
      <c r="W33" s="12"/>
      <c r="X33" s="7"/>
      <c r="Y33" s="7"/>
    </row>
    <row r="34" spans="1:25" x14ac:dyDescent="0.25">
      <c r="A34" s="19"/>
    </row>
    <row r="52" spans="15:18" ht="195" customHeight="1" x14ac:dyDescent="0.25">
      <c r="O52" s="37" t="s">
        <v>12</v>
      </c>
      <c r="P52" s="37"/>
      <c r="Q52" s="37"/>
      <c r="R52" s="37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52:R52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7 J9:J33">
    <cfRule type="cellIs" dxfId="51" priority="49" operator="between">
      <formula>8</formula>
      <formula>10</formula>
    </cfRule>
    <cfRule type="cellIs" dxfId="50" priority="50" operator="between">
      <formula>6</formula>
      <formula>7</formula>
    </cfRule>
    <cfRule type="cellIs" dxfId="49" priority="51" operator="equal">
      <formula>5</formula>
    </cfRule>
    <cfRule type="cellIs" dxfId="48" priority="52" operator="between">
      <formula>2</formula>
      <formula>4</formula>
    </cfRule>
  </conditionalFormatting>
  <conditionalFormatting sqref="P7 P9:P33">
    <cfRule type="cellIs" dxfId="47" priority="41" operator="between">
      <formula>8</formula>
      <formula>10</formula>
    </cfRule>
    <cfRule type="cellIs" dxfId="46" priority="42" operator="between">
      <formula>6</formula>
      <formula>7</formula>
    </cfRule>
    <cfRule type="cellIs" dxfId="45" priority="43" operator="equal">
      <formula>5</formula>
    </cfRule>
    <cfRule type="cellIs" dxfId="44" priority="44" operator="between">
      <formula>2</formula>
      <formula>4</formula>
    </cfRule>
  </conditionalFormatting>
  <conditionalFormatting sqref="J8">
    <cfRule type="cellIs" dxfId="43" priority="29" operator="between">
      <formula>8</formula>
      <formula>10</formula>
    </cfRule>
    <cfRule type="cellIs" dxfId="42" priority="30" operator="between">
      <formula>6</formula>
      <formula>7</formula>
    </cfRule>
    <cfRule type="cellIs" dxfId="41" priority="31" operator="equal">
      <formula>5</formula>
    </cfRule>
    <cfRule type="cellIs" dxfId="40" priority="32" operator="between">
      <formula>2</formula>
      <formula>4</formula>
    </cfRule>
  </conditionalFormatting>
  <conditionalFormatting sqref="P8">
    <cfRule type="cellIs" dxfId="39" priority="21" operator="between">
      <formula>8</formula>
      <formula>10</formula>
    </cfRule>
    <cfRule type="cellIs" dxfId="38" priority="22" operator="between">
      <formula>6</formula>
      <formula>7</formula>
    </cfRule>
    <cfRule type="cellIs" dxfId="37" priority="23" operator="equal">
      <formula>5</formula>
    </cfRule>
    <cfRule type="cellIs" dxfId="36" priority="24" operator="between">
      <formula>2</formula>
      <formula>4</formula>
    </cfRule>
  </conditionalFormatting>
  <dataValidations count="1">
    <dataValidation type="list" allowBlank="1" showInputMessage="1" showErrorMessage="1" sqref="N7:O33 H7:I33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5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46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8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 K9:K32</xm:sqref>
        </x14:conditionalFormatting>
        <x14:conditionalFormatting xmlns:xm="http://schemas.microsoft.com/office/excel/2006/main">
          <x14:cfRule type="containsText" priority="37" operator="containsText" id="{3ADD5B27-A39A-4189-9A06-AF7E5AF962FE}">
            <xm:f>NOT(ISERROR(SEARCH($Y$10,Q13)))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38" operator="containsText" id="{EECDFF3F-ECE3-4540-9994-39AACF86C729}">
            <xm:f>NOT(ISERROR(SEARCH($Y$9,Q13)))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9" operator="containsText" id="{8EC5C8C0-E613-4B1B-B4F3-3C0FA04E3A30}">
            <xm:f>NOT(ISERROR(SEARCH($Y$8,Q13)))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0" operator="containsText" id="{3148FBA8-CC25-42FE-9502-0978272BCED6}">
            <xm:f>NOT(ISERROR(SEARCH($Y$7,Q13)))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Q13:Q33</xm:sqref>
        </x14:conditionalFormatting>
        <x14:conditionalFormatting xmlns:xm="http://schemas.microsoft.com/office/excel/2006/main">
          <x14:cfRule type="containsText" priority="33" operator="containsText" id="{58B6F748-B2E5-4090-897B-939C5902C685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34" operator="containsText" id="{36B8FA67-7DA7-45B0-93C9-72F3AA5449A9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8D7F6298-220C-44E8-AC4E-EEAB860CC508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36" operator="containsText" id="{0095BCCC-C619-4E69-97FF-9748948AF579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</xm:sqref>
        </x14:conditionalFormatting>
        <x14:conditionalFormatting xmlns:xm="http://schemas.microsoft.com/office/excel/2006/main">
          <x14:cfRule type="containsText" priority="25" operator="containsText" id="{EE210B5A-2DF7-4A5C-9976-80AB65A8CDC0}">
            <xm:f>NOT(ISERROR(SEARCH($Y$10,K8)))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B5CAD686-00DB-465E-B3D9-0731AB1A6BF2}">
            <xm:f>NOT(ISERROR(SEARCH($Y$9,K8)))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071EAF86-013C-4C22-89F0-D14C62675862}">
            <xm:f>NOT(ISERROR(SEARCH($Y$8,K8)))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36D3448E-F07B-4C2B-8242-B8424A654F7C}">
            <xm:f>NOT(ISERROR(SEARCH($Y$7,K8)))</xm:f>
            <xm:f>$Y$7</xm:f>
            <x14:dxf>
              <fill>
                <patternFill>
                  <bgColor rgb="FFC00000"/>
                </patternFill>
              </fill>
            </x14:dxf>
          </x14:cfRule>
          <xm:sqref>K8</xm:sqref>
        </x14:conditionalFormatting>
        <x14:conditionalFormatting xmlns:xm="http://schemas.microsoft.com/office/excel/2006/main">
          <x14:cfRule type="containsText" priority="17" operator="containsText" id="{09627260-8B1D-4BEA-B260-AF2823C77F7A}">
            <xm:f>NOT(ISERROR(SEARCH($Y$10,Q8)))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53DEAD25-8A5D-4156-96C8-4DF514F348C6}">
            <xm:f>NOT(ISERROR(SEARCH($Y$9,Q8)))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9" operator="containsText" id="{2A5A935B-F985-48A9-977D-C6CC8A7ACE9C}">
            <xm:f>NOT(ISERROR(SEARCH($Y$8,Q8)))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20" operator="containsText" id="{02EADB4D-D869-40BB-9C3B-6BDE32CB19B0}">
            <xm:f>NOT(ISERROR(SEARCH($Y$7,Q8)))</xm:f>
            <xm:f>$Y$7</xm:f>
            <x14:dxf>
              <fill>
                <patternFill>
                  <bgColor rgb="FFC00000"/>
                </patternFill>
              </fill>
            </x14:dxf>
          </x14:cfRule>
          <xm:sqref>Q8</xm:sqref>
        </x14:conditionalFormatting>
        <x14:conditionalFormatting xmlns:xm="http://schemas.microsoft.com/office/excel/2006/main">
          <x14:cfRule type="containsText" priority="13" operator="containsText" id="{B6109EB5-5356-4490-BDD6-4A1393B190CA}">
            <xm:f>NOT(ISERROR(SEARCH($Y$10,Q9)))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4" operator="containsText" id="{C2F3645D-D7CE-47A1-995A-0D351E4E822E}">
            <xm:f>NOT(ISERROR(SEARCH($Y$9,Q9)))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5" operator="containsText" id="{6C390E16-1529-434A-9004-3FEF0EBA87C7}">
            <xm:f>NOT(ISERROR(SEARCH($Y$8,Q9)))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6" operator="containsText" id="{C335B2A7-80B4-44D6-86A3-925BAA451169}">
            <xm:f>NOT(ISERROR(SEARCH($Y$7,Q9)))</xm:f>
            <xm:f>$Y$7</xm:f>
            <x14:dxf>
              <fill>
                <patternFill>
                  <bgColor rgb="FFC00000"/>
                </patternFill>
              </fill>
            </x14:dxf>
          </x14:cfRule>
          <xm:sqref>Q9</xm:sqref>
        </x14:conditionalFormatting>
        <x14:conditionalFormatting xmlns:xm="http://schemas.microsoft.com/office/excel/2006/main">
          <x14:cfRule type="containsText" priority="9" operator="containsText" id="{4783CC58-C61B-4302-ADCF-697790E4C3DD}">
            <xm:f>NOT(ISERROR(SEARCH($Y$10,Q10)))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A229B5FA-1215-44AC-92CE-91452E136050}">
            <xm:f>NOT(ISERROR(SEARCH($Y$9,Q10)))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7E085E83-FE3E-42BC-9EC6-DBCB4F9C41D6}">
            <xm:f>NOT(ISERROR(SEARCH($Y$8,Q10)))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903CBEF1-B65E-40D4-8BBE-6AE8B98A09BB}">
            <xm:f>NOT(ISERROR(SEARCH($Y$7,Q10)))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Q10</xm:sqref>
        </x14:conditionalFormatting>
        <x14:conditionalFormatting xmlns:xm="http://schemas.microsoft.com/office/excel/2006/main">
          <x14:cfRule type="containsText" priority="5" operator="containsText" id="{90599D10-C1E6-4C44-8283-65383B4E1A1A}">
            <xm:f>NOT(ISERROR(SEARCH($Y$10,Q11)))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6" operator="containsText" id="{00170EA0-2F6B-4009-BD9F-CF3358BDA55F}">
            <xm:f>NOT(ISERROR(SEARCH($Y$9,Q11)))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7" operator="containsText" id="{107701A7-E690-4670-8FCC-4457FC9CC942}">
            <xm:f>NOT(ISERROR(SEARCH($Y$8,Q11)))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8" operator="containsText" id="{8AB46B75-BC33-482E-81A7-E70FE9872505}">
            <xm:f>NOT(ISERROR(SEARCH($Y$7,Q11)))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Q11</xm:sqref>
        </x14:conditionalFormatting>
        <x14:conditionalFormatting xmlns:xm="http://schemas.microsoft.com/office/excel/2006/main">
          <x14:cfRule type="containsText" priority="1" operator="containsText" id="{FE167083-EE6C-42E7-8DD0-8F956F6817CB}">
            <xm:f>NOT(ISERROR(SEARCH($Y$10,Q12)))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6A5E0D-072C-4BCF-9AAA-0357640CD672}">
            <xm:f>NOT(ISERROR(SEARCH($Y$9,Q12)))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FC6A2FC5-A15D-4654-8CC7-31523CBF8633}">
            <xm:f>NOT(ISERROR(SEARCH($Y$8,Q12)))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4980F847-E619-45D7-A1A4-452EFEDB3211}">
            <xm:f>NOT(ISERROR(SEARCH($Y$7,Q12)))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Andrés Felipe Caraballo Ramos</cp:lastModifiedBy>
  <dcterms:created xsi:type="dcterms:W3CDTF">2020-07-16T13:16:46Z</dcterms:created>
  <dcterms:modified xsi:type="dcterms:W3CDTF">2022-03-10T15:01:36Z</dcterms:modified>
</cp:coreProperties>
</file>