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e.juridica6\Desktop\SARA\educación\SELECCION ABREVIADA\"/>
    </mc:Choice>
  </mc:AlternateContent>
  <bookViews>
    <workbookView xWindow="-90" yWindow="-90" windowWidth="18195" windowHeight="11475"/>
  </bookViews>
  <sheets>
    <sheet name="PRESBITERO" sheetId="1" r:id="rId1"/>
    <sheet name="RAFAEL J MEJIA " sheetId="2" r:id="rId2"/>
    <sheet name="MARIA AUXILIADORA " sheetId="3" r:id="rId3"/>
    <sheet name="VALOR TOTAL DE LA OBRA 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9" i="3" l="1"/>
  <c r="F9" i="2" l="1"/>
  <c r="F5" i="1" l="1"/>
  <c r="F6" i="1"/>
  <c r="F7" i="1"/>
</calcChain>
</file>

<file path=xl/sharedStrings.xml><?xml version="1.0" encoding="utf-8"?>
<sst xmlns="http://schemas.openxmlformats.org/spreadsheetml/2006/main" count="96" uniqueCount="59">
  <si>
    <t>ADECUACIÓN DE CUBIERTA EN LA I.E PRESBITERO ANTONIO BAENA SALAZAR</t>
  </si>
  <si>
    <t>ITEM</t>
  </si>
  <si>
    <t>DESCRIPCIÓN</t>
  </si>
  <si>
    <t>UNIDAD</t>
  </si>
  <si>
    <t>CANTIDAD</t>
  </si>
  <si>
    <t>VALOR UNITARIO</t>
  </si>
  <si>
    <t>VALOR TOTAL</t>
  </si>
  <si>
    <t>DESMONTE DE CUBIERTA ACTUAL</t>
  </si>
  <si>
    <t>RETIRO DE CUBIERTA EN TEJA DE ASBESTO - CEMENTO, teja plástica o teja similar. Incluye cargue, transporte, botada o recuperación de tablilla, alfardas, cargueras y soleras, cargue, transporte, recolección y disposición de residuos peligrosos, recuperación de los materiales aprovechables o su transporte hasta el sitio que lo indique la interventoría. Medido en proyección horizontal.</t>
  </si>
  <si>
    <t>M2</t>
  </si>
  <si>
    <t>CUBIERTA PATIO CENTRAL- EN POLICARBONATO 12,00 X 5,40</t>
  </si>
  <si>
    <t xml:space="preserve">Suminstro, transporte e instalación de techo tipo domo en policarbonato. en la instalación  incluye desmonte y botada de escombros. La cubierta sera en panel de policarbonato Alveolar de 6mm de espesor con estructura formada por: tuberia redonda metalica de 1 1/2" para arcos y correas, fijada a muro con chazos expansivos de 3/8" para soporte anclajes a muro, canal de desague y cadena para aguas lluvias, todo ensamblado con soldadura, anticorrosivo pintura e impermeabilizado. Area  a intervenir es de 12,00 m x 5,40 m. (incluye ruanas) </t>
  </si>
  <si>
    <t xml:space="preserve"> CANOAS</t>
  </si>
  <si>
    <t>Suministro, transporte y colocación canoas en "U"  en lamina galvanizada calibre 24, desarrollo 0.60 m. con tapa ruana. Incluye embudo galvanizado calibre 16 y codo galvanizado calibre 26 aproximadamente cada 5 m., pintura anticorrosiva, esmalte base aceite y todos los elementos necesarios para su correcta instalación. Se deberá colocar una buena base de apoyo de la canoa en toda su longitud. Según  cubierta existente.</t>
  </si>
  <si>
    <t>ML</t>
  </si>
  <si>
    <t>COSTOS DIRECTOS</t>
  </si>
  <si>
    <t>ADECUACIÓN DE CUBIERTA EN LA I.E RAFAEL J. MEJIA</t>
  </si>
  <si>
    <t>DESMONTE DE TEJA EN CUBIERTA ACTUAL</t>
  </si>
  <si>
    <t>RETIRO DE CUBIERTA EN TEJA, teja existente. Incluye cargue, transporte, botada o recuperación de los materiales aprovechables.su transporte hasta el sitio que lo indique la interventoría. Medido en proyección horizontal.</t>
  </si>
  <si>
    <t>CUBIERTA EN TEJA TIPO SANDWICH-BLOQUE SALA DE PROFESORES 32,00 X 12,00</t>
  </si>
  <si>
    <t>suministro, transporte e instalación de cubierta en paneles tipo Metecno o equivalente, Ref: Monoroof A-42 P/1000 G-4 (conformado de acero galvanizado prepintado cal 28 en cara externa y una cara con acabado en vinilo, inyectado en línea continua con poliuretano expandido de alta densidad, espesor=17 mm), Incluye remates externos e interno de cubierta, elementos de fijación tipo (tornillo 80+CAP+NEOP, tornillo 20+NEOP, anclaje Zamac), sellante base poliuretano tipo Sika Flex 1A o equivalente y todos los demás elementos necesarios para su correcta fabricación e instalación. INCLUYE RETIRO DE TEJA EXISTENTE.</t>
  </si>
  <si>
    <t>Suministro, transporte y colocación de  2 canoas en "L"  cada una de 32,00 m en lamina galvanizada calibre 24, desarrollo 0.60 m. con tapa ruana. Incluye embudo galvanizado calibre 16 y codo galvanizado calibre 26 aproximadamente cada 5 m., pintura anticorrosiva, esmalte base aceite y todos los elementos necesarios para su correcta instalación. Se deberá colocar una buena base de apoyo de la canoa en toda su longitud. Según  cubierta existente. incluye ruanas</t>
  </si>
  <si>
    <t>CANTIDADES DE OBRA Y PRESUPUESTO CONTRACTUAL
ADECUACIÓN DE UNIDADES SANITARIAS EN LA I.E MARIA AUXILIADORA MUNICIPIO DE SABANETA</t>
  </si>
  <si>
    <t>APARATOS SANITARIOS</t>
  </si>
  <si>
    <t>Suministro, transporte y colocación de SANITARIO MONTECARLO NOVO (BLANCO) de Corona o similar, consumo de 4.8 lt., color blanco. Incluye, asiento, brida de fijación, tapón con rosca para brida del color del sanitario, emboquillado con silicona anti hongos y todos los demás elementos necesarios para su correcta instalación y funcionamiento.</t>
  </si>
  <si>
    <t>Orinal Mediano ES de color blanco, incluye griferia, valvula PUSH Expuesta</t>
  </si>
  <si>
    <t>Suministro e instalación de lavamanos redondo, en acero inoxidable 304 pulido, medida externa 32 cms, profundidad 12. 5 cms, Importado, marca corona. Incluye accesorios  de desagüe tipo sifón  y todos los demás elementos necesarios para su correcta instalación y funcionamiento.</t>
  </si>
  <si>
    <t>Suministro e instalacion de cámaras de aire en tubería de cobre D=1/2".  Incluye accesorio y elementos necesarios para su correcta instalacion.</t>
  </si>
  <si>
    <t xml:space="preserve">Salida de abastos DIÁMETRO DE 1/2", incluye TUBERÍA PVC-PRESIÓN, con un DIÁMETRO DE 1/2", RDE 9 100  PSI HASTA 2.0m, accesorios de PVC de diámetro 1/2" que se requieran para su correcta instalación. Estos deberán estar correctamente pegados usando limpiador, soldadura y teflón apropiados, sin presentar fugas, fisuras o cualquier otra clase de anomalía. Se debe garantizar la correcta instalación y funcionamiento. Incluye además las perforaciones (canchas) de paredes o pisos </t>
  </si>
  <si>
    <t>MUEBLES APARATOS SANITARIOS Y GRIFERIA</t>
  </si>
  <si>
    <t>Suministro, transporte y colocación de dispensador de jabón spray, referencia  GRIVAL o equivalente. Incluye todos los elementos necesarios para su correcta instalación y funcionamiento.</t>
  </si>
  <si>
    <t>Suministro, transporte y colocación de Portarrollos NOVO, tipo CORONA o equivalente. Incluye  todos los demás elementos necesarios para su correcta instalación y funcionamiento.</t>
  </si>
  <si>
    <t>Suministro, transporte y colocación de - GRIFERÍA PARA ORINAL Válvula anti vandálica sanitaria UARef:  Ref.: 947140001 o similar</t>
  </si>
  <si>
    <t xml:space="preserve">Suministro, transporte y colocacion de griferia lavamanos de mesa tipo push de corona </t>
  </si>
  <si>
    <t>Suministro, transporte e instalación de mesones en quasar para lavamanos, color  verde y naranja según muestra, incluye salpicadero, faldon lateral y frontal, base de muf impermeabilizado, soportes para su instalacion y todo lo necesario para su correcta instalación y funcionamiento</t>
  </si>
  <si>
    <t>CARPINTERIA METALIZA EN ACERO INOXIDABLE</t>
  </si>
  <si>
    <t>Divisiones sanitarias en acero inoxidable tipo SOCODA o equivalente. (INCLUYE PUERTAS)</t>
  </si>
  <si>
    <t>DESMONTES</t>
  </si>
  <si>
    <t>desmonte de marco y puerta</t>
  </si>
  <si>
    <t>Desmonte de aparatos sanitarios y orinales</t>
  </si>
  <si>
    <t>DEMOLICIÓN DE MUROS</t>
  </si>
  <si>
    <t xml:space="preserve">DEMOLICIÓN MUROS, cargue, transporte y botada de escombros de espesor MAXIMO DE 0.15m . Incluye, retiro de enchape en ccaso que se requiera. </t>
  </si>
  <si>
    <t>ENCHAPES</t>
  </si>
  <si>
    <t>Suministro, transporte e instalación de Enchape baños  en cerámica tipo Verona 35x25, estampillado sobre revoque incluye varilla de remate horizontal y vertical  en aluminio "U", (instalada de forma invertida),lechada, pegacor y todo lo necesario para su correcto funcionamiento</t>
  </si>
  <si>
    <t>RECUBRIMIENTOS-REVOQUES</t>
  </si>
  <si>
    <t>Colocación de REVOQUE con mortero 1:4 EN MUROS. Incluye suministro y transporte de los materiales, fajas, ranuras, filetes y todos los demás elementos necesarios para su correcta construcción.</t>
  </si>
  <si>
    <t>PISOS</t>
  </si>
  <si>
    <t>Suministro, trasporte y colocación de baldosa gris grano #1 de 30x30. incluye mortero, pulida y brillada y todos los elementos necesarios para su correcta instalación.</t>
  </si>
  <si>
    <t>TOTAL</t>
  </si>
  <si>
    <t xml:space="preserve">RECUPERACIÓN, MANTENIMIENTO Y ADECUACIÓN DE LA INFRAESTRUCTURA FISICA EN LAS INSTITUCIONES EDUCATIVAS MARIA AUXILIADORA, RAFAEL J. MEJIA Y PRESBITERO ANTONIO BAENA SALAZAR DEL MUNICIPIO DE SABANETA. </t>
  </si>
  <si>
    <t>No.</t>
  </si>
  <si>
    <t>I.E MARIA AUXILIADORA</t>
  </si>
  <si>
    <t>I.E RAFAEL J. MEJIA</t>
  </si>
  <si>
    <t>I.E PRESBITERO ANTONIO BAENA SALAZAR</t>
  </si>
  <si>
    <t>COSTOS  DIRECTOS</t>
  </si>
  <si>
    <t>ADMINISTRACIÓN</t>
  </si>
  <si>
    <t>UTILIDAD</t>
  </si>
  <si>
    <t xml:space="preserve">COSTO TOTAL DE OBRA </t>
  </si>
  <si>
    <t xml:space="preserve">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</si>
</sst>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3" fontId="6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wrapText="1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3" fontId="6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7" borderId="1" xfId="0" applyFont="1" applyFill="1" applyBorder="1" applyAlignment="1">
      <alignment horizontal="center" shrinkToFit="1"/>
    </xf>
    <xf numFmtId="0" fontId="7" fillId="7" borderId="1" xfId="0" applyFont="1" applyFill="1" applyBorder="1" applyAlignment="1">
      <alignment shrinkToFit="1"/>
    </xf>
    <xf numFmtId="0" fontId="5" fillId="7" borderId="1" xfId="0" applyFont="1" applyFill="1" applyBorder="1" applyAlignment="1">
      <alignment shrinkToFit="1"/>
    </xf>
    <xf numFmtId="3" fontId="7" fillId="7" borderId="1" xfId="0" applyNumberFormat="1" applyFont="1" applyFill="1" applyBorder="1" applyAlignment="1">
      <alignment shrinkToFit="1"/>
    </xf>
    <xf numFmtId="1" fontId="8" fillId="0" borderId="1" xfId="0" quotePrefix="1" applyNumberFormat="1" applyFont="1" applyBorder="1" applyAlignment="1">
      <alignment horizontal="justify" vertical="top" shrinkToFit="1"/>
    </xf>
    <xf numFmtId="0" fontId="6" fillId="0" borderId="1" xfId="0" applyFont="1" applyBorder="1" applyAlignment="1">
      <alignment horizontal="justify" vertical="top" shrinkToFit="1"/>
    </xf>
    <xf numFmtId="0" fontId="6" fillId="0" borderId="1" xfId="0" applyFont="1" applyBorder="1" applyAlignment="1">
      <alignment horizontal="justify" shrinkToFit="1"/>
    </xf>
    <xf numFmtId="0" fontId="6" fillId="0" borderId="1" xfId="0" applyFont="1" applyBorder="1" applyAlignment="1">
      <alignment horizontal="left" shrinkToFit="1"/>
    </xf>
    <xf numFmtId="0" fontId="6" fillId="8" borderId="1" xfId="0" applyFont="1" applyFill="1" applyBorder="1" applyAlignment="1">
      <alignment horizontal="justify" shrinkToFit="1"/>
    </xf>
    <xf numFmtId="0" fontId="7" fillId="7" borderId="1" xfId="0" applyFont="1" applyFill="1" applyBorder="1" applyAlignment="1">
      <alignment horizontal="center" vertical="center" shrinkToFit="1"/>
    </xf>
    <xf numFmtId="3" fontId="4" fillId="7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shrinkToFit="1"/>
    </xf>
    <xf numFmtId="0" fontId="5" fillId="0" borderId="1" xfId="0" applyFont="1" applyBorder="1" applyAlignment="1">
      <alignment horizontal="center" shrinkToFit="1"/>
    </xf>
    <xf numFmtId="3" fontId="7" fillId="7" borderId="1" xfId="0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center" vertical="center" shrinkToFit="1"/>
    </xf>
    <xf numFmtId="0" fontId="4" fillId="7" borderId="1" xfId="0" applyFont="1" applyFill="1" applyBorder="1" applyAlignment="1">
      <alignment horizontal="center" vertical="center" shrinkToFit="1"/>
    </xf>
    <xf numFmtId="0" fontId="4" fillId="7" borderId="1" xfId="0" applyFont="1" applyFill="1" applyBorder="1" applyAlignment="1">
      <alignment horizontal="justify" shrinkToFit="1"/>
    </xf>
    <xf numFmtId="0" fontId="5" fillId="7" borderId="1" xfId="0" applyFont="1" applyFill="1" applyBorder="1" applyAlignment="1">
      <alignment horizontal="center" vertical="center" shrinkToFit="1"/>
    </xf>
    <xf numFmtId="3" fontId="6" fillId="7" borderId="1" xfId="0" applyNumberFormat="1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justify" shrinkToFit="1"/>
    </xf>
    <xf numFmtId="3" fontId="4" fillId="7" borderId="12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3" fontId="0" fillId="0" borderId="1" xfId="0" applyNumberFormat="1" applyBorder="1"/>
    <xf numFmtId="6" fontId="0" fillId="0" borderId="1" xfId="0" applyNumberFormat="1" applyBorder="1"/>
    <xf numFmtId="10" fontId="0" fillId="0" borderId="1" xfId="0" applyNumberFormat="1" applyBorder="1"/>
    <xf numFmtId="9" fontId="0" fillId="0" borderId="1" xfId="0" applyNumberFormat="1" applyBorder="1"/>
    <xf numFmtId="3" fontId="5" fillId="0" borderId="1" xfId="0" applyNumberFormat="1" applyFont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horizontal="center" vertical="center" shrinkToFit="1"/>
    </xf>
    <xf numFmtId="0" fontId="7" fillId="6" borderId="10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/>
    <xf numFmtId="0" fontId="0" fillId="0" borderId="1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4" sqref="A4"/>
    </sheetView>
  </sheetViews>
  <sheetFormatPr baseColWidth="10" defaultColWidth="18.140625" defaultRowHeight="15" x14ac:dyDescent="0.25"/>
  <cols>
    <col min="2" max="2" width="36.85546875" customWidth="1"/>
  </cols>
  <sheetData>
    <row r="1" spans="1:6" x14ac:dyDescent="0.25">
      <c r="A1" s="64" t="s">
        <v>0</v>
      </c>
      <c r="B1" s="65"/>
      <c r="C1" s="65"/>
      <c r="D1" s="65"/>
      <c r="E1" s="65"/>
      <c r="F1" s="66"/>
    </row>
    <row r="2" spans="1:6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2" t="s">
        <v>6</v>
      </c>
    </row>
    <row r="3" spans="1:6" ht="15.75" x14ac:dyDescent="0.25">
      <c r="A3" s="3">
        <v>1</v>
      </c>
      <c r="B3" s="4" t="s">
        <v>7</v>
      </c>
      <c r="C3" s="3"/>
      <c r="D3" s="3"/>
      <c r="E3" s="5"/>
      <c r="F3" s="6"/>
    </row>
    <row r="4" spans="1:6" s="22" customFormat="1" ht="156.75" x14ac:dyDescent="0.25">
      <c r="A4" s="19">
        <v>1.1000000000000001</v>
      </c>
      <c r="B4" s="14" t="s">
        <v>8</v>
      </c>
      <c r="C4" s="20" t="s">
        <v>9</v>
      </c>
      <c r="D4" s="20">
        <v>64.8</v>
      </c>
      <c r="E4" s="21">
        <v>15928</v>
      </c>
      <c r="F4" s="63">
        <v>1032134</v>
      </c>
    </row>
    <row r="5" spans="1:6" ht="30" x14ac:dyDescent="0.25">
      <c r="A5" s="11">
        <v>2</v>
      </c>
      <c r="B5" s="12" t="s">
        <v>10</v>
      </c>
      <c r="C5" s="13"/>
      <c r="D5" s="13"/>
      <c r="E5" s="13"/>
      <c r="F5" s="6">
        <f>SUM(F6)</f>
        <v>40579509.600000001</v>
      </c>
    </row>
    <row r="6" spans="1:6" ht="242.25" x14ac:dyDescent="0.25">
      <c r="A6" s="7">
        <v>2.1</v>
      </c>
      <c r="B6" s="14" t="s">
        <v>11</v>
      </c>
      <c r="C6" s="9" t="s">
        <v>9</v>
      </c>
      <c r="D6" s="9">
        <v>64.8</v>
      </c>
      <c r="E6" s="10">
        <v>626227</v>
      </c>
      <c r="F6" s="10">
        <f>E6*D6</f>
        <v>40579509.600000001</v>
      </c>
    </row>
    <row r="7" spans="1:6" ht="15.75" x14ac:dyDescent="0.25">
      <c r="A7" s="15">
        <v>3</v>
      </c>
      <c r="B7" s="12" t="s">
        <v>12</v>
      </c>
      <c r="C7" s="16"/>
      <c r="D7" s="16"/>
      <c r="E7" s="17"/>
      <c r="F7" s="6">
        <f>SUM(F8:F8)</f>
        <v>0</v>
      </c>
    </row>
    <row r="8" spans="1:6" ht="185.25" x14ac:dyDescent="0.25">
      <c r="A8" s="18">
        <v>3.2</v>
      </c>
      <c r="B8" s="8" t="s">
        <v>13</v>
      </c>
      <c r="C8" s="9" t="s">
        <v>14</v>
      </c>
      <c r="D8" s="9">
        <v>12</v>
      </c>
      <c r="E8" s="10"/>
      <c r="F8" s="10"/>
    </row>
    <row r="9" spans="1:6" x14ac:dyDescent="0.25">
      <c r="D9" s="67" t="s">
        <v>15</v>
      </c>
      <c r="E9" s="68"/>
      <c r="F9" s="71"/>
    </row>
    <row r="10" spans="1:6" x14ac:dyDescent="0.25">
      <c r="D10" s="69"/>
      <c r="E10" s="70"/>
      <c r="F10" s="72"/>
    </row>
  </sheetData>
  <mergeCells count="3">
    <mergeCell ref="A1:F1"/>
    <mergeCell ref="D9:E10"/>
    <mergeCell ref="F9:F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B9" sqref="B9"/>
    </sheetView>
  </sheetViews>
  <sheetFormatPr baseColWidth="10" defaultRowHeight="15" x14ac:dyDescent="0.25"/>
  <cols>
    <col min="2" max="2" width="57.140625" customWidth="1"/>
    <col min="6" max="6" width="13.85546875" customWidth="1"/>
  </cols>
  <sheetData>
    <row r="1" spans="1:6" x14ac:dyDescent="0.25">
      <c r="A1" s="73" t="s">
        <v>16</v>
      </c>
      <c r="B1" s="74"/>
      <c r="C1" s="74"/>
      <c r="D1" s="74"/>
      <c r="E1" s="74"/>
      <c r="F1" s="75"/>
    </row>
    <row r="2" spans="1:6" ht="25.5" x14ac:dyDescent="0.25">
      <c r="A2" s="23" t="s">
        <v>1</v>
      </c>
      <c r="B2" s="23" t="s">
        <v>2</v>
      </c>
      <c r="C2" s="23" t="s">
        <v>3</v>
      </c>
      <c r="D2" s="23" t="s">
        <v>4</v>
      </c>
      <c r="E2" s="24" t="s">
        <v>5</v>
      </c>
      <c r="F2" s="24" t="s">
        <v>6</v>
      </c>
    </row>
    <row r="3" spans="1:6" ht="15.75" x14ac:dyDescent="0.25">
      <c r="A3" s="25">
        <v>1</v>
      </c>
      <c r="B3" s="26" t="s">
        <v>17</v>
      </c>
      <c r="C3" s="25"/>
      <c r="D3" s="25"/>
      <c r="E3" s="27"/>
      <c r="F3" s="28"/>
    </row>
    <row r="4" spans="1:6" ht="57" x14ac:dyDescent="0.25">
      <c r="A4" s="18">
        <v>1.1000000000000001</v>
      </c>
      <c r="B4" s="8" t="s">
        <v>18</v>
      </c>
      <c r="C4" s="9" t="s">
        <v>9</v>
      </c>
      <c r="D4" s="10">
        <v>384</v>
      </c>
      <c r="E4" s="10"/>
      <c r="F4" s="10"/>
    </row>
    <row r="5" spans="1:6" ht="30" x14ac:dyDescent="0.25">
      <c r="A5" s="29">
        <v>2</v>
      </c>
      <c r="B5" s="30" t="s">
        <v>19</v>
      </c>
      <c r="C5" s="31"/>
      <c r="D5" s="31"/>
      <c r="E5" s="31"/>
      <c r="F5" s="28"/>
    </row>
    <row r="6" spans="1:6" ht="171" x14ac:dyDescent="0.25">
      <c r="A6" s="18">
        <v>2.1</v>
      </c>
      <c r="B6" s="8" t="s">
        <v>20</v>
      </c>
      <c r="C6" s="9" t="s">
        <v>9</v>
      </c>
      <c r="D6" s="9">
        <v>384</v>
      </c>
      <c r="E6" s="10"/>
      <c r="F6" s="10"/>
    </row>
    <row r="7" spans="1:6" ht="15.75" x14ac:dyDescent="0.25">
      <c r="A7" s="32">
        <v>3</v>
      </c>
      <c r="B7" s="30" t="s">
        <v>12</v>
      </c>
      <c r="C7" s="33"/>
      <c r="D7" s="33"/>
      <c r="E7" s="34"/>
      <c r="F7" s="28"/>
    </row>
    <row r="8" spans="1:6" ht="128.25" x14ac:dyDescent="0.25">
      <c r="A8" s="18">
        <v>3.1</v>
      </c>
      <c r="B8" s="8" t="s">
        <v>21</v>
      </c>
      <c r="C8" s="9" t="s">
        <v>14</v>
      </c>
      <c r="D8" s="9">
        <v>24</v>
      </c>
      <c r="E8" s="10"/>
      <c r="F8" s="10"/>
    </row>
    <row r="9" spans="1:6" x14ac:dyDescent="0.25">
      <c r="D9" s="76" t="s">
        <v>15</v>
      </c>
      <c r="E9" s="77"/>
      <c r="F9" s="71">
        <f>F3+F5+F7</f>
        <v>0</v>
      </c>
    </row>
    <row r="10" spans="1:6" x14ac:dyDescent="0.25">
      <c r="D10" s="78"/>
      <c r="E10" s="79"/>
      <c r="F10" s="72"/>
    </row>
  </sheetData>
  <mergeCells count="3">
    <mergeCell ref="A1:F1"/>
    <mergeCell ref="D9:E10"/>
    <mergeCell ref="F9: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H6" sqref="H6"/>
    </sheetView>
  </sheetViews>
  <sheetFormatPr baseColWidth="10" defaultColWidth="11" defaultRowHeight="15" x14ac:dyDescent="0.25"/>
  <cols>
    <col min="1" max="1" width="11" style="22"/>
    <col min="2" max="2" width="45.85546875" style="22" customWidth="1"/>
    <col min="3" max="4" width="11" style="22"/>
    <col min="5" max="5" width="14" style="22" customWidth="1"/>
    <col min="6" max="16384" width="11" style="22"/>
  </cols>
  <sheetData>
    <row r="1" spans="1:6" ht="50.1" customHeight="1" x14ac:dyDescent="0.25">
      <c r="A1" s="80" t="s">
        <v>22</v>
      </c>
      <c r="B1" s="81"/>
      <c r="C1" s="81"/>
      <c r="D1" s="81"/>
      <c r="E1" s="81"/>
      <c r="F1" s="82"/>
    </row>
    <row r="2" spans="1:6" x14ac:dyDescent="0.25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 t="s">
        <v>6</v>
      </c>
    </row>
    <row r="3" spans="1:6" x14ac:dyDescent="0.25">
      <c r="A3" s="36">
        <v>1</v>
      </c>
      <c r="B3" s="37" t="s">
        <v>23</v>
      </c>
      <c r="C3" s="38"/>
      <c r="D3" s="38"/>
      <c r="E3" s="38"/>
      <c r="F3" s="39"/>
    </row>
    <row r="4" spans="1:6" ht="135" x14ac:dyDescent="0.25">
      <c r="A4" s="20">
        <v>1.1000000000000001</v>
      </c>
      <c r="B4" s="40" t="s">
        <v>24</v>
      </c>
      <c r="C4" s="20" t="s">
        <v>3</v>
      </c>
      <c r="D4" s="20">
        <v>6</v>
      </c>
      <c r="E4" s="21"/>
      <c r="F4" s="21"/>
    </row>
    <row r="5" spans="1:6" ht="30" x14ac:dyDescent="0.25">
      <c r="A5" s="20">
        <v>1.2</v>
      </c>
      <c r="B5" s="41" t="s">
        <v>25</v>
      </c>
      <c r="C5" s="20" t="s">
        <v>3</v>
      </c>
      <c r="D5" s="20">
        <v>3</v>
      </c>
      <c r="E5" s="21"/>
      <c r="F5" s="21"/>
    </row>
    <row r="6" spans="1:6" ht="105" x14ac:dyDescent="0.25">
      <c r="A6" s="20">
        <v>1.3</v>
      </c>
      <c r="B6" s="41" t="s">
        <v>26</v>
      </c>
      <c r="C6" s="20" t="s">
        <v>3</v>
      </c>
      <c r="D6" s="20">
        <v>6</v>
      </c>
      <c r="E6" s="21"/>
      <c r="F6" s="21"/>
    </row>
    <row r="7" spans="1:6" ht="60" x14ac:dyDescent="0.25">
      <c r="A7" s="20">
        <v>1.4</v>
      </c>
      <c r="B7" s="41" t="s">
        <v>27</v>
      </c>
      <c r="C7" s="20" t="s">
        <v>3</v>
      </c>
      <c r="D7" s="20">
        <v>6</v>
      </c>
      <c r="E7" s="21"/>
      <c r="F7" s="21"/>
    </row>
    <row r="8" spans="1:6" ht="195" x14ac:dyDescent="0.25">
      <c r="A8" s="20">
        <v>1.5</v>
      </c>
      <c r="B8" s="41" t="s">
        <v>28</v>
      </c>
      <c r="C8" s="20" t="s">
        <v>3</v>
      </c>
      <c r="D8" s="20">
        <v>12</v>
      </c>
      <c r="E8" s="21"/>
      <c r="F8" s="21"/>
    </row>
    <row r="9" spans="1:6" x14ac:dyDescent="0.25">
      <c r="A9" s="36">
        <v>2</v>
      </c>
      <c r="B9" s="37" t="s">
        <v>29</v>
      </c>
      <c r="C9" s="38"/>
      <c r="D9" s="38"/>
      <c r="E9" s="38"/>
      <c r="F9" s="39"/>
    </row>
    <row r="10" spans="1:6" ht="75.75" x14ac:dyDescent="0.25">
      <c r="A10" s="20">
        <v>2.1</v>
      </c>
      <c r="B10" s="42" t="s">
        <v>30</v>
      </c>
      <c r="C10" s="20" t="s">
        <v>3</v>
      </c>
      <c r="D10" s="20">
        <v>2</v>
      </c>
      <c r="E10" s="21"/>
      <c r="F10" s="21"/>
    </row>
    <row r="11" spans="1:6" ht="75" x14ac:dyDescent="0.25">
      <c r="A11" s="20">
        <v>2.2000000000000002</v>
      </c>
      <c r="B11" s="41" t="s">
        <v>31</v>
      </c>
      <c r="C11" s="20" t="s">
        <v>3</v>
      </c>
      <c r="D11" s="20">
        <v>2</v>
      </c>
      <c r="E11" s="21"/>
      <c r="F11" s="21"/>
    </row>
    <row r="12" spans="1:6" ht="60.75" x14ac:dyDescent="0.25">
      <c r="A12" s="20">
        <v>2.2999999999999998</v>
      </c>
      <c r="B12" s="42" t="s">
        <v>32</v>
      </c>
      <c r="C12" s="20" t="s">
        <v>3</v>
      </c>
      <c r="D12" s="20">
        <v>3</v>
      </c>
      <c r="E12" s="21"/>
      <c r="F12" s="21"/>
    </row>
    <row r="13" spans="1:6" ht="15.75" x14ac:dyDescent="0.25">
      <c r="A13" s="20">
        <v>2.4</v>
      </c>
      <c r="B13" s="43" t="s">
        <v>33</v>
      </c>
      <c r="C13" s="20" t="s">
        <v>3</v>
      </c>
      <c r="D13" s="20">
        <v>6</v>
      </c>
      <c r="E13" s="21"/>
      <c r="F13" s="21"/>
    </row>
    <row r="14" spans="1:6" ht="105.75" x14ac:dyDescent="0.25">
      <c r="A14" s="20">
        <v>2.5</v>
      </c>
      <c r="B14" s="44" t="s">
        <v>34</v>
      </c>
      <c r="C14" s="20" t="s">
        <v>3</v>
      </c>
      <c r="D14" s="20">
        <v>2</v>
      </c>
      <c r="E14" s="21"/>
      <c r="F14" s="21"/>
    </row>
    <row r="15" spans="1:6" x14ac:dyDescent="0.25">
      <c r="A15" s="45">
        <v>3</v>
      </c>
      <c r="B15" s="37" t="s">
        <v>35</v>
      </c>
      <c r="C15" s="38"/>
      <c r="D15" s="38"/>
      <c r="E15" s="38"/>
      <c r="F15" s="39"/>
    </row>
    <row r="16" spans="1:6" ht="45.75" x14ac:dyDescent="0.25">
      <c r="A16" s="20">
        <v>3.1</v>
      </c>
      <c r="B16" s="42" t="s">
        <v>36</v>
      </c>
      <c r="C16" s="20" t="s">
        <v>9</v>
      </c>
      <c r="D16" s="20">
        <v>30</v>
      </c>
      <c r="E16" s="21"/>
      <c r="F16" s="21"/>
    </row>
    <row r="17" spans="1:6" ht="15.75" x14ac:dyDescent="0.25">
      <c r="A17" s="45">
        <v>4</v>
      </c>
      <c r="B17" s="37" t="s">
        <v>37</v>
      </c>
      <c r="C17" s="45"/>
      <c r="D17" s="45"/>
      <c r="E17" s="46"/>
      <c r="F17" s="46"/>
    </row>
    <row r="18" spans="1:6" x14ac:dyDescent="0.25">
      <c r="A18" s="20">
        <v>4.0999999999999996</v>
      </c>
      <c r="B18" s="47" t="s">
        <v>38</v>
      </c>
      <c r="C18" s="20" t="s">
        <v>3</v>
      </c>
      <c r="D18" s="20">
        <v>9</v>
      </c>
      <c r="E18" s="21"/>
      <c r="F18" s="21"/>
    </row>
    <row r="19" spans="1:6" x14ac:dyDescent="0.25">
      <c r="A19" s="20">
        <v>4.2</v>
      </c>
      <c r="B19" s="47" t="s">
        <v>39</v>
      </c>
      <c r="C19" s="20" t="s">
        <v>3</v>
      </c>
      <c r="D19" s="48">
        <v>13</v>
      </c>
      <c r="E19" s="21"/>
      <c r="F19" s="21"/>
    </row>
    <row r="20" spans="1:6" x14ac:dyDescent="0.25">
      <c r="A20" s="45">
        <v>5</v>
      </c>
      <c r="B20" s="37" t="s">
        <v>40</v>
      </c>
      <c r="C20" s="37"/>
      <c r="D20" s="37"/>
      <c r="E20" s="37"/>
      <c r="F20" s="49"/>
    </row>
    <row r="21" spans="1:6" ht="60.75" x14ac:dyDescent="0.25">
      <c r="A21" s="50">
        <v>5.0999999999999996</v>
      </c>
      <c r="B21" s="42" t="s">
        <v>41</v>
      </c>
      <c r="C21" s="20" t="s">
        <v>9</v>
      </c>
      <c r="D21" s="20">
        <v>42.93</v>
      </c>
      <c r="E21" s="21"/>
      <c r="F21" s="21"/>
    </row>
    <row r="22" spans="1:6" x14ac:dyDescent="0.25">
      <c r="A22" s="45">
        <v>6</v>
      </c>
      <c r="B22" s="37" t="s">
        <v>42</v>
      </c>
      <c r="C22" s="37"/>
      <c r="D22" s="37"/>
      <c r="E22" s="37"/>
      <c r="F22" s="49"/>
    </row>
    <row r="23" spans="1:6" ht="105.75" x14ac:dyDescent="0.25">
      <c r="A23" s="50">
        <v>6.1</v>
      </c>
      <c r="B23" s="42" t="s">
        <v>43</v>
      </c>
      <c r="C23" s="20" t="s">
        <v>9</v>
      </c>
      <c r="D23" s="51">
        <v>2</v>
      </c>
      <c r="E23" s="21"/>
      <c r="F23" s="21"/>
    </row>
    <row r="24" spans="1:6" x14ac:dyDescent="0.25">
      <c r="A24" s="45">
        <v>7</v>
      </c>
      <c r="B24" s="37" t="s">
        <v>44</v>
      </c>
      <c r="C24" s="37"/>
      <c r="D24" s="37"/>
      <c r="E24" s="37"/>
      <c r="F24" s="49"/>
    </row>
    <row r="25" spans="1:6" ht="75.75" x14ac:dyDescent="0.25">
      <c r="A25" s="50">
        <v>7.1</v>
      </c>
      <c r="B25" s="42" t="s">
        <v>45</v>
      </c>
      <c r="C25" s="20" t="s">
        <v>9</v>
      </c>
      <c r="D25" s="51">
        <v>2</v>
      </c>
      <c r="E25" s="21"/>
      <c r="F25" s="21"/>
    </row>
    <row r="26" spans="1:6" ht="15.75" x14ac:dyDescent="0.25">
      <c r="A26" s="52">
        <v>8</v>
      </c>
      <c r="B26" s="53" t="s">
        <v>46</v>
      </c>
      <c r="C26" s="54"/>
      <c r="D26" s="54"/>
      <c r="E26" s="55"/>
      <c r="F26" s="46"/>
    </row>
    <row r="27" spans="1:6" ht="75.75" x14ac:dyDescent="0.25">
      <c r="A27" s="50">
        <v>8.1</v>
      </c>
      <c r="B27" s="42" t="s">
        <v>47</v>
      </c>
      <c r="C27" s="20" t="s">
        <v>9</v>
      </c>
      <c r="D27" s="51">
        <v>2</v>
      </c>
      <c r="E27" s="21"/>
      <c r="F27" s="21"/>
    </row>
    <row r="28" spans="1:6" ht="15.75" thickBot="1" x14ac:dyDescent="0.3"/>
    <row r="29" spans="1:6" ht="16.5" thickBot="1" x14ac:dyDescent="0.3">
      <c r="E29" s="56" t="s">
        <v>48</v>
      </c>
      <c r="F29" s="57">
        <f>F3+F9+F15+F17+F20+F22+F24+F26</f>
        <v>0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5" sqref="D15"/>
    </sheetView>
  </sheetViews>
  <sheetFormatPr baseColWidth="10" defaultRowHeight="15" x14ac:dyDescent="0.25"/>
  <cols>
    <col min="1" max="1" width="7.5703125" customWidth="1"/>
    <col min="2" max="2" width="18.140625" customWidth="1"/>
    <col min="3" max="3" width="24" customWidth="1"/>
    <col min="4" max="4" width="13.5703125" customWidth="1"/>
  </cols>
  <sheetData>
    <row r="1" spans="1:4" x14ac:dyDescent="0.25">
      <c r="A1" s="83" t="s">
        <v>58</v>
      </c>
      <c r="B1" s="83"/>
      <c r="C1" s="83"/>
      <c r="D1" s="83"/>
    </row>
    <row r="2" spans="1:4" x14ac:dyDescent="0.25">
      <c r="A2" s="84" t="s">
        <v>49</v>
      </c>
      <c r="B2" s="84"/>
      <c r="C2" s="84"/>
      <c r="D2" s="84"/>
    </row>
    <row r="3" spans="1:4" ht="27.4" customHeight="1" x14ac:dyDescent="0.25">
      <c r="A3" s="84"/>
      <c r="B3" s="84"/>
      <c r="C3" s="84"/>
      <c r="D3" s="84"/>
    </row>
    <row r="4" spans="1:4" x14ac:dyDescent="0.25">
      <c r="A4" s="58" t="s">
        <v>50</v>
      </c>
      <c r="B4" s="58" t="s">
        <v>2</v>
      </c>
      <c r="C4" s="58"/>
      <c r="D4" s="58" t="s">
        <v>6</v>
      </c>
    </row>
    <row r="5" spans="1:4" x14ac:dyDescent="0.25">
      <c r="A5" s="58">
        <v>1</v>
      </c>
      <c r="B5" s="58" t="s">
        <v>51</v>
      </c>
      <c r="C5" s="58"/>
      <c r="D5" s="59"/>
    </row>
    <row r="6" spans="1:4" x14ac:dyDescent="0.25">
      <c r="A6" s="58">
        <v>2</v>
      </c>
      <c r="B6" s="85" t="s">
        <v>52</v>
      </c>
      <c r="C6" s="86"/>
      <c r="D6" s="59"/>
    </row>
    <row r="7" spans="1:4" x14ac:dyDescent="0.25">
      <c r="A7" s="58">
        <v>3</v>
      </c>
      <c r="B7" s="58" t="s">
        <v>53</v>
      </c>
      <c r="C7" s="58"/>
      <c r="D7" s="59"/>
    </row>
    <row r="8" spans="1:4" x14ac:dyDescent="0.25">
      <c r="A8" s="58"/>
      <c r="B8" s="58"/>
      <c r="C8" s="58"/>
      <c r="D8" s="58"/>
    </row>
    <row r="9" spans="1:4" x14ac:dyDescent="0.25">
      <c r="A9" s="58" t="s">
        <v>54</v>
      </c>
      <c r="B9" s="58"/>
      <c r="C9" s="58"/>
      <c r="D9" s="60"/>
    </row>
    <row r="10" spans="1:4" x14ac:dyDescent="0.25">
      <c r="A10" s="58" t="s">
        <v>55</v>
      </c>
      <c r="B10" s="58"/>
      <c r="C10" s="61">
        <v>0.2</v>
      </c>
      <c r="D10" s="60"/>
    </row>
    <row r="11" spans="1:4" x14ac:dyDescent="0.25">
      <c r="A11" s="58" t="s">
        <v>56</v>
      </c>
      <c r="B11" s="58"/>
      <c r="C11" s="62">
        <v>0.05</v>
      </c>
      <c r="D11" s="60"/>
    </row>
    <row r="12" spans="1:4" x14ac:dyDescent="0.25">
      <c r="A12" s="58" t="s">
        <v>57</v>
      </c>
      <c r="B12" s="58"/>
      <c r="C12" s="58"/>
      <c r="D12" s="60"/>
    </row>
  </sheetData>
  <mergeCells count="3">
    <mergeCell ref="A1:D1"/>
    <mergeCell ref="A2:D3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PRESBITERO</vt:lpstr>
      <vt:lpstr>RAFAEL J MEJIA </vt:lpstr>
      <vt:lpstr>MARIA AUXILIADORA </vt:lpstr>
      <vt:lpstr>VALOR TOTAL DE LA OBRA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Correa Berruecos</dc:creator>
  <cp:lastModifiedBy>Carolina Londoño Muñoz</cp:lastModifiedBy>
  <dcterms:created xsi:type="dcterms:W3CDTF">2022-02-28T13:49:21Z</dcterms:created>
  <dcterms:modified xsi:type="dcterms:W3CDTF">2022-03-15T20:47:40Z</dcterms:modified>
</cp:coreProperties>
</file>