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cuments\ALCALDIA SCS\MINIMA CUANTIA\PARA SECOP\PARA SECOP OK\"/>
    </mc:Choice>
  </mc:AlternateContent>
  <bookViews>
    <workbookView xWindow="0" yWindow="0" windowWidth="20490" windowHeight="7785" tabRatio="755"/>
  </bookViews>
  <sheets>
    <sheet name="SAMC 1869-2021" sheetId="16" r:id="rId1"/>
    <sheet name="Hoja2" sheetId="18" state="hidden" r:id="rId2"/>
  </sheets>
  <definedNames>
    <definedName name="_xlnm._FilterDatabase" localSheetId="0" hidden="1">'SAMC 1869-2021'!$A$3:$E$42</definedName>
    <definedName name="Excel_BuiltIn__FilterDatabase" localSheetId="0">'SAMC 1869-2021'!#REF!</definedName>
    <definedName name="Excel_BuiltIn_Print_Titles" localSheetId="0">'SAMC 1869-2021'!#REF!</definedName>
    <definedName name="_xlnm.Print_Titles" localSheetId="0">'SAMC 1869-2021'!$3:$3</definedName>
  </definedNames>
  <calcPr calcId="162913"/>
  <pivotCaches>
    <pivotCache cacheId="3" r:id="rId3"/>
  </pivotCaches>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5" i="16" l="1"/>
  <c r="H40" i="16" l="1"/>
  <c r="H41" i="16"/>
  <c r="H38" i="16"/>
  <c r="H35" i="16"/>
  <c r="H36" i="16"/>
  <c r="H37" i="16"/>
  <c r="H39" i="16"/>
  <c r="H6" i="16"/>
  <c r="H10" i="16"/>
  <c r="H13" i="16"/>
  <c r="H14" i="16"/>
  <c r="H15" i="16"/>
  <c r="H16" i="16"/>
  <c r="H17" i="16"/>
  <c r="H18" i="16"/>
  <c r="H19" i="16"/>
  <c r="H20" i="16"/>
  <c r="H21" i="16"/>
  <c r="H22" i="16"/>
  <c r="H23" i="16"/>
  <c r="H24" i="16"/>
  <c r="H25" i="16"/>
  <c r="H26" i="16"/>
  <c r="H27" i="16"/>
  <c r="H28" i="16"/>
  <c r="H29" i="16"/>
  <c r="H30" i="16"/>
  <c r="H31" i="16"/>
  <c r="H32" i="16"/>
  <c r="H33" i="16"/>
  <c r="H34" i="16"/>
  <c r="H42" i="16"/>
  <c r="H8" i="16"/>
  <c r="H9" i="16"/>
  <c r="H7" i="16" l="1"/>
  <c r="H11" i="16"/>
  <c r="H4" i="16"/>
  <c r="D5" i="18"/>
</calcChain>
</file>

<file path=xl/sharedStrings.xml><?xml version="1.0" encoding="utf-8"?>
<sst xmlns="http://schemas.openxmlformats.org/spreadsheetml/2006/main" count="167" uniqueCount="86">
  <si>
    <t xml:space="preserve">FONDO DE DESARROLLO LOCAL DE SAN CRISTOBAL </t>
  </si>
  <si>
    <t>CANTIDAD SOLICITADA</t>
  </si>
  <si>
    <t>PRECIOS DE REFERENCIA UNITARIO</t>
  </si>
  <si>
    <t>PRECIOS DE REFERENCIA TOTAL</t>
  </si>
  <si>
    <t>ESTUDIO DE MERCADO - PROCESO DE MINIMA CUANTÍA 8M</t>
  </si>
  <si>
    <t>No.</t>
  </si>
  <si>
    <t>GRUPO</t>
  </si>
  <si>
    <t>ÍTEM</t>
  </si>
  <si>
    <t>DESCRIPCIÓN</t>
  </si>
  <si>
    <t>Und Medida</t>
  </si>
  <si>
    <t>RECURSO HUMANO</t>
  </si>
  <si>
    <t>Maestra de ceremonia, mujer lideresa de la localidad de San Cristóbal (Con experiencia), persona encargada de la programación </t>
  </si>
  <si>
    <t>Evento</t>
  </si>
  <si>
    <t>Recurso humano mujeres con experiencia en Maquillaje, Relajación, Masajes con aceites aromáticos, Exfoliación capilar, Manicure y peinados que sea etnia afro. </t>
  </si>
  <si>
    <t>Personal de apoyo logístico para el monte y desmonte de carpas, tarima, sonido, cargue de sillas, mesas, entrega de kits, etc </t>
  </si>
  <si>
    <t>Mujeres que residan en la localidad con experiencia en manipulación y preparación de alimentos</t>
  </si>
  <si>
    <t>Servicio de transporte (bus y conductor) </t>
  </si>
  <si>
    <t>Presentación artística y cultural, con enfoque de género en el marco de la conmemoración 8M. Se debe tener en cuenta que las mujeres o grupos que se contraten deben ser residentes de la Localidad San Cristóbal </t>
  </si>
  <si>
    <t>Primeros auxilios: 2 camilleros, 1 enfermero, 1 coordinador. Deben contar con experiencia en primeros auxilios y deben garantizar el maletín y/o botiquín de primeros auxilios:  </t>
  </si>
  <si>
    <r>
      <t xml:space="preserve">Brigadistas. Equipo humano entrenado para controlar en forma eficaz e inmediata la propagación del fuego. Deben tener capacitación certificada contra incendios, deben contar </t>
    </r>
    <r>
      <rPr>
        <sz val="10"/>
        <color rgb="FF000000"/>
        <rFont val="Arial"/>
        <charset val="1"/>
      </rPr>
      <t>con extintores, equipo de comunicación y dotación respectiva</t>
    </r>
  </si>
  <si>
    <t>2. MATERIALES - 8M</t>
  </si>
  <si>
    <t>MATERIALES</t>
  </si>
  <si>
    <t>Unidad</t>
  </si>
  <si>
    <t>Alquilar, disponer y ensamblar para su uso, cinco (5) carpas estructurales lona 100% impermeable; resistente a la intemperie, Lona alta densidad, alto calibre con microfibras internas para mayor duración de 4x4 mts con techo blanco con paredes laterales </t>
  </si>
  <si>
    <t>Alquilar, disponer y ensamblar para su uso, carpas estructurales lona 100% impermeable; resistente a la intemperie, Lona alta densidad, alto calibre con microfibras internas para mayor duración de 3x3 mts con techo blanco con paredes laterales</t>
  </si>
  <si>
    <t>Alquilar una olla fondo grande para preparación de sancocho para 200 personas</t>
  </si>
  <si>
    <t>Plato hondo de icopor para sopa de 30 onzas paquete de 20 unidades</t>
  </si>
  <si>
    <t>set de cubiertos desechables con servilleta (cada set incluye cuchara, tenedor, cuchillo y servilleta empacados en bolsa de papel </t>
  </si>
  <si>
    <t xml:space="preserve">Insumos agricolas: papa, yuca, papa criolla, plátano y arracacha). Cada plato debe contener una proteína animal pollo (una presa de pierna) Tener en cuenta que los insumos deben contemplarse para 200 porciones. Leña </t>
  </si>
  <si>
    <t xml:space="preserve">estacion de cafe: Puesto de bebidas calientes que incluya maquina dispensadora de café, suministro de 150 tintos y 50 aromáticas, con su correspondiente menaje (200 pocillos desechables de 7 onzas en cartón biodegradable, 200 mezcladores para bebida caliente, 4 Cajas De 50 Sobres Stevia de 50gr y 50 sobres de leche instantánea de 5 gr y 1 caja de aromática de frutas de 60 sobres  y 1 kg de café en bolsa) </t>
  </si>
  <si>
    <t>kit personal para el arreglo de uñas (1 mini lima de uña desechable, 1 mini lima sponge, 1 palito de madera removedor de cutícula y 1 toalla de manos desechable y empacado en bolsa de papel Kraft.</t>
  </si>
  <si>
    <t>Corta cutícula básico </t>
  </si>
  <si>
    <t>Removedor de esmalte de 500 ml. </t>
  </si>
  <si>
    <t>Tarro plástico spray de 60 ml </t>
  </si>
  <si>
    <t>Bolsa Motas de algodón de 500 gr. </t>
  </si>
  <si>
    <t>1lt de Crema humectante para manos. </t>
  </si>
  <si>
    <t>Bolsa de 600 unidades por envase de Cauchos o bandas moradas en poliuretano largo x Ancho: 2 cm x 2 mm</t>
  </si>
  <si>
    <t>kit de autocuidado: Cepillo de dientes en material Bambú dimensiones del mango 17.5 x 1.3 cm, cerdas medianas 2.5 x 1 cm, Cepillo para el cabello en Bambú diámetro del cepillo 8cm margo 26cm ancho 9cm, Vela aromatizadora para masajes aromaterapia en aceite frutal floral de 30 gr, mascarilla facial con aloe vera limpieza y nutrición 40g x 1 unidad en sachet. Este kit se entregará en bolsa de papel kraft</t>
  </si>
  <si>
    <t xml:space="preserve">kit  aplicador de maquillaje desechable: paquete x 50 Aplicador rímel desechable, pincel desechable para delineador de ojos, aplicador de pincel de labios desechable, hisopo de algodón para aplicar sombras y empacado en bolsa de papel Kraft </t>
  </si>
  <si>
    <t xml:space="preserve">kit de bioseguridad: Jabón líquido antibacterial de 30 ml, gel antibacterial de 30ml, alcohol 70% de 30 ml, tapabocas en tela color morado, con mensaje alusivo a la conmemoración 8M, y empacado en estuche en PVC transparente. </t>
  </si>
  <si>
    <t xml:space="preserve">Elementos rituales: Un manojo de: Romero, Rosa mosqueta, Flor de girasol, Hierba de limón, Menta, Flor de saúco, Una penca de Sábila, Caléndula, Manzanilla, Hierba Buena, Cidrón, Desvanecedora, Quiebra barriga, Poleo, Ruda, Orozuz, Pronto alivio ,Panela para endulzar. </t>
  </si>
  <si>
    <t>Elementos rituales:  1 racimo de uvas ,1 kilo de fresas, 5 manzanas verdes, 5 manzanas rojas, 3 piñas,5 bananos, 1 papaya, 5 limones, 5 naranjas.</t>
  </si>
  <si>
    <t xml:space="preserve">Elementos rituales N 7 15 cm: velones 1 Rojo, 1Blanco,1 Azul, 1 Verde,1 Amarillo, 1 Morado </t>
  </si>
  <si>
    <t>Esencias ancestrales: 1Jazmín,1 Lavanda,1 Girasol,1 Eucalipto,1 Rosa mosqueta,1 Canela,1 Sándalo,1 Bálsamo tranquilo,1 Abre camino, 1Destroncadora</t>
  </si>
  <si>
    <t xml:space="preserve">12 rosas amarillas, 12 rosas rojas ,12 rosas blancas </t>
  </si>
  <si>
    <t xml:space="preserve">Paquete de Toalla Papel en Z Hoja Doble 3x150 Hojas Blanca </t>
  </si>
  <si>
    <t>Cuenta de DESCRIPCIÓN</t>
  </si>
  <si>
    <t>Total</t>
  </si>
  <si>
    <t>BIOSEGURIDAD</t>
  </si>
  <si>
    <t>DEPORTE</t>
  </si>
  <si>
    <t>DOTACIÓN</t>
  </si>
  <si>
    <t>E.P.P -HERRAMIENTAS</t>
  </si>
  <si>
    <t>LOGÍSTICA</t>
  </si>
  <si>
    <t>PAPELERÍA</t>
  </si>
  <si>
    <t>PUBLICIDAD</t>
  </si>
  <si>
    <t>TRANSPORTE</t>
  </si>
  <si>
    <t>Total general</t>
  </si>
  <si>
    <t>EQUIPO</t>
  </si>
  <si>
    <t>BIOSEGURIDAD Y LOGISTICA</t>
  </si>
  <si>
    <t>MILENA</t>
  </si>
  <si>
    <t>DEPORTE, DOTACION, EPP</t>
  </si>
  <si>
    <t>ADRIANA</t>
  </si>
  <si>
    <t>PAPELERIA PUBLICIDAD Y TRANSPORTE</t>
  </si>
  <si>
    <t>JOHN</t>
  </si>
  <si>
    <t>Esmalte de 13,5 ml (brillo, base, morado en diferentes tonalidades).</t>
  </si>
  <si>
    <t>Laca para cabello spray de 650 ml para fijar el peinado. </t>
  </si>
  <si>
    <t>Paleta de sombras de ojos de 9 colores tonalidad morada</t>
  </si>
  <si>
    <t>sachet de crema de 10 mg. Crema humectante para rostro caja de 10 sobres.</t>
  </si>
  <si>
    <t>Paquete de 50 unidades pomos de algodón</t>
  </si>
  <si>
    <t>Alquiler de camillas</t>
  </si>
  <si>
    <t>1* VALOR TOMADO DE TABLA DE HONORARIOS SECRETARIA DISTRITAL DE GOBIERNO 2022. (TECNICO III)</t>
  </si>
  <si>
    <t>1*</t>
  </si>
  <si>
    <t>2*</t>
  </si>
  <si>
    <t>3*</t>
  </si>
  <si>
    <t>4*</t>
  </si>
  <si>
    <t>6*</t>
  </si>
  <si>
    <t>7*</t>
  </si>
  <si>
    <t>8*</t>
  </si>
  <si>
    <t>Agendas ecológicas personalizadas, bajo las siguientes características: Nombre del proyecto: proyecto 1870 mujeres empoderadas en San Cristóbal y logo Alcaldía Local de San Cristóbal, color morado) 150 hojas, tapa dura, doble anillado, tamaño media carta. Que contenga calendario año 2022. La agenda debe contener separadores con la siguiente información: ruta de atención a mujeres víctimas de violencias y en riesgo de feminicidio, servicios e información de las entidades de la localidad y 8 derechos de las mujeres.</t>
  </si>
  <si>
    <t xml:space="preserve"> </t>
  </si>
  <si>
    <t>2* VALOR TOMADO DE TABLA DE HONORARIOS SECRETARIA DISTRITAL DE GOBIERNO 2022. (TECNICO III)</t>
  </si>
  <si>
    <t>3* VALOR TOMADO DE TABLA DE HONORARIOS SECRETARIA DISTRITAL DE GOBIERNO 2022. (TECNICO III)</t>
  </si>
  <si>
    <t>4* VALOR TOMADO DE TABLA DE HONORARIOS SECRETARIA DISTRITAL DE GOBIERNO 2022. (TECNICO III)</t>
  </si>
  <si>
    <t>6* VALOR TOMADO DE TABLA DE HONORARIOS SECRETARIA DISTRITAL DE GOBIERNO 2022. (TECNICO III)</t>
  </si>
  <si>
    <t>7* VALOR TOMADO DE TABLA DE HONORARIOS SECRETARIA DISTRITAL DE GOBIERNO 2022. (TECNICO III)</t>
  </si>
  <si>
    <t>8* VALOR TOMADO DE TABLA DE HONORARIOS SECRETARIA DISTRITAL DE GOBIERNO 2022. (TECNICO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</si>
</sst>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quot;$&quot;\ * #,##0.00_);_(&quot;$&quot;\ * \(#,##0.00\);_(&quot;$&quot;\ * &quot;-&quot;??_);_(@_)"/>
    <numFmt numFmtId="166" formatCode="_(&quot;$ &quot;* #,##0_);_(&quot;$ &quot;* \(#,##0\);_(&quot;$ &quot;* \-_);_(@_)"/>
    <numFmt numFmtId="167" formatCode="#,##0.00&quot; &quot;;&quot;-&quot;#,##0.00&quot; &quot;;&quot;-&quot;#&quot; &quot;;@&quot; &quot;"/>
    <numFmt numFmtId="168" formatCode="[$$-240A]#,##0.00;[Red]&quot;(&quot;[$$-240A]#,##0.00&quot;)&quot;"/>
    <numFmt numFmtId="169" formatCode="[$$-240A]\ #,##0"/>
  </numFmts>
  <fonts count="20" x14ac:knownFonts="1">
    <font>
      <sz val="10"/>
      <name val="Arial"/>
      <family val="2"/>
    </font>
    <font>
      <sz val="10"/>
      <name val="Arial"/>
      <family val="2"/>
    </font>
    <font>
      <sz val="10"/>
      <name val="Arial"/>
      <family val="2"/>
    </font>
    <font>
      <sz val="10"/>
      <name val="Arial"/>
      <family val="2"/>
    </font>
    <font>
      <sz val="11"/>
      <color indexed="8"/>
      <name val="Calibri"/>
      <family val="2"/>
    </font>
    <font>
      <b/>
      <sz val="10"/>
      <color indexed="8"/>
      <name val="Arial"/>
      <family val="2"/>
    </font>
    <font>
      <sz val="10"/>
      <color indexed="8"/>
      <name val="Arial"/>
      <family val="2"/>
    </font>
    <font>
      <sz val="11"/>
      <color theme="1"/>
      <name val="Calibri"/>
      <family val="2"/>
      <scheme val="minor"/>
    </font>
    <font>
      <sz val="11"/>
      <color theme="1"/>
      <name val="Arial"/>
      <family val="2"/>
    </font>
    <font>
      <b/>
      <i/>
      <sz val="16"/>
      <color theme="1"/>
      <name val="Arial"/>
      <family val="2"/>
    </font>
    <font>
      <b/>
      <i/>
      <u/>
      <sz val="11"/>
      <color theme="1"/>
      <name val="Arial"/>
      <family val="2"/>
    </font>
    <font>
      <sz val="10"/>
      <color theme="1"/>
      <name val="Arial"/>
      <family val="2"/>
    </font>
    <font>
      <b/>
      <sz val="10"/>
      <color theme="1"/>
      <name val="Arial"/>
      <family val="2"/>
    </font>
    <font>
      <sz val="8"/>
      <color theme="1"/>
      <name val="Arial"/>
      <family val="2"/>
    </font>
    <font>
      <sz val="11"/>
      <color rgb="FF000000"/>
      <name val="Arial"/>
      <charset val="1"/>
    </font>
    <font>
      <sz val="10"/>
      <color rgb="FF000000"/>
      <name val="Arial"/>
      <charset val="1"/>
    </font>
    <font>
      <sz val="10"/>
      <color rgb="FF202124"/>
      <name val="Arial"/>
      <charset val="1"/>
    </font>
    <font>
      <sz val="10"/>
      <color rgb="FF000000"/>
      <name val="Arial"/>
    </font>
    <font>
      <sz val="10"/>
      <color rgb="FF000000"/>
      <name val="Arial"/>
      <family val="2"/>
    </font>
    <font>
      <sz val="10"/>
      <color rgb="FF00B050"/>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bgColor indexed="41"/>
      </patternFill>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rgb="FFABABAB"/>
      </left>
      <right/>
      <top style="thin">
        <color rgb="FFABABAB"/>
      </top>
      <bottom/>
      <diagonal/>
    </border>
    <border>
      <left style="thin">
        <color rgb="FFABABAB"/>
      </left>
      <right/>
      <top/>
      <bottom/>
      <diagonal/>
    </border>
    <border>
      <left style="thin">
        <color rgb="FFABABAB"/>
      </left>
      <right/>
      <top style="thin">
        <color rgb="FFABABAB"/>
      </top>
      <bottom style="thin">
        <color rgb="FFABABAB"/>
      </bottom>
      <diagonal/>
    </border>
    <border>
      <left style="thin">
        <color rgb="FFABABAB"/>
      </left>
      <right style="thin">
        <color rgb="FFABABAB"/>
      </right>
      <top style="thin">
        <color rgb="FFABABAB"/>
      </top>
      <bottom/>
      <diagonal/>
    </border>
    <border>
      <left style="thin">
        <color rgb="FFABABAB"/>
      </left>
      <right style="thin">
        <color rgb="FFABABAB"/>
      </right>
      <top/>
      <bottom/>
      <diagonal/>
    </border>
    <border>
      <left style="thin">
        <color rgb="FFABABAB"/>
      </left>
      <right style="thin">
        <color rgb="FFABABAB"/>
      </right>
      <top style="thin">
        <color rgb="FFABABAB"/>
      </top>
      <bottom style="thin">
        <color rgb="FFABABAB"/>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1">
    <xf numFmtId="0" fontId="0" fillId="0" borderId="0"/>
    <xf numFmtId="167" fontId="8" fillId="0" borderId="0"/>
    <xf numFmtId="0" fontId="9" fillId="0" borderId="0">
      <alignment horizontal="center"/>
    </xf>
    <xf numFmtId="0" fontId="9" fillId="0" borderId="0">
      <alignment horizontal="center" textRotation="90"/>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2" fillId="0" borderId="0" applyFill="0" applyBorder="0" applyAlignment="0" applyProtection="0"/>
    <xf numFmtId="41" fontId="2" fillId="0" borderId="0" applyFill="0" applyBorder="0" applyAlignment="0" applyProtection="0"/>
    <xf numFmtId="42" fontId="7" fillId="0" borderId="0" applyFont="0" applyFill="0" applyBorder="0" applyAlignment="0" applyProtection="0"/>
    <xf numFmtId="42" fontId="8" fillId="0" borderId="0" applyFont="0" applyFill="0" applyBorder="0" applyAlignment="0" applyProtection="0"/>
    <xf numFmtId="42" fontId="7" fillId="0" borderId="0" applyFont="0" applyFill="0" applyBorder="0" applyAlignment="0" applyProtection="0"/>
    <xf numFmtId="42" fontId="2" fillId="0" borderId="0" applyFill="0" applyBorder="0" applyAlignment="0" applyProtection="0"/>
    <xf numFmtId="42" fontId="2" fillId="0" borderId="0" applyFill="0" applyBorder="0" applyAlignment="0" applyProtection="0"/>
    <xf numFmtId="42" fontId="8" fillId="0" borderId="0" applyFont="0" applyFill="0" applyBorder="0" applyAlignment="0" applyProtection="0"/>
    <xf numFmtId="42" fontId="1" fillId="0" borderId="0" applyFill="0" applyBorder="0" applyAlignment="0" applyProtection="0"/>
    <xf numFmtId="42" fontId="2" fillId="0" borderId="0" applyFill="0" applyBorder="0" applyAlignment="0" applyProtection="0"/>
    <xf numFmtId="165" fontId="7" fillId="0" borderId="0" applyFont="0" applyFill="0" applyBorder="0" applyAlignment="0" applyProtection="0"/>
    <xf numFmtId="44" fontId="1" fillId="0" borderId="0" applyFill="0" applyBorder="0" applyAlignment="0" applyProtection="0"/>
    <xf numFmtId="44" fontId="2" fillId="0" borderId="0" applyFill="0" applyBorder="0" applyAlignment="0" applyProtection="0"/>
    <xf numFmtId="0" fontId="2" fillId="0" borderId="0"/>
    <xf numFmtId="0" fontId="7" fillId="0" borderId="0"/>
    <xf numFmtId="0" fontId="7" fillId="0" borderId="0"/>
    <xf numFmtId="0" fontId="2" fillId="0" borderId="0"/>
    <xf numFmtId="0" fontId="4" fillId="0" borderId="0"/>
    <xf numFmtId="0" fontId="8" fillId="0" borderId="0"/>
    <xf numFmtId="9" fontId="2" fillId="0" borderId="0" applyFill="0" applyBorder="0" applyAlignment="0" applyProtection="0"/>
    <xf numFmtId="0" fontId="10" fillId="0" borderId="0"/>
    <xf numFmtId="168" fontId="10" fillId="0" borderId="0"/>
    <xf numFmtId="164" fontId="1" fillId="0" borderId="0" applyFont="0" applyFill="0" applyBorder="0" applyAlignment="0" applyProtection="0"/>
  </cellStyleXfs>
  <cellXfs count="66">
    <xf numFmtId="0" fontId="0" fillId="0" borderId="0" xfId="0"/>
    <xf numFmtId="0" fontId="3" fillId="0" borderId="0" xfId="0" applyFont="1"/>
    <xf numFmtId="0" fontId="0" fillId="0" borderId="6" xfId="0" applyBorder="1"/>
    <xf numFmtId="0" fontId="0" fillId="0" borderId="6" xfId="0" pivotButton="1"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 xfId="0" applyBorder="1"/>
    <xf numFmtId="0" fontId="0" fillId="0" borderId="1" xfId="0" applyBorder="1" applyAlignment="1">
      <alignment horizontal="center"/>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5" fillId="2" borderId="1" xfId="0" applyFont="1" applyFill="1" applyBorder="1" applyAlignment="1">
      <alignment horizontal="center" vertical="center" wrapText="1"/>
    </xf>
    <xf numFmtId="166" fontId="6" fillId="0" borderId="1" xfId="0" applyNumberFormat="1" applyFont="1" applyBorder="1" applyAlignment="1">
      <alignment horizontal="center" vertical="center" wrapText="1"/>
    </xf>
    <xf numFmtId="0" fontId="1" fillId="0" borderId="0" xfId="0" applyFont="1"/>
    <xf numFmtId="0" fontId="1" fillId="0" borderId="0" xfId="0" applyFont="1" applyAlignment="1">
      <alignment horizontal="center" vertical="center"/>
    </xf>
    <xf numFmtId="169" fontId="11" fillId="2" borderId="0" xfId="0" applyNumberFormat="1" applyFont="1" applyFill="1" applyAlignment="1" applyProtection="1">
      <alignment horizontal="right" vertical="center" wrapText="1"/>
      <protection locked="0"/>
    </xf>
    <xf numFmtId="0" fontId="1" fillId="0" borderId="0" xfId="0" applyFont="1" applyAlignment="1">
      <alignment horizontal="center"/>
    </xf>
    <xf numFmtId="0" fontId="11" fillId="0" borderId="0" xfId="0" applyFont="1"/>
    <xf numFmtId="0" fontId="13" fillId="0" borderId="0" xfId="0" applyFont="1" applyAlignment="1">
      <alignment horizontal="center"/>
    </xf>
    <xf numFmtId="164" fontId="3" fillId="0" borderId="0" xfId="30" applyFont="1" applyAlignment="1">
      <alignment vertical="center"/>
    </xf>
    <xf numFmtId="164" fontId="0" fillId="0" borderId="0" xfId="0" applyNumberFormat="1"/>
    <xf numFmtId="0" fontId="0" fillId="0" borderId="1" xfId="0" applyBorder="1" applyAlignment="1">
      <alignment horizontal="center" vertical="center"/>
    </xf>
    <xf numFmtId="164" fontId="0" fillId="0" borderId="1" xfId="30" applyFont="1" applyBorder="1" applyAlignment="1">
      <alignment vertical="center"/>
    </xf>
    <xf numFmtId="164" fontId="0" fillId="0" borderId="0" xfId="30" applyFont="1"/>
    <xf numFmtId="0" fontId="11" fillId="0" borderId="0" xfId="0" applyFont="1" applyAlignment="1">
      <alignment horizontal="center"/>
    </xf>
    <xf numFmtId="0" fontId="11" fillId="2" borderId="1" xfId="0" applyFont="1" applyFill="1" applyBorder="1" applyAlignment="1">
      <alignment horizontal="center" vertical="center" wrapText="1"/>
    </xf>
    <xf numFmtId="0" fontId="14" fillId="0" borderId="0" xfId="0" applyFont="1" applyAlignment="1">
      <alignment wrapText="1"/>
    </xf>
    <xf numFmtId="0" fontId="5" fillId="2" borderId="12"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5" fillId="0" borderId="12" xfId="0" applyFont="1" applyBorder="1" applyAlignment="1">
      <alignment horizontal="left" vertical="top" wrapText="1"/>
    </xf>
    <xf numFmtId="166" fontId="6" fillId="0" borderId="12" xfId="0" applyNumberFormat="1" applyFont="1" applyBorder="1" applyAlignment="1">
      <alignment horizontal="center" vertical="center" wrapText="1"/>
    </xf>
    <xf numFmtId="0" fontId="0" fillId="0" borderId="12" xfId="0" applyBorder="1" applyAlignment="1">
      <alignment horizontal="center" vertical="center"/>
    </xf>
    <xf numFmtId="164" fontId="0" fillId="0" borderId="12" xfId="30" applyFont="1" applyBorder="1" applyAlignment="1">
      <alignment vertical="center"/>
    </xf>
    <xf numFmtId="0" fontId="11" fillId="3" borderId="12"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6" fillId="0" borderId="12" xfId="0" applyFont="1" applyBorder="1" applyAlignment="1">
      <alignment horizontal="left" vertical="top" wrapText="1"/>
    </xf>
    <xf numFmtId="0" fontId="17" fillId="0" borderId="12" xfId="0" applyFont="1" applyBorder="1" applyAlignment="1">
      <alignment horizontal="left" vertical="top" wrapText="1"/>
    </xf>
    <xf numFmtId="0" fontId="11" fillId="2" borderId="1" xfId="0" applyFont="1" applyFill="1" applyBorder="1" applyAlignment="1">
      <alignment vertical="top" wrapText="1"/>
    </xf>
    <xf numFmtId="164" fontId="1" fillId="0" borderId="0" xfId="0" applyNumberFormat="1" applyFont="1"/>
    <xf numFmtId="164" fontId="1" fillId="0" borderId="0" xfId="30" applyFont="1" applyAlignment="1">
      <alignment vertical="center"/>
    </xf>
    <xf numFmtId="164" fontId="1" fillId="0" borderId="0" xfId="30" applyFont="1"/>
    <xf numFmtId="164" fontId="18" fillId="0" borderId="1" xfId="30" applyFont="1" applyBorder="1" applyAlignment="1">
      <alignment vertical="center"/>
    </xf>
    <xf numFmtId="164" fontId="19" fillId="0" borderId="0" xfId="0" applyNumberFormat="1" applyFont="1"/>
    <xf numFmtId="166" fontId="6" fillId="2" borderId="1" xfId="0" applyNumberFormat="1" applyFont="1" applyFill="1" applyBorder="1" applyAlignment="1">
      <alignment horizontal="center" vertical="center" wrapText="1"/>
    </xf>
    <xf numFmtId="164" fontId="0" fillId="2" borderId="1" xfId="30" applyFont="1" applyFill="1" applyBorder="1" applyAlignment="1">
      <alignment vertical="center"/>
    </xf>
    <xf numFmtId="0" fontId="18" fillId="2" borderId="1" xfId="0" applyFont="1" applyFill="1" applyBorder="1" applyAlignment="1">
      <alignment vertical="top" wrapText="1"/>
    </xf>
    <xf numFmtId="0" fontId="0" fillId="2" borderId="1" xfId="0" applyFill="1" applyBorder="1" applyAlignment="1">
      <alignment horizontal="center" vertical="center"/>
    </xf>
    <xf numFmtId="164" fontId="0" fillId="2" borderId="0" xfId="0" applyNumberFormat="1" applyFill="1"/>
    <xf numFmtId="164" fontId="0" fillId="0" borderId="0" xfId="30" applyFont="1" applyAlignment="1">
      <alignment vertical="center"/>
    </xf>
    <xf numFmtId="0" fontId="0" fillId="0" borderId="1" xfId="0" applyFont="1" applyBorder="1" applyAlignment="1">
      <alignment horizontal="left"/>
    </xf>
    <xf numFmtId="0" fontId="12" fillId="5" borderId="15" xfId="0" applyFont="1" applyFill="1" applyBorder="1" applyAlignment="1">
      <alignment horizontal="center" vertical="center" wrapText="1"/>
    </xf>
    <xf numFmtId="0" fontId="12" fillId="5" borderId="16" xfId="0" applyFont="1" applyFill="1" applyBorder="1" applyAlignment="1">
      <alignment horizontal="center" vertical="center" wrapText="1"/>
    </xf>
    <xf numFmtId="0" fontId="12" fillId="5" borderId="17" xfId="0" applyFont="1" applyFill="1" applyBorder="1" applyAlignment="1">
      <alignment horizontal="center" vertical="center" wrapText="1"/>
    </xf>
    <xf numFmtId="164" fontId="12" fillId="5" borderId="1" xfId="30" applyFont="1" applyFill="1" applyBorder="1" applyAlignment="1">
      <alignment horizontal="center" vertical="center" wrapText="1"/>
    </xf>
    <xf numFmtId="164" fontId="12" fillId="5" borderId="14" xfId="3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0" fillId="0" borderId="0" xfId="0" applyFont="1"/>
  </cellXfs>
  <cellStyles count="31">
    <cellStyle name="Excel_BuiltIn_Comma" xfId="1"/>
    <cellStyle name="Heading" xfId="2"/>
    <cellStyle name="Heading1" xfId="3"/>
    <cellStyle name="Millares [0] 2" xfId="4"/>
    <cellStyle name="Millares [0] 2 2" xfId="5"/>
    <cellStyle name="Millares [0] 2 3" xfId="6"/>
    <cellStyle name="Millares [0] 2 4" xfId="7"/>
    <cellStyle name="Millares [0] 3" xfId="8"/>
    <cellStyle name="Millares [0] 3 2" xfId="9"/>
    <cellStyle name="Moneda [0]" xfId="30" builtinId="7"/>
    <cellStyle name="Moneda [0] 2" xfId="10"/>
    <cellStyle name="Moneda [0] 2 2" xfId="11"/>
    <cellStyle name="Moneda [0] 2 3" xfId="12"/>
    <cellStyle name="Moneda [0] 3" xfId="13"/>
    <cellStyle name="Moneda [0] 4" xfId="14"/>
    <cellStyle name="Moneda [0] 5" xfId="15"/>
    <cellStyle name="Moneda [0] 6" xfId="16"/>
    <cellStyle name="Moneda [0] 7" xfId="17"/>
    <cellStyle name="Moneda 2" xfId="18"/>
    <cellStyle name="Moneda 3" xfId="19"/>
    <cellStyle name="Moneda 4" xfId="20"/>
    <cellStyle name="Normal" xfId="0" builtinId="0"/>
    <cellStyle name="Normal 2" xfId="21"/>
    <cellStyle name="Normal 2 2" xfId="22"/>
    <cellStyle name="Normal 3" xfId="23"/>
    <cellStyle name="Normal 3 2" xfId="24"/>
    <cellStyle name="Normal 4" xfId="25"/>
    <cellStyle name="Normal 5" xfId="26"/>
    <cellStyle name="Porcentaje 2" xfId="27"/>
    <cellStyle name="Result" xfId="28"/>
    <cellStyle name="Result2" xfId="2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FE7F5"/>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1A1A1A"/>
    </indexedColors>
    <mruColors>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ivotCache/_rels/pivotCacheDefinition1.xml.rels><?xml version="1.0" encoding="UTF-8" standalone="yes"?>
<Relationships xmlns="http://schemas.openxmlformats.org/package/2006/relationships"><Relationship Id="rId1" Type="http://schemas.openxmlformats.org/officeDocument/2006/relationships/externalLinkPath" Target="/Users/PVD1/Downloads/Canasta%20de%20Precios%20FDLK-2021(4).xls" TargetMode="External"/></Relationships>
</file>

<file path=xl/pivotCache/pivotCacheDefinition1.xml><?xml version="1.0" encoding="utf-8"?>
<pivotCacheDefinition xmlns="http://schemas.openxmlformats.org/spreadsheetml/2006/main" xmlns:r="http://schemas.openxmlformats.org/officeDocument/2006/relationships" invalid="1" refreshedBy="Usuario" refreshedDate="44224.635671296295" createdVersion="1" refreshedVersion="4" recordCount="226">
  <cacheSource type="worksheet">
    <worksheetSource ref="A1:E227" sheet="Hoja1" r:id="rId1"/>
  </cacheSource>
  <cacheFields count="5">
    <cacheField name="No." numFmtId="0">
      <sharedItems containsSemiMixedTypes="0" containsString="0" containsNumber="1" containsInteger="1"/>
    </cacheField>
    <cacheField name="GRUPO" numFmtId="0">
      <sharedItems count="8">
        <s v="BIOSEGURIDAD"/>
        <s v="PUBLICIDAD"/>
        <s v="TRANSPORTE"/>
        <s v="DEPORTE"/>
        <s v="PAPELERÍA"/>
        <s v="E.P.P -HERRAMIENTAS"/>
        <s v="LOGÍSTICA"/>
        <s v="DOTACIÓN"/>
      </sharedItems>
    </cacheField>
    <cacheField name="ÍTEM" numFmtId="0">
      <sharedItems containsString="0"/>
    </cacheField>
    <cacheField name="CODIGO UNSPSC" numFmtId="0">
      <sharedItems containsString="0" containsNumber="1" containsInteger="1"/>
    </cacheField>
    <cacheField name="DESCRIPCIÓN" numFmtId="0">
      <sharedItems containsString="0"/>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3" dataOnRows="1" applyNumberFormats="0" applyBorderFormats="0" applyFontFormats="0" applyPatternFormats="0" applyAlignmentFormats="0" applyWidthHeightFormats="1" dataCaption="Datos" updatedVersion="5" showMemberPropertyTips="0" useAutoFormatting="1" itemPrintTitles="1" createdVersion="1" indent="0" compact="0" compactData="0" gridDropZones="1">
  <location ref="A3:B13" firstHeaderRow="2" firstDataRow="2" firstDataCol="1"/>
  <pivotFields count="5">
    <pivotField compact="0" outline="0" subtotalTop="0" showAll="0" includeNewItemsInFilter="1"/>
    <pivotField axis="axisRow" compact="0" outline="0" subtotalTop="0" showAll="0" includeNewItemsInFilter="1">
      <items count="9">
        <item x="0"/>
        <item x="3"/>
        <item x="7"/>
        <item x="5"/>
        <item x="6"/>
        <item x="4"/>
        <item x="1"/>
        <item x="2"/>
        <item t="default"/>
      </items>
    </pivotField>
    <pivotField compact="0" outline="0" subtotalTop="0" showAll="0" includeNewItemsInFilter="1"/>
    <pivotField compact="0" outline="0" subtotalTop="0" showAll="0" includeNewItemsInFilter="1"/>
    <pivotField dataField="1" compact="0" outline="0" subtotalTop="0" showAll="0" includeNewItemsInFilter="1"/>
  </pivotFields>
  <rowFields count="1">
    <field x="1"/>
  </rowFields>
  <rowItems count="9">
    <i>
      <x/>
    </i>
    <i>
      <x v="1"/>
    </i>
    <i>
      <x v="2"/>
    </i>
    <i>
      <x v="3"/>
    </i>
    <i>
      <x v="4"/>
    </i>
    <i>
      <x v="5"/>
    </i>
    <i>
      <x v="6"/>
    </i>
    <i>
      <x v="7"/>
    </i>
    <i t="grand">
      <x/>
    </i>
  </rowItems>
  <colItems count="1">
    <i/>
  </colItems>
  <dataFields count="1">
    <dataField name="Cuenta de DESCRIPCIÓN" fld="4" subtotal="count"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L77"/>
  <sheetViews>
    <sheetView tabSelected="1" topLeftCell="A39" zoomScale="130" zoomScaleNormal="130" workbookViewId="0">
      <selection activeCell="F42" sqref="F42"/>
    </sheetView>
  </sheetViews>
  <sheetFormatPr baseColWidth="10" defaultColWidth="11.42578125" defaultRowHeight="12.75" x14ac:dyDescent="0.2"/>
  <cols>
    <col min="1" max="1" width="4" style="1" customWidth="1"/>
    <col min="2" max="2" width="15.140625" style="1" customWidth="1"/>
    <col min="3" max="3" width="14.28515625" style="1" customWidth="1"/>
    <col min="4" max="4" width="60.7109375" style="1" customWidth="1"/>
    <col min="5" max="5" width="10.140625" style="12" customWidth="1"/>
    <col min="6" max="6" width="11.42578125" style="13"/>
    <col min="7" max="7" width="16.42578125" style="22" customWidth="1"/>
    <col min="8" max="8" width="13.7109375" style="22" bestFit="1" customWidth="1"/>
    <col min="9" max="9" width="12.140625" style="1" bestFit="1" customWidth="1"/>
    <col min="10" max="10" width="13.140625" style="1" bestFit="1" customWidth="1"/>
    <col min="11" max="11" width="12.140625" style="1" bestFit="1" customWidth="1"/>
    <col min="12" max="12" width="13.140625" style="1" bestFit="1" customWidth="1"/>
    <col min="13" max="16384" width="11.42578125" style="1"/>
  </cols>
  <sheetData>
    <row r="1" spans="1:12" s="20" customFormat="1" ht="17.850000000000001" customHeight="1" x14ac:dyDescent="0.2">
      <c r="A1" s="59" t="s">
        <v>0</v>
      </c>
      <c r="B1" s="60"/>
      <c r="C1" s="60"/>
      <c r="D1" s="60"/>
      <c r="E1" s="60"/>
      <c r="F1" s="63" t="s">
        <v>1</v>
      </c>
      <c r="G1" s="57" t="s">
        <v>2</v>
      </c>
      <c r="H1" s="57" t="s">
        <v>3</v>
      </c>
    </row>
    <row r="2" spans="1:12" s="20" customFormat="1" ht="37.5" customHeight="1" x14ac:dyDescent="0.2">
      <c r="A2" s="61" t="s">
        <v>4</v>
      </c>
      <c r="B2" s="62"/>
      <c r="C2" s="62"/>
      <c r="D2" s="62"/>
      <c r="E2" s="62"/>
      <c r="F2" s="63"/>
      <c r="G2" s="57"/>
      <c r="H2" s="57"/>
    </row>
    <row r="3" spans="1:12" s="21" customFormat="1" ht="25.5" x14ac:dyDescent="0.2">
      <c r="A3" s="37" t="s">
        <v>5</v>
      </c>
      <c r="B3" s="38" t="s">
        <v>6</v>
      </c>
      <c r="C3" s="38" t="s">
        <v>7</v>
      </c>
      <c r="D3" s="38" t="s">
        <v>8</v>
      </c>
      <c r="E3" s="38" t="s">
        <v>9</v>
      </c>
      <c r="F3" s="64"/>
      <c r="G3" s="58"/>
      <c r="H3" s="58"/>
      <c r="I3" s="27"/>
    </row>
    <row r="4" spans="1:12" ht="25.5" x14ac:dyDescent="0.2">
      <c r="A4" s="30" t="s">
        <v>71</v>
      </c>
      <c r="B4" s="30" t="s">
        <v>10</v>
      </c>
      <c r="C4" s="31"/>
      <c r="D4" s="32" t="s">
        <v>11</v>
      </c>
      <c r="E4" s="33" t="s">
        <v>12</v>
      </c>
      <c r="F4" s="34">
        <v>1</v>
      </c>
      <c r="G4" s="35">
        <v>200000</v>
      </c>
      <c r="H4" s="35">
        <f>G4*F4</f>
        <v>200000</v>
      </c>
      <c r="I4" t="s">
        <v>79</v>
      </c>
      <c r="J4" s="16"/>
      <c r="K4" s="16"/>
      <c r="L4" s="16"/>
    </row>
    <row r="5" spans="1:12" ht="38.25" x14ac:dyDescent="0.2">
      <c r="A5" s="30" t="s">
        <v>72</v>
      </c>
      <c r="B5" s="30" t="s">
        <v>10</v>
      </c>
      <c r="C5" s="36"/>
      <c r="D5" s="32" t="s">
        <v>13</v>
      </c>
      <c r="E5" s="33" t="s">
        <v>12</v>
      </c>
      <c r="F5" s="34">
        <v>25</v>
      </c>
      <c r="G5" s="35">
        <v>200000</v>
      </c>
      <c r="H5" s="35">
        <f>G5*F5</f>
        <v>5000000</v>
      </c>
      <c r="I5"/>
      <c r="J5" s="16"/>
      <c r="K5" s="16"/>
      <c r="L5" s="16"/>
    </row>
    <row r="6" spans="1:12" ht="25.5" x14ac:dyDescent="0.2">
      <c r="A6" s="30" t="s">
        <v>73</v>
      </c>
      <c r="B6" s="30" t="s">
        <v>10</v>
      </c>
      <c r="C6" s="36"/>
      <c r="D6" s="32" t="s">
        <v>14</v>
      </c>
      <c r="E6" s="33" t="s">
        <v>12</v>
      </c>
      <c r="F6" s="34">
        <v>3</v>
      </c>
      <c r="G6" s="35">
        <v>200000</v>
      </c>
      <c r="H6" s="35">
        <f t="shared" ref="H6" si="0">G6*F6</f>
        <v>600000</v>
      </c>
      <c r="I6"/>
      <c r="J6" s="16"/>
      <c r="K6" s="16"/>
      <c r="L6" s="16"/>
    </row>
    <row r="7" spans="1:12" ht="25.5" x14ac:dyDescent="0.2">
      <c r="A7" s="30" t="s">
        <v>74</v>
      </c>
      <c r="B7" s="30" t="s">
        <v>10</v>
      </c>
      <c r="C7" s="36"/>
      <c r="D7" s="40" t="s">
        <v>15</v>
      </c>
      <c r="E7" s="33" t="s">
        <v>12</v>
      </c>
      <c r="F7" s="34">
        <v>5</v>
      </c>
      <c r="G7" s="35">
        <v>200000</v>
      </c>
      <c r="H7" s="35">
        <f t="shared" ref="H7:H11" si="1">G7*F7</f>
        <v>1000000</v>
      </c>
      <c r="I7"/>
      <c r="J7" s="16"/>
      <c r="K7" s="16"/>
      <c r="L7" s="16"/>
    </row>
    <row r="8" spans="1:12" ht="25.5" x14ac:dyDescent="0.2">
      <c r="A8" s="30">
        <v>5</v>
      </c>
      <c r="B8" s="30" t="s">
        <v>10</v>
      </c>
      <c r="C8" s="36"/>
      <c r="D8" s="32" t="s">
        <v>16</v>
      </c>
      <c r="E8" s="33" t="s">
        <v>12</v>
      </c>
      <c r="F8" s="34">
        <v>1</v>
      </c>
      <c r="G8" s="35">
        <v>700000</v>
      </c>
      <c r="H8" s="35">
        <f t="shared" ref="H8:H9" si="2">G8*F8</f>
        <v>700000</v>
      </c>
      <c r="I8" t="s">
        <v>79</v>
      </c>
      <c r="J8" s="65" t="s">
        <v>79</v>
      </c>
      <c r="K8" s="16"/>
      <c r="L8" s="16"/>
    </row>
    <row r="9" spans="1:12" ht="51" x14ac:dyDescent="0.2">
      <c r="A9" s="30" t="s">
        <v>75</v>
      </c>
      <c r="B9" s="30" t="s">
        <v>10</v>
      </c>
      <c r="C9" s="36"/>
      <c r="D9" s="32" t="s">
        <v>17</v>
      </c>
      <c r="E9" s="33" t="s">
        <v>12</v>
      </c>
      <c r="F9" s="34">
        <v>3</v>
      </c>
      <c r="G9" s="35">
        <v>200000</v>
      </c>
      <c r="H9" s="35">
        <f t="shared" si="2"/>
        <v>600000</v>
      </c>
      <c r="I9"/>
      <c r="J9" s="16"/>
      <c r="K9" s="16"/>
      <c r="L9" s="16"/>
    </row>
    <row r="10" spans="1:12" ht="38.25" x14ac:dyDescent="0.2">
      <c r="A10" s="30" t="s">
        <v>76</v>
      </c>
      <c r="B10" s="30" t="s">
        <v>10</v>
      </c>
      <c r="C10" s="36"/>
      <c r="D10" s="32" t="s">
        <v>18</v>
      </c>
      <c r="E10" s="33" t="s">
        <v>12</v>
      </c>
      <c r="F10" s="34">
        <v>4</v>
      </c>
      <c r="G10" s="35">
        <v>200000</v>
      </c>
      <c r="H10" s="35">
        <f t="shared" ref="H10" si="3">G10*F10</f>
        <v>800000</v>
      </c>
      <c r="I10"/>
      <c r="J10" s="16"/>
      <c r="K10" s="16"/>
      <c r="L10" s="16"/>
    </row>
    <row r="11" spans="1:12" ht="51" x14ac:dyDescent="0.2">
      <c r="A11" s="30" t="s">
        <v>77</v>
      </c>
      <c r="B11" s="30" t="s">
        <v>10</v>
      </c>
      <c r="C11" s="36"/>
      <c r="D11" s="39" t="s">
        <v>19</v>
      </c>
      <c r="E11" s="33" t="s">
        <v>12</v>
      </c>
      <c r="F11" s="34">
        <v>3</v>
      </c>
      <c r="G11" s="35">
        <v>200000</v>
      </c>
      <c r="H11" s="35">
        <f t="shared" si="1"/>
        <v>600000</v>
      </c>
      <c r="I11" s="51" t="s">
        <v>79</v>
      </c>
      <c r="J11" s="16"/>
      <c r="K11" s="16"/>
      <c r="L11" s="16"/>
    </row>
    <row r="12" spans="1:12" ht="51.75" customHeight="1" x14ac:dyDescent="0.2">
      <c r="A12" s="54" t="s">
        <v>20</v>
      </c>
      <c r="B12" s="55"/>
      <c r="C12" s="55"/>
      <c r="D12" s="55"/>
      <c r="E12" s="55"/>
      <c r="F12" s="55"/>
      <c r="G12" s="55"/>
      <c r="H12" s="56"/>
      <c r="I12"/>
      <c r="J12" s="16"/>
      <c r="K12" s="16"/>
      <c r="L12" s="16"/>
    </row>
    <row r="13" spans="1:12" ht="51" x14ac:dyDescent="0.2">
      <c r="A13" s="14">
        <v>9</v>
      </c>
      <c r="B13" s="14" t="s">
        <v>21</v>
      </c>
      <c r="C13" s="24"/>
      <c r="D13" s="41" t="s">
        <v>23</v>
      </c>
      <c r="E13" s="15" t="s">
        <v>22</v>
      </c>
      <c r="F13" s="24">
        <v>5</v>
      </c>
      <c r="G13" s="25">
        <v>200000</v>
      </c>
      <c r="H13" s="25">
        <f t="shared" ref="H13:H42" si="4">G13*F13</f>
        <v>1000000</v>
      </c>
      <c r="I13"/>
      <c r="J13" s="16"/>
      <c r="K13" s="16"/>
      <c r="L13" s="16"/>
    </row>
    <row r="14" spans="1:12" ht="51" x14ac:dyDescent="0.2">
      <c r="A14" s="14">
        <v>10</v>
      </c>
      <c r="B14" s="14" t="s">
        <v>21</v>
      </c>
      <c r="C14" s="24"/>
      <c r="D14" s="41" t="s">
        <v>24</v>
      </c>
      <c r="E14" s="15" t="s">
        <v>22</v>
      </c>
      <c r="F14" s="28">
        <v>1</v>
      </c>
      <c r="G14" s="25">
        <v>200000</v>
      </c>
      <c r="H14" s="25">
        <f t="shared" si="4"/>
        <v>200000</v>
      </c>
      <c r="I14"/>
      <c r="J14" s="16"/>
      <c r="K14" s="16"/>
      <c r="L14" s="16"/>
    </row>
    <row r="15" spans="1:12" ht="25.5" x14ac:dyDescent="0.2">
      <c r="A15" s="14">
        <v>11</v>
      </c>
      <c r="B15" s="14" t="s">
        <v>21</v>
      </c>
      <c r="C15" s="24"/>
      <c r="D15" s="41" t="s">
        <v>25</v>
      </c>
      <c r="E15" s="47" t="s">
        <v>22</v>
      </c>
      <c r="F15" s="50">
        <v>1</v>
      </c>
      <c r="G15" s="48">
        <v>300000</v>
      </c>
      <c r="H15" s="48">
        <f t="shared" si="4"/>
        <v>300000</v>
      </c>
      <c r="I15"/>
      <c r="J15" s="16"/>
      <c r="K15" s="16"/>
      <c r="L15" s="16"/>
    </row>
    <row r="16" spans="1:12" x14ac:dyDescent="0.2">
      <c r="A16" s="14">
        <v>12</v>
      </c>
      <c r="B16" s="14" t="s">
        <v>21</v>
      </c>
      <c r="C16" s="24"/>
      <c r="D16" s="41" t="s">
        <v>26</v>
      </c>
      <c r="E16" s="47" t="s">
        <v>22</v>
      </c>
      <c r="F16" s="28">
        <v>10</v>
      </c>
      <c r="G16" s="48">
        <v>5500</v>
      </c>
      <c r="H16" s="48">
        <f t="shared" si="4"/>
        <v>55000</v>
      </c>
      <c r="I16"/>
      <c r="J16" s="16"/>
      <c r="K16" s="16"/>
      <c r="L16" s="16"/>
    </row>
    <row r="17" spans="1:12" ht="25.5" x14ac:dyDescent="0.2">
      <c r="A17" s="14">
        <v>13</v>
      </c>
      <c r="B17" s="14" t="s">
        <v>21</v>
      </c>
      <c r="C17" s="24"/>
      <c r="D17" s="41" t="s">
        <v>27</v>
      </c>
      <c r="E17" s="47" t="s">
        <v>22</v>
      </c>
      <c r="F17" s="50">
        <v>200</v>
      </c>
      <c r="G17" s="48">
        <v>500</v>
      </c>
      <c r="H17" s="48">
        <f t="shared" si="4"/>
        <v>100000</v>
      </c>
      <c r="I17"/>
      <c r="J17" s="16"/>
      <c r="K17" s="16"/>
      <c r="L17" s="16"/>
    </row>
    <row r="18" spans="1:12" ht="51" x14ac:dyDescent="0.2">
      <c r="A18" s="14">
        <v>14</v>
      </c>
      <c r="B18" s="14" t="s">
        <v>21</v>
      </c>
      <c r="C18" s="24"/>
      <c r="D18" s="41" t="s">
        <v>28</v>
      </c>
      <c r="E18" s="47" t="s">
        <v>22</v>
      </c>
      <c r="F18" s="28">
        <v>200</v>
      </c>
      <c r="G18" s="48">
        <v>15000</v>
      </c>
      <c r="H18" s="48">
        <f t="shared" si="4"/>
        <v>3000000</v>
      </c>
      <c r="I18"/>
      <c r="J18" s="16"/>
      <c r="K18" s="16"/>
      <c r="L18" s="16"/>
    </row>
    <row r="19" spans="1:12" ht="76.5" x14ac:dyDescent="0.2">
      <c r="A19" s="14">
        <v>15</v>
      </c>
      <c r="B19" s="14" t="s">
        <v>21</v>
      </c>
      <c r="C19" s="24"/>
      <c r="D19" s="41" t="s">
        <v>29</v>
      </c>
      <c r="E19" s="47" t="s">
        <v>22</v>
      </c>
      <c r="F19" s="50">
        <v>1</v>
      </c>
      <c r="G19" s="48">
        <v>650000</v>
      </c>
      <c r="H19" s="48">
        <f t="shared" si="4"/>
        <v>650000</v>
      </c>
      <c r="I19"/>
      <c r="J19" s="16"/>
      <c r="K19" s="16"/>
      <c r="L19" s="16"/>
    </row>
    <row r="20" spans="1:12" ht="38.25" x14ac:dyDescent="0.2">
      <c r="A20" s="14">
        <v>16</v>
      </c>
      <c r="B20" s="14" t="s">
        <v>21</v>
      </c>
      <c r="C20" s="24"/>
      <c r="D20" s="41" t="s">
        <v>30</v>
      </c>
      <c r="E20" s="15" t="s">
        <v>22</v>
      </c>
      <c r="F20" s="28">
        <v>50</v>
      </c>
      <c r="G20" s="45">
        <v>6000</v>
      </c>
      <c r="H20" s="25">
        <f t="shared" si="4"/>
        <v>300000</v>
      </c>
      <c r="I20"/>
      <c r="J20" s="16"/>
      <c r="K20" s="16"/>
      <c r="L20" s="16"/>
    </row>
    <row r="21" spans="1:12" x14ac:dyDescent="0.2">
      <c r="A21" s="14">
        <v>17</v>
      </c>
      <c r="B21" s="14" t="s">
        <v>21</v>
      </c>
      <c r="C21" s="24"/>
      <c r="D21" s="41" t="s">
        <v>31</v>
      </c>
      <c r="E21" s="15" t="s">
        <v>22</v>
      </c>
      <c r="F21" s="24">
        <v>5</v>
      </c>
      <c r="G21" s="25">
        <v>9000</v>
      </c>
      <c r="H21" s="25">
        <f t="shared" si="4"/>
        <v>45000</v>
      </c>
      <c r="I21"/>
      <c r="J21" s="16"/>
      <c r="K21" s="16"/>
      <c r="L21" s="16"/>
    </row>
    <row r="22" spans="1:12" x14ac:dyDescent="0.2">
      <c r="A22" s="14">
        <v>18</v>
      </c>
      <c r="B22" s="14" t="s">
        <v>21</v>
      </c>
      <c r="C22" s="24"/>
      <c r="D22" s="41" t="s">
        <v>32</v>
      </c>
      <c r="E22" s="15" t="s">
        <v>22</v>
      </c>
      <c r="F22" s="28">
        <v>1</v>
      </c>
      <c r="G22" s="25">
        <v>18000</v>
      </c>
      <c r="H22" s="25">
        <f t="shared" si="4"/>
        <v>18000</v>
      </c>
      <c r="I22"/>
      <c r="J22" s="16"/>
      <c r="K22" s="16"/>
      <c r="L22" s="16"/>
    </row>
    <row r="23" spans="1:12" x14ac:dyDescent="0.2">
      <c r="A23" s="14">
        <v>19</v>
      </c>
      <c r="B23" s="14" t="s">
        <v>21</v>
      </c>
      <c r="C23" s="24"/>
      <c r="D23" s="41" t="s">
        <v>33</v>
      </c>
      <c r="E23" s="15" t="s">
        <v>22</v>
      </c>
      <c r="F23" s="24">
        <v>5</v>
      </c>
      <c r="G23" s="25">
        <v>2000</v>
      </c>
      <c r="H23" s="25">
        <f t="shared" si="4"/>
        <v>10000</v>
      </c>
      <c r="I23"/>
      <c r="J23" s="16"/>
      <c r="K23" s="16"/>
      <c r="L23" s="16"/>
    </row>
    <row r="24" spans="1:12" x14ac:dyDescent="0.2">
      <c r="A24" s="14">
        <v>20</v>
      </c>
      <c r="B24" s="14" t="s">
        <v>21</v>
      </c>
      <c r="C24" s="24"/>
      <c r="D24" s="41" t="s">
        <v>34</v>
      </c>
      <c r="E24" s="47" t="s">
        <v>22</v>
      </c>
      <c r="F24" s="28">
        <v>1</v>
      </c>
      <c r="G24" s="48">
        <v>15900</v>
      </c>
      <c r="H24" s="48">
        <f t="shared" si="4"/>
        <v>15900</v>
      </c>
      <c r="I24"/>
      <c r="J24" s="16"/>
      <c r="K24" s="16"/>
      <c r="L24" s="16"/>
    </row>
    <row r="25" spans="1:12" x14ac:dyDescent="0.2">
      <c r="A25" s="14">
        <v>21</v>
      </c>
      <c r="B25" s="14" t="s">
        <v>21</v>
      </c>
      <c r="C25" s="24"/>
      <c r="D25" s="49" t="s">
        <v>64</v>
      </c>
      <c r="E25" s="47" t="s">
        <v>22</v>
      </c>
      <c r="F25" s="50">
        <v>14</v>
      </c>
      <c r="G25" s="48">
        <v>8000</v>
      </c>
      <c r="H25" s="48">
        <f t="shared" si="4"/>
        <v>112000</v>
      </c>
      <c r="I25"/>
      <c r="J25" s="16"/>
      <c r="K25" s="16"/>
      <c r="L25" s="16"/>
    </row>
    <row r="26" spans="1:12" x14ac:dyDescent="0.2">
      <c r="A26" s="14">
        <v>22</v>
      </c>
      <c r="B26" s="14" t="s">
        <v>21</v>
      </c>
      <c r="C26" s="24"/>
      <c r="D26" s="41" t="s">
        <v>35</v>
      </c>
      <c r="E26" s="47" t="s">
        <v>22</v>
      </c>
      <c r="F26" s="28">
        <v>1</v>
      </c>
      <c r="G26" s="48">
        <v>13000</v>
      </c>
      <c r="H26" s="48">
        <f t="shared" si="4"/>
        <v>13000</v>
      </c>
      <c r="I26"/>
      <c r="J26" s="16"/>
      <c r="K26" s="16"/>
      <c r="L26" s="16"/>
    </row>
    <row r="27" spans="1:12" ht="25.5" x14ac:dyDescent="0.2">
      <c r="A27" s="14">
        <v>23</v>
      </c>
      <c r="B27" s="14" t="s">
        <v>21</v>
      </c>
      <c r="C27" s="24"/>
      <c r="D27" s="41" t="s">
        <v>36</v>
      </c>
      <c r="E27" s="47" t="s">
        <v>22</v>
      </c>
      <c r="F27" s="50">
        <v>1</v>
      </c>
      <c r="G27" s="48">
        <v>10000</v>
      </c>
      <c r="H27" s="48">
        <f t="shared" si="4"/>
        <v>10000</v>
      </c>
      <c r="I27"/>
      <c r="J27" s="16"/>
      <c r="K27" s="16"/>
      <c r="L27" s="16"/>
    </row>
    <row r="28" spans="1:12" x14ac:dyDescent="0.2">
      <c r="A28" s="14">
        <v>24</v>
      </c>
      <c r="B28" s="14" t="s">
        <v>21</v>
      </c>
      <c r="C28" s="24"/>
      <c r="D28" s="41" t="s">
        <v>65</v>
      </c>
      <c r="E28" s="47" t="s">
        <v>22</v>
      </c>
      <c r="F28" s="28">
        <v>2</v>
      </c>
      <c r="G28" s="48">
        <v>20000</v>
      </c>
      <c r="H28" s="48">
        <f t="shared" si="4"/>
        <v>40000</v>
      </c>
      <c r="I28"/>
      <c r="J28" s="16"/>
      <c r="K28" s="16"/>
      <c r="L28" s="16"/>
    </row>
    <row r="29" spans="1:12" ht="76.5" x14ac:dyDescent="0.2">
      <c r="A29" s="14">
        <v>25</v>
      </c>
      <c r="B29" s="14" t="s">
        <v>21</v>
      </c>
      <c r="C29" s="24"/>
      <c r="D29" s="41" t="s">
        <v>37</v>
      </c>
      <c r="E29" s="15" t="s">
        <v>22</v>
      </c>
      <c r="F29" s="24">
        <v>200</v>
      </c>
      <c r="G29" s="25">
        <v>20000</v>
      </c>
      <c r="H29" s="25">
        <f t="shared" si="4"/>
        <v>4000000</v>
      </c>
      <c r="I29"/>
      <c r="J29" s="16"/>
      <c r="K29" s="16"/>
      <c r="L29" s="16"/>
    </row>
    <row r="30" spans="1:12" ht="51" x14ac:dyDescent="0.2">
      <c r="A30" s="14">
        <v>26</v>
      </c>
      <c r="B30" s="14" t="s">
        <v>21</v>
      </c>
      <c r="C30" s="24"/>
      <c r="D30" s="41" t="s">
        <v>38</v>
      </c>
      <c r="E30" s="47" t="s">
        <v>22</v>
      </c>
      <c r="F30" s="28">
        <v>1</v>
      </c>
      <c r="G30" s="48">
        <v>160000</v>
      </c>
      <c r="H30" s="48">
        <f t="shared" si="4"/>
        <v>160000</v>
      </c>
      <c r="I30"/>
      <c r="J30" s="16"/>
      <c r="K30" s="16"/>
      <c r="L30" s="16"/>
    </row>
    <row r="31" spans="1:12" x14ac:dyDescent="0.2">
      <c r="A31" s="14">
        <v>27</v>
      </c>
      <c r="B31" s="14" t="s">
        <v>21</v>
      </c>
      <c r="C31" s="24"/>
      <c r="D31" s="49" t="s">
        <v>66</v>
      </c>
      <c r="E31" s="47" t="s">
        <v>22</v>
      </c>
      <c r="F31" s="50">
        <v>5</v>
      </c>
      <c r="G31" s="48">
        <v>70000</v>
      </c>
      <c r="H31" s="48">
        <f t="shared" si="4"/>
        <v>350000</v>
      </c>
      <c r="I31"/>
      <c r="J31" s="16"/>
      <c r="K31" s="16"/>
      <c r="L31" s="16"/>
    </row>
    <row r="32" spans="1:12" ht="25.5" x14ac:dyDescent="0.2">
      <c r="A32" s="14">
        <v>28</v>
      </c>
      <c r="B32" s="14" t="s">
        <v>21</v>
      </c>
      <c r="C32" s="24"/>
      <c r="D32" s="41" t="s">
        <v>67</v>
      </c>
      <c r="E32" s="47" t="s">
        <v>22</v>
      </c>
      <c r="F32" s="50">
        <v>5</v>
      </c>
      <c r="G32" s="48">
        <v>15000</v>
      </c>
      <c r="H32" s="48">
        <f t="shared" si="4"/>
        <v>75000</v>
      </c>
      <c r="I32"/>
      <c r="J32" s="16"/>
      <c r="K32" s="16"/>
      <c r="L32" s="16"/>
    </row>
    <row r="33" spans="1:12" x14ac:dyDescent="0.2">
      <c r="A33" s="14">
        <v>29</v>
      </c>
      <c r="B33" s="14" t="s">
        <v>21</v>
      </c>
      <c r="C33" s="24"/>
      <c r="D33" s="41" t="s">
        <v>68</v>
      </c>
      <c r="E33" s="47" t="s">
        <v>22</v>
      </c>
      <c r="F33" s="28">
        <v>2</v>
      </c>
      <c r="G33" s="48">
        <v>4950</v>
      </c>
      <c r="H33" s="48">
        <f t="shared" si="4"/>
        <v>9900</v>
      </c>
      <c r="I33"/>
      <c r="J33" s="16"/>
      <c r="K33" s="16"/>
      <c r="L33" s="16"/>
    </row>
    <row r="34" spans="1:12" ht="51" x14ac:dyDescent="0.2">
      <c r="A34" s="14">
        <v>30</v>
      </c>
      <c r="B34" s="14" t="s">
        <v>21</v>
      </c>
      <c r="C34" s="24"/>
      <c r="D34" s="41" t="s">
        <v>39</v>
      </c>
      <c r="E34" s="15" t="s">
        <v>22</v>
      </c>
      <c r="F34" s="24">
        <v>200</v>
      </c>
      <c r="G34" s="25">
        <v>10000</v>
      </c>
      <c r="H34" s="25">
        <f t="shared" si="4"/>
        <v>2000000</v>
      </c>
      <c r="I34"/>
      <c r="J34" s="16"/>
      <c r="K34" s="16"/>
      <c r="L34" s="16"/>
    </row>
    <row r="35" spans="1:12" ht="51" x14ac:dyDescent="0.2">
      <c r="A35" s="14">
        <v>31</v>
      </c>
      <c r="B35" s="14" t="s">
        <v>21</v>
      </c>
      <c r="C35" s="24"/>
      <c r="D35" s="41" t="s">
        <v>40</v>
      </c>
      <c r="E35" s="15" t="s">
        <v>22</v>
      </c>
      <c r="F35" s="24">
        <v>18</v>
      </c>
      <c r="G35" s="25">
        <v>2350</v>
      </c>
      <c r="H35" s="25">
        <f t="shared" ref="H35:H39" si="5">G35*F35</f>
        <v>42300</v>
      </c>
      <c r="I35"/>
      <c r="J35" s="16"/>
      <c r="K35" s="16"/>
      <c r="L35" s="16"/>
    </row>
    <row r="36" spans="1:12" ht="38.25" x14ac:dyDescent="0.2">
      <c r="A36" s="14">
        <v>32</v>
      </c>
      <c r="B36" s="14" t="s">
        <v>21</v>
      </c>
      <c r="C36" s="24"/>
      <c r="D36" s="41" t="s">
        <v>41</v>
      </c>
      <c r="E36" s="15" t="s">
        <v>22</v>
      </c>
      <c r="F36" s="24">
        <v>1</v>
      </c>
      <c r="G36" s="25">
        <v>80000</v>
      </c>
      <c r="H36" s="25">
        <f t="shared" si="5"/>
        <v>80000</v>
      </c>
      <c r="I36"/>
      <c r="J36" s="16"/>
      <c r="K36" s="16"/>
      <c r="L36" s="16"/>
    </row>
    <row r="37" spans="1:12" ht="25.5" x14ac:dyDescent="0.2">
      <c r="A37" s="14">
        <v>33</v>
      </c>
      <c r="B37" s="14" t="s">
        <v>21</v>
      </c>
      <c r="C37" s="24"/>
      <c r="D37" s="41" t="s">
        <v>42</v>
      </c>
      <c r="E37" s="15" t="s">
        <v>22</v>
      </c>
      <c r="F37" s="24">
        <v>6</v>
      </c>
      <c r="G37" s="25">
        <v>12000</v>
      </c>
      <c r="H37" s="25">
        <f t="shared" si="5"/>
        <v>72000</v>
      </c>
      <c r="I37"/>
      <c r="J37" s="16"/>
      <c r="K37" s="16"/>
      <c r="L37" s="16"/>
    </row>
    <row r="38" spans="1:12" ht="38.25" x14ac:dyDescent="0.2">
      <c r="A38" s="14">
        <v>34</v>
      </c>
      <c r="B38" s="14" t="s">
        <v>21</v>
      </c>
      <c r="C38" s="24"/>
      <c r="D38" s="41" t="s">
        <v>43</v>
      </c>
      <c r="E38" s="15" t="s">
        <v>22</v>
      </c>
      <c r="F38" s="24">
        <v>10</v>
      </c>
      <c r="G38" s="25">
        <v>13000</v>
      </c>
      <c r="H38" s="25">
        <f t="shared" ref="H38" si="6">G38*F38</f>
        <v>130000</v>
      </c>
      <c r="I38"/>
      <c r="J38" s="16"/>
      <c r="K38" s="16"/>
      <c r="L38" s="16"/>
    </row>
    <row r="39" spans="1:12" x14ac:dyDescent="0.2">
      <c r="A39" s="14">
        <v>35</v>
      </c>
      <c r="B39" s="14" t="s">
        <v>21</v>
      </c>
      <c r="C39" s="24"/>
      <c r="D39" s="41" t="s">
        <v>44</v>
      </c>
      <c r="E39" s="15" t="s">
        <v>22</v>
      </c>
      <c r="F39" s="24">
        <v>3</v>
      </c>
      <c r="G39" s="25">
        <v>47000</v>
      </c>
      <c r="H39" s="25">
        <f t="shared" si="5"/>
        <v>141000</v>
      </c>
      <c r="I39"/>
      <c r="J39" s="16"/>
      <c r="K39" s="16"/>
      <c r="L39" s="16"/>
    </row>
    <row r="40" spans="1:12" x14ac:dyDescent="0.2">
      <c r="A40" s="14">
        <v>36</v>
      </c>
      <c r="B40" s="14" t="s">
        <v>21</v>
      </c>
      <c r="C40" s="24"/>
      <c r="D40" s="41" t="s">
        <v>69</v>
      </c>
      <c r="E40" s="15" t="s">
        <v>22</v>
      </c>
      <c r="F40" s="24">
        <v>5</v>
      </c>
      <c r="G40" s="25">
        <v>30000</v>
      </c>
      <c r="H40" s="25">
        <f>G40*F40</f>
        <v>150000</v>
      </c>
      <c r="I40"/>
      <c r="J40" s="16"/>
      <c r="K40" s="16"/>
      <c r="L40" s="16"/>
    </row>
    <row r="41" spans="1:12" x14ac:dyDescent="0.2">
      <c r="A41" s="14">
        <v>37</v>
      </c>
      <c r="B41" s="14" t="s">
        <v>21</v>
      </c>
      <c r="C41" s="24"/>
      <c r="D41" s="41" t="s">
        <v>45</v>
      </c>
      <c r="E41" s="15" t="s">
        <v>22</v>
      </c>
      <c r="F41" s="24">
        <v>1</v>
      </c>
      <c r="G41" s="25">
        <v>20900</v>
      </c>
      <c r="H41" s="25">
        <f t="shared" ref="H41" si="7">G41*F41</f>
        <v>20900</v>
      </c>
      <c r="I41"/>
      <c r="J41" s="16"/>
      <c r="K41" s="16"/>
      <c r="L41" s="16"/>
    </row>
    <row r="42" spans="1:12" ht="114.75" x14ac:dyDescent="0.2">
      <c r="A42" s="14">
        <v>38</v>
      </c>
      <c r="B42" s="14" t="s">
        <v>21</v>
      </c>
      <c r="C42" s="24"/>
      <c r="D42" s="41" t="s">
        <v>78</v>
      </c>
      <c r="E42" s="15" t="s">
        <v>22</v>
      </c>
      <c r="F42" s="28">
        <v>200</v>
      </c>
      <c r="G42" s="25">
        <v>12000</v>
      </c>
      <c r="H42" s="25">
        <f t="shared" si="4"/>
        <v>2400000</v>
      </c>
      <c r="I42" s="23" t="s">
        <v>79</v>
      </c>
      <c r="J42" s="16"/>
      <c r="K42" s="16"/>
      <c r="L42" s="16"/>
    </row>
    <row r="43" spans="1:12" ht="14.25" x14ac:dyDescent="0.2">
      <c r="A43" s="16"/>
      <c r="B43" s="16"/>
      <c r="C43" s="16"/>
      <c r="D43" s="29"/>
      <c r="E43" s="19"/>
      <c r="F43" s="17"/>
      <c r="G43" s="43"/>
      <c r="H43" s="43"/>
      <c r="I43"/>
      <c r="J43" s="16"/>
      <c r="K43" s="16"/>
      <c r="L43" s="16"/>
    </row>
    <row r="44" spans="1:12" x14ac:dyDescent="0.2">
      <c r="A44" s="53" t="s">
        <v>70</v>
      </c>
      <c r="B44" s="53"/>
      <c r="C44" s="53"/>
      <c r="D44" s="53"/>
      <c r="E44" s="53"/>
      <c r="F44" s="53"/>
      <c r="G44" s="43"/>
      <c r="H44" s="43"/>
      <c r="I44"/>
      <c r="J44" s="46" t="s">
        <v>79</v>
      </c>
      <c r="K44" s="16"/>
      <c r="L44" s="16"/>
    </row>
    <row r="45" spans="1:12" x14ac:dyDescent="0.2">
      <c r="A45" s="53" t="s">
        <v>80</v>
      </c>
      <c r="B45" s="53"/>
      <c r="C45" s="53"/>
      <c r="D45" s="53"/>
      <c r="E45" s="53"/>
      <c r="F45" s="53"/>
      <c r="G45" s="43"/>
      <c r="H45" s="43"/>
      <c r="I45" s="23"/>
      <c r="J45" s="16"/>
      <c r="K45" s="16"/>
      <c r="L45" s="16"/>
    </row>
    <row r="46" spans="1:12" x14ac:dyDescent="0.2">
      <c r="A46" s="53" t="s">
        <v>81</v>
      </c>
      <c r="B46" s="53"/>
      <c r="C46" s="53"/>
      <c r="D46" s="53"/>
      <c r="E46" s="53"/>
      <c r="F46" s="53"/>
      <c r="G46" s="43"/>
      <c r="H46" s="52" t="s">
        <v>79</v>
      </c>
      <c r="I46"/>
      <c r="J46" s="16"/>
      <c r="K46" s="16"/>
      <c r="L46" s="16"/>
    </row>
    <row r="47" spans="1:12" x14ac:dyDescent="0.2">
      <c r="A47" s="53" t="s">
        <v>82</v>
      </c>
      <c r="B47" s="53"/>
      <c r="C47" s="53"/>
      <c r="D47" s="53"/>
      <c r="E47" s="53"/>
      <c r="F47" s="53"/>
      <c r="G47" s="43"/>
      <c r="H47" s="43"/>
      <c r="I47"/>
      <c r="J47" s="44"/>
      <c r="K47" s="16"/>
      <c r="L47" s="16"/>
    </row>
    <row r="48" spans="1:12" x14ac:dyDescent="0.2">
      <c r="A48" s="53" t="s">
        <v>83</v>
      </c>
      <c r="B48" s="53"/>
      <c r="C48" s="53"/>
      <c r="D48" s="53"/>
      <c r="E48" s="53"/>
      <c r="F48" s="53"/>
      <c r="G48" s="43"/>
      <c r="H48" s="43"/>
      <c r="I48"/>
      <c r="J48" s="16"/>
      <c r="K48" s="16"/>
      <c r="L48" s="16"/>
    </row>
    <row r="49" spans="1:12" x14ac:dyDescent="0.2">
      <c r="A49" s="53" t="s">
        <v>84</v>
      </c>
      <c r="B49" s="53"/>
      <c r="C49" s="53"/>
      <c r="D49" s="53"/>
      <c r="E49" s="53"/>
      <c r="F49" s="53"/>
      <c r="G49" s="43"/>
      <c r="H49" s="43"/>
      <c r="I49"/>
      <c r="J49" s="16"/>
      <c r="K49" s="16"/>
      <c r="L49" s="16"/>
    </row>
    <row r="50" spans="1:12" x14ac:dyDescent="0.2">
      <c r="A50" s="53" t="s">
        <v>85</v>
      </c>
      <c r="B50" s="53"/>
      <c r="C50" s="53"/>
      <c r="D50" s="53"/>
      <c r="E50" s="53"/>
      <c r="F50" s="53"/>
      <c r="G50" s="43"/>
      <c r="H50" s="43"/>
      <c r="I50"/>
      <c r="J50" s="16"/>
      <c r="K50" s="16"/>
      <c r="L50" s="16"/>
    </row>
    <row r="51" spans="1:12" x14ac:dyDescent="0.2">
      <c r="A51" s="16"/>
      <c r="B51" s="16"/>
      <c r="C51" s="16"/>
      <c r="D51" s="19"/>
      <c r="E51" s="16"/>
      <c r="F51" s="18"/>
      <c r="G51" s="43"/>
      <c r="H51" s="43"/>
      <c r="I51"/>
      <c r="J51" s="16"/>
      <c r="K51" s="16"/>
      <c r="L51" s="16"/>
    </row>
    <row r="52" spans="1:12" x14ac:dyDescent="0.2">
      <c r="A52" s="16"/>
      <c r="B52" s="16"/>
      <c r="C52" s="16"/>
      <c r="D52" s="19"/>
      <c r="E52" s="16"/>
      <c r="F52" s="18"/>
      <c r="G52" s="43"/>
      <c r="H52" s="43"/>
      <c r="I52"/>
      <c r="J52" s="16"/>
      <c r="K52" s="16"/>
      <c r="L52" s="16"/>
    </row>
    <row r="53" spans="1:12" x14ac:dyDescent="0.2">
      <c r="A53" s="16"/>
      <c r="B53" s="16"/>
      <c r="C53" s="16"/>
      <c r="D53" s="16"/>
      <c r="E53" s="19"/>
      <c r="F53" s="17"/>
      <c r="G53" s="43"/>
      <c r="H53" s="43"/>
      <c r="I53"/>
      <c r="J53" s="16"/>
      <c r="K53" s="16"/>
      <c r="L53" s="16"/>
    </row>
    <row r="54" spans="1:12" x14ac:dyDescent="0.2">
      <c r="A54" s="16"/>
      <c r="B54" s="16"/>
      <c r="C54" s="16"/>
      <c r="D54" s="16"/>
      <c r="E54" s="19"/>
      <c r="F54" s="17"/>
      <c r="G54" s="43"/>
      <c r="H54" s="43"/>
      <c r="I54" s="23"/>
      <c r="J54" s="16"/>
      <c r="K54" s="16"/>
      <c r="L54" s="16"/>
    </row>
    <row r="55" spans="1:12" x14ac:dyDescent="0.2">
      <c r="A55" s="16"/>
      <c r="B55" s="16"/>
      <c r="C55" s="16"/>
      <c r="D55" s="16"/>
      <c r="E55" s="19"/>
      <c r="F55" s="17"/>
      <c r="G55" s="43"/>
      <c r="H55" s="43"/>
      <c r="I55"/>
      <c r="J55" s="16"/>
      <c r="K55" s="16"/>
      <c r="L55" s="16"/>
    </row>
    <row r="56" spans="1:12" x14ac:dyDescent="0.2">
      <c r="A56" s="16"/>
      <c r="B56" s="16"/>
      <c r="C56" s="16"/>
      <c r="D56" s="16"/>
      <c r="E56" s="19"/>
      <c r="F56" s="17"/>
      <c r="G56" s="43"/>
      <c r="H56" s="43"/>
      <c r="I56"/>
      <c r="J56" s="16"/>
      <c r="K56" s="16"/>
      <c r="L56" s="16"/>
    </row>
    <row r="57" spans="1:12" x14ac:dyDescent="0.2">
      <c r="A57" s="16"/>
      <c r="B57" s="16"/>
      <c r="C57" s="16"/>
      <c r="D57" s="16"/>
      <c r="E57" s="19"/>
      <c r="F57" s="17"/>
      <c r="G57" s="43"/>
      <c r="H57" s="43"/>
      <c r="I57"/>
      <c r="J57" s="16"/>
      <c r="K57" s="16"/>
      <c r="L57" s="16"/>
    </row>
    <row r="58" spans="1:12" x14ac:dyDescent="0.2">
      <c r="A58" s="16"/>
      <c r="B58" s="16"/>
      <c r="C58" s="16"/>
      <c r="D58" s="16"/>
      <c r="E58" s="19"/>
      <c r="F58" s="17"/>
      <c r="G58" s="43"/>
      <c r="H58" s="43"/>
      <c r="I58"/>
      <c r="J58" s="16"/>
      <c r="K58" s="16"/>
      <c r="L58" s="16"/>
    </row>
    <row r="59" spans="1:12" x14ac:dyDescent="0.2">
      <c r="A59" s="16"/>
      <c r="B59" s="16"/>
      <c r="C59" s="16"/>
      <c r="D59" s="16"/>
      <c r="E59" s="19"/>
      <c r="F59" s="17"/>
      <c r="G59" s="43"/>
      <c r="H59" s="43"/>
      <c r="I59"/>
      <c r="J59" s="16"/>
      <c r="K59" s="16"/>
      <c r="L59" s="16"/>
    </row>
    <row r="60" spans="1:12" x14ac:dyDescent="0.2">
      <c r="A60" s="16"/>
      <c r="B60" s="16"/>
      <c r="C60" s="16"/>
      <c r="D60" s="16"/>
      <c r="E60" s="19"/>
      <c r="F60" s="17"/>
      <c r="G60" s="43"/>
      <c r="H60" s="43"/>
      <c r="I60"/>
      <c r="J60" s="16"/>
      <c r="K60" s="16"/>
      <c r="L60" s="16"/>
    </row>
    <row r="61" spans="1:12" x14ac:dyDescent="0.2">
      <c r="A61" s="16"/>
      <c r="B61" s="16"/>
      <c r="C61" s="16"/>
      <c r="D61" s="16"/>
      <c r="E61" s="19"/>
      <c r="F61" s="17"/>
      <c r="G61" s="43"/>
      <c r="H61" s="43"/>
      <c r="I61"/>
      <c r="J61" s="16"/>
      <c r="K61" s="16"/>
      <c r="L61" s="16"/>
    </row>
    <row r="62" spans="1:12" x14ac:dyDescent="0.2">
      <c r="A62" s="16"/>
      <c r="B62" s="16"/>
      <c r="C62" s="16"/>
      <c r="D62" s="16"/>
      <c r="E62" s="19"/>
      <c r="F62" s="17"/>
      <c r="G62" s="43"/>
      <c r="H62" s="43"/>
      <c r="I62" s="26"/>
      <c r="J62" s="16"/>
      <c r="K62" s="16"/>
      <c r="L62" s="16"/>
    </row>
    <row r="63" spans="1:12" x14ac:dyDescent="0.2">
      <c r="A63" s="16"/>
      <c r="B63" s="16"/>
      <c r="C63" s="16"/>
      <c r="D63" s="16"/>
      <c r="E63" s="19"/>
      <c r="F63" s="17"/>
      <c r="G63" s="43"/>
      <c r="H63" s="43"/>
      <c r="I63"/>
      <c r="J63" s="16"/>
      <c r="K63" s="16"/>
      <c r="L63" s="16"/>
    </row>
    <row r="64" spans="1:12" x14ac:dyDescent="0.2">
      <c r="A64" s="16"/>
      <c r="B64" s="16"/>
      <c r="C64" s="16"/>
      <c r="D64" s="16"/>
      <c r="E64" s="19"/>
      <c r="F64" s="17"/>
      <c r="G64" s="43"/>
      <c r="H64" s="43"/>
      <c r="I64" s="16"/>
      <c r="J64" s="44"/>
      <c r="K64" s="42"/>
      <c r="L64" s="42"/>
    </row>
    <row r="65" spans="1:12" customFormat="1" ht="51.95" customHeight="1" x14ac:dyDescent="0.2">
      <c r="A65" s="16"/>
      <c r="B65" s="16"/>
      <c r="C65" s="16"/>
      <c r="D65" s="16"/>
      <c r="E65" s="19"/>
      <c r="F65" s="17"/>
      <c r="G65" s="43"/>
      <c r="H65" s="43"/>
      <c r="I65" s="16"/>
      <c r="J65" s="23"/>
    </row>
    <row r="66" spans="1:12" x14ac:dyDescent="0.2">
      <c r="J66" s="16"/>
      <c r="K66" s="16"/>
      <c r="L66" s="16"/>
    </row>
    <row r="67" spans="1:12" x14ac:dyDescent="0.2">
      <c r="A67" s="16"/>
      <c r="B67" s="16"/>
      <c r="C67" s="16"/>
      <c r="D67" s="16"/>
      <c r="E67" s="19"/>
      <c r="F67" s="17"/>
      <c r="G67" s="43"/>
      <c r="H67" s="43"/>
      <c r="I67" s="16"/>
      <c r="J67" s="16"/>
      <c r="K67" s="16"/>
      <c r="L67" s="16"/>
    </row>
    <row r="68" spans="1:12" x14ac:dyDescent="0.2">
      <c r="A68" s="16"/>
      <c r="B68" s="16"/>
      <c r="C68" s="16"/>
      <c r="D68" s="16"/>
      <c r="E68" s="19"/>
      <c r="F68" s="17"/>
      <c r="G68" s="43"/>
      <c r="H68" s="43"/>
      <c r="I68" s="16"/>
    </row>
    <row r="69" spans="1:12" x14ac:dyDescent="0.2">
      <c r="A69" s="16"/>
      <c r="B69" s="16"/>
      <c r="C69" s="16"/>
      <c r="D69" s="16"/>
      <c r="E69" s="19"/>
      <c r="F69" s="17"/>
      <c r="G69" s="43"/>
      <c r="H69" s="43"/>
      <c r="I69" s="16"/>
      <c r="J69" s="16"/>
      <c r="K69" s="16"/>
      <c r="L69" s="16"/>
    </row>
    <row r="70" spans="1:12" x14ac:dyDescent="0.2">
      <c r="J70" s="16"/>
      <c r="K70" s="16"/>
      <c r="L70" s="16"/>
    </row>
    <row r="71" spans="1:12" x14ac:dyDescent="0.2">
      <c r="J71" s="16"/>
      <c r="K71" s="16"/>
      <c r="L71" s="16"/>
    </row>
    <row r="72" spans="1:12" x14ac:dyDescent="0.2">
      <c r="A72" s="16"/>
      <c r="B72" s="16"/>
      <c r="C72" s="16"/>
      <c r="D72" s="16"/>
      <c r="E72" s="19"/>
      <c r="F72" s="17"/>
      <c r="G72" s="43"/>
      <c r="H72" s="43"/>
      <c r="I72" s="16"/>
    </row>
    <row r="73" spans="1:12" x14ac:dyDescent="0.2">
      <c r="A73" s="16"/>
      <c r="B73" s="16"/>
      <c r="C73" s="16"/>
      <c r="D73" s="16"/>
      <c r="E73" s="19"/>
      <c r="F73" s="17"/>
      <c r="G73" s="43"/>
      <c r="H73" s="43"/>
      <c r="I73" s="16"/>
    </row>
    <row r="74" spans="1:12" ht="41.25" customHeight="1" x14ac:dyDescent="0.2">
      <c r="A74" s="16"/>
      <c r="B74" s="16"/>
      <c r="C74" s="16"/>
      <c r="D74" s="16"/>
      <c r="E74" s="19"/>
      <c r="F74" s="17"/>
      <c r="G74" s="43"/>
      <c r="H74" s="43"/>
      <c r="I74" s="16"/>
      <c r="J74" s="16"/>
      <c r="K74" s="16"/>
      <c r="L74" s="16"/>
    </row>
    <row r="75" spans="1:12" ht="36.75" customHeight="1" x14ac:dyDescent="0.2">
      <c r="A75" s="16"/>
      <c r="B75" s="16"/>
      <c r="C75" s="16"/>
      <c r="D75" s="16"/>
      <c r="E75" s="19"/>
      <c r="F75" s="17"/>
      <c r="G75" s="43"/>
      <c r="H75" s="43"/>
      <c r="I75" s="16"/>
      <c r="J75" s="16"/>
      <c r="K75" s="16"/>
      <c r="L75" s="16"/>
    </row>
    <row r="76" spans="1:12" x14ac:dyDescent="0.2">
      <c r="J76" s="16"/>
      <c r="K76" s="16"/>
      <c r="L76" s="16"/>
    </row>
    <row r="77" spans="1:12" x14ac:dyDescent="0.2">
      <c r="J77" s="16"/>
      <c r="K77" s="16"/>
      <c r="L77" s="16"/>
    </row>
  </sheetData>
  <sheetProtection selectLockedCells="1" selectUnlockedCells="1"/>
  <autoFilter ref="A3:E42"/>
  <mergeCells count="13">
    <mergeCell ref="A12:H12"/>
    <mergeCell ref="G1:G3"/>
    <mergeCell ref="H1:H3"/>
    <mergeCell ref="A1:E1"/>
    <mergeCell ref="A2:E2"/>
    <mergeCell ref="F1:F3"/>
    <mergeCell ref="A49:F49"/>
    <mergeCell ref="A50:F50"/>
    <mergeCell ref="A44:F44"/>
    <mergeCell ref="A45:F45"/>
    <mergeCell ref="A46:F46"/>
    <mergeCell ref="A47:F47"/>
    <mergeCell ref="A48:F48"/>
  </mergeCells>
  <printOptions horizontalCentered="1"/>
  <pageMargins left="0.25" right="0.25" top="0.75" bottom="0.75" header="0.3" footer="0.3"/>
  <pageSetup scale="72" firstPageNumber="0" orientation="landscape"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9"/>
  <sheetViews>
    <sheetView zoomScale="130" zoomScaleNormal="130" workbookViewId="0">
      <selection activeCell="D28" sqref="D28"/>
    </sheetView>
  </sheetViews>
  <sheetFormatPr baseColWidth="10" defaultColWidth="8.85546875" defaultRowHeight="12.75" x14ac:dyDescent="0.2"/>
  <cols>
    <col min="1" max="1" width="38.42578125" bestFit="1" customWidth="1"/>
    <col min="2" max="2" width="11.42578125" customWidth="1"/>
    <col min="3" max="3" width="16.28515625" customWidth="1"/>
    <col min="4" max="256" width="11.42578125" customWidth="1"/>
  </cols>
  <sheetData>
    <row r="3" spans="1:4" x14ac:dyDescent="0.2">
      <c r="A3" s="3" t="s">
        <v>46</v>
      </c>
      <c r="B3" s="6"/>
    </row>
    <row r="4" spans="1:4" x14ac:dyDescent="0.2">
      <c r="A4" s="3" t="s">
        <v>6</v>
      </c>
      <c r="B4" s="6" t="s">
        <v>47</v>
      </c>
      <c r="D4">
        <v>226</v>
      </c>
    </row>
    <row r="5" spans="1:4" x14ac:dyDescent="0.2">
      <c r="A5" s="2" t="s">
        <v>48</v>
      </c>
      <c r="B5" s="6">
        <v>7</v>
      </c>
      <c r="D5">
        <f>D4/3</f>
        <v>75.333333333333329</v>
      </c>
    </row>
    <row r="6" spans="1:4" x14ac:dyDescent="0.2">
      <c r="A6" s="4" t="s">
        <v>49</v>
      </c>
      <c r="B6" s="7">
        <v>43</v>
      </c>
    </row>
    <row r="7" spans="1:4" x14ac:dyDescent="0.2">
      <c r="A7" s="4" t="s">
        <v>50</v>
      </c>
      <c r="B7" s="7">
        <v>14</v>
      </c>
    </row>
    <row r="8" spans="1:4" x14ac:dyDescent="0.2">
      <c r="A8" s="4" t="s">
        <v>51</v>
      </c>
      <c r="B8" s="7">
        <v>21</v>
      </c>
    </row>
    <row r="9" spans="1:4" x14ac:dyDescent="0.2">
      <c r="A9" s="4" t="s">
        <v>52</v>
      </c>
      <c r="B9" s="7">
        <v>68</v>
      </c>
    </row>
    <row r="10" spans="1:4" x14ac:dyDescent="0.2">
      <c r="A10" s="4" t="s">
        <v>53</v>
      </c>
      <c r="B10" s="7">
        <v>14</v>
      </c>
    </row>
    <row r="11" spans="1:4" x14ac:dyDescent="0.2">
      <c r="A11" s="4" t="s">
        <v>54</v>
      </c>
      <c r="B11" s="7">
        <v>52</v>
      </c>
    </row>
    <row r="12" spans="1:4" x14ac:dyDescent="0.2">
      <c r="A12" s="4" t="s">
        <v>55</v>
      </c>
      <c r="B12" s="7">
        <v>7</v>
      </c>
    </row>
    <row r="13" spans="1:4" x14ac:dyDescent="0.2">
      <c r="A13" s="5" t="s">
        <v>56</v>
      </c>
      <c r="B13" s="8">
        <v>226</v>
      </c>
    </row>
    <row r="16" spans="1:4" s="11" customFormat="1" x14ac:dyDescent="0.2">
      <c r="A16" s="10" t="s">
        <v>6</v>
      </c>
      <c r="B16" s="10" t="s">
        <v>47</v>
      </c>
      <c r="C16" s="10" t="s">
        <v>57</v>
      </c>
    </row>
    <row r="17" spans="1:3" x14ac:dyDescent="0.2">
      <c r="A17" s="9" t="s">
        <v>58</v>
      </c>
      <c r="B17" s="10">
        <v>75</v>
      </c>
      <c r="C17" s="9" t="s">
        <v>59</v>
      </c>
    </row>
    <row r="18" spans="1:3" x14ac:dyDescent="0.2">
      <c r="A18" s="9" t="s">
        <v>60</v>
      </c>
      <c r="B18" s="10">
        <v>78</v>
      </c>
      <c r="C18" s="9" t="s">
        <v>61</v>
      </c>
    </row>
    <row r="19" spans="1:3" x14ac:dyDescent="0.2">
      <c r="A19" s="9" t="s">
        <v>62</v>
      </c>
      <c r="B19" s="10">
        <v>73</v>
      </c>
      <c r="C19" s="9" t="s">
        <v>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980847-978E-4A34-9E7E-1FD4EC2E72A8}">
  <ds:schemaRefs>
    <ds:schemaRef ds:uri="http://purl.org/dc/elements/1.1/"/>
    <ds:schemaRef ds:uri="http://schemas.microsoft.com/office/2006/metadata/properties"/>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f70d6925-5891-4b80-8091-fb9b9ba1923c"/>
    <ds:schemaRef ds:uri="67ae1635-7cf6-4967-bf43-54f936c832e8"/>
    <ds:schemaRef ds:uri="http://purl.org/dc/dcmitype/"/>
  </ds:schemaRefs>
</ds:datastoreItem>
</file>

<file path=customXml/itemProps2.xml><?xml version="1.0" encoding="utf-8"?>
<ds:datastoreItem xmlns:ds="http://schemas.openxmlformats.org/officeDocument/2006/customXml" ds:itemID="{CC3079F6-F068-46A7-BA78-82D1980449B9}">
  <ds:schemaRefs>
    <ds:schemaRef ds:uri="http://schemas.microsoft.com/sharepoint/v3/contenttype/forms"/>
  </ds:schemaRefs>
</ds:datastoreItem>
</file>

<file path=customXml/itemProps3.xml><?xml version="1.0" encoding="utf-8"?>
<ds:datastoreItem xmlns:ds="http://schemas.openxmlformats.org/officeDocument/2006/customXml" ds:itemID="{A57374E8-95EE-43BE-A6C4-111505FE0B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SAMC 1869-2021</vt:lpstr>
      <vt:lpstr>Hoja2</vt:lpstr>
      <vt:lpstr>'SAMC 1869-2021'!Títulos_a_imprimir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user</cp:lastModifiedBy>
  <cp:revision/>
  <dcterms:created xsi:type="dcterms:W3CDTF">2017-08-08T15:17:04Z</dcterms:created>
  <dcterms:modified xsi:type="dcterms:W3CDTF">2022-03-16T22:41:53Z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