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2470" windowHeight="9945"/>
  </bookViews>
  <sheets>
    <sheet name="PROPUESTA ECONOMICA Y TECNICA" sheetId="8" r:id="rId1"/>
  </sheets>
  <definedNames>
    <definedName name="_xlnm.Print_Area" localSheetId="0">'PROPUESTA ECONOMICA Y TECNICA'!$A$1:$H$68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3" i="8" l="1"/>
  <c r="G44" i="8" l="1"/>
  <c r="G43" i="8"/>
  <c r="G42" i="8"/>
  <c r="G41" i="8"/>
  <c r="G40" i="8"/>
  <c r="G39" i="8"/>
  <c r="G38" i="8"/>
  <c r="G37" i="8"/>
  <c r="G36" i="8"/>
  <c r="G35" i="8"/>
  <c r="G34" i="8"/>
  <c r="G33" i="8"/>
  <c r="G32" i="8"/>
  <c r="G31" i="8"/>
  <c r="D51" i="8" s="1"/>
  <c r="G30" i="8"/>
  <c r="G29" i="8"/>
  <c r="G28" i="8"/>
  <c r="G27" i="8"/>
  <c r="G26" i="8"/>
  <c r="G25" i="8"/>
  <c r="G24" i="8"/>
  <c r="G23" i="8"/>
  <c r="G46" i="8"/>
  <c r="G45" i="8"/>
</calcChain>
</file>

<file path=xl/sharedStrings.xml><?xml version="1.0" encoding="utf-8"?>
<sst xmlns="http://schemas.openxmlformats.org/spreadsheetml/2006/main" count="85" uniqueCount="64">
  <si>
    <t>ITEM</t>
  </si>
  <si>
    <t>CANTIDAD</t>
  </si>
  <si>
    <t>UNIDAD DE MEDIDA</t>
  </si>
  <si>
    <t xml:space="preserve">DESCRIPCIÓN DETALLADA </t>
  </si>
  <si>
    <t>OFERTA TECNICA Y ECONOMICA</t>
  </si>
  <si>
    <t xml:space="preserve">VLR UNITARIO SIN IVA </t>
  </si>
  <si>
    <t>VLR TOTAL</t>
  </si>
  <si>
    <t>RESUMEN DE LA OFERTA</t>
  </si>
  <si>
    <t>TOTAL</t>
  </si>
  <si>
    <t>SUBTOTAL DE LA PROPUESTA</t>
  </si>
  <si>
    <t>GRAN TOTAL DE LA OFERTA ECONOMICA</t>
  </si>
  <si>
    <t xml:space="preserve">Atentamente, </t>
  </si>
  <si>
    <t xml:space="preserve"> </t>
  </si>
  <si>
    <t>Validez de la oferta: 90 días</t>
  </si>
  <si>
    <t>FICHA TECNICA</t>
  </si>
  <si>
    <t>Cable UTP Caja x 305m</t>
  </si>
  <si>
    <t>RJ 45 Categoría 6</t>
  </si>
  <si>
    <t>JACK para RJ 45 Categoría 6</t>
  </si>
  <si>
    <t>Colores x 120 unidades</t>
  </si>
  <si>
    <t>Rapidografo 0.3mm no recargable</t>
  </si>
  <si>
    <t>Rapidografo 0.5mm no recargable</t>
  </si>
  <si>
    <t xml:space="preserve">Plastilina Industrial Escolar colores, negro, azul, marrón, gris, verde, naranja, rosa, púrpura, rojo, blanco, amarillo, café. X 200grs </t>
  </si>
  <si>
    <t>Papel cartulina escolar pliego, colores amarillo, azul, verde, blanco, negro.</t>
  </si>
  <si>
    <t>Gafas 3d Realidad Virtual Vr Box + Control Bluetooth. El control se conecta al dispositivo móvil a través de bluetooth</t>
  </si>
  <si>
    <t>Papel Autoadhesivo Contact, Color Negro X 20 Mts</t>
  </si>
  <si>
    <t>Cartulina Opalina Carta 180gr X 50 Hojas</t>
  </si>
  <si>
    <t>Papel Propalcote 115 Gr Tamaño Oficio</t>
  </si>
  <si>
    <t>Kit de Ponchado Incluye (Ponchadora rj 45 - Perillero de estría y de pala - Pela cable - Pinza ponchadora de impacto)</t>
  </si>
  <si>
    <t>Limpiador de contactos electrónicos 200ml</t>
  </si>
  <si>
    <t>Clean espumoso 16 onzas</t>
  </si>
  <si>
    <t>Limpia pantalla 16 onzas</t>
  </si>
  <si>
    <t>Multímetro digital UT890D</t>
  </si>
  <si>
    <t>Soldadura de estaño de 0,8 mm</t>
  </si>
  <si>
    <t>Base para cautín 06337 12mm x 85mm</t>
  </si>
  <si>
    <t>UNIDAD</t>
  </si>
  <si>
    <t>CAJA</t>
  </si>
  <si>
    <t>KIT</t>
  </si>
  <si>
    <t>Cautin eléctrico tipo Lápiz
Potencia: 25W
Alimentación: 110V-120V
Punta de aluminio removible.</t>
  </si>
  <si>
    <t>Malla para desoldar estaño Solder Wick 2.0 mm 1.5 metros</t>
  </si>
  <si>
    <t>Crema de soldar ON</t>
  </si>
  <si>
    <t>Kit de Herramientas para PC Incluye (Alicate de corte diagonal - Alicate de punta larga - 2 destornilladores de pala - 2 destornilladores de estría - 2 juegos de destornilladores torx - 1 extractor de circuitos integrados)</t>
  </si>
  <si>
    <t>Sopladora Aspiradora Blower Potente, Pc, 600 Wt; 6 velocidades Tubo de caucho
• 12000rpm
• 400w</t>
  </si>
  <si>
    <t>COMERCIALIZADORA EDUKATE SAS</t>
  </si>
  <si>
    <t>NIT:  901.167.860-3</t>
  </si>
  <si>
    <t>SOMOS REGIMEN COMUN</t>
  </si>
  <si>
    <t>Pereira, Abril 7 de 2022</t>
  </si>
  <si>
    <t>Señores</t>
  </si>
  <si>
    <t>VALIDEZ</t>
  </si>
  <si>
    <t>90 Dias</t>
  </si>
  <si>
    <t>SENA</t>
  </si>
  <si>
    <t>PLAZO:</t>
  </si>
  <si>
    <t>40 dias calendario.</t>
  </si>
  <si>
    <t>Centro de Automatización Industrial</t>
  </si>
  <si>
    <t xml:space="preserve">Manizales. </t>
  </si>
  <si>
    <t>El suscrito, obrando en representación de Comercializadora Edukate SAS, ofrezco contratar con el Centro de Automatización Industrial del SENA Regional Caldas el siguiente Objeto: Adquirir materiales de formación profesional para el programa de articulación con la educación media del Centro de Automatización Industrial  Regional Caldas de acuerdo con las especificaciones detalladas en la ficha técnica.</t>
  </si>
  <si>
    <t>SIN IVA</t>
  </si>
  <si>
    <t>IVA SOBRE / $ 11.800.600</t>
  </si>
  <si>
    <t>Nombre o Razón Social del Proponente:  Comercializadora Edukate SAS.</t>
  </si>
  <si>
    <t>Nombre del Representante Legal: Pablo Alvarez Hoyos.</t>
  </si>
  <si>
    <t>C. C. Nº  10.239.187  de Manizales.</t>
  </si>
  <si>
    <t>FIRMA:</t>
  </si>
  <si>
    <t>PABLO ALVAREZ HOYOS</t>
  </si>
  <si>
    <t>Representante Legal.</t>
  </si>
  <si>
    <t>Cel. 3166915723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</si>
</sst>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_-&quot;$&quot;* #,##0_-;\-&quot;$&quot;* #,##0_-;_-&quot;$&quot;* &quot;-&quot;_-;_-@_-"/>
  </numFmts>
  <fonts count="15" x14ac:knownFonts="1">
    <font>
      <sz val="10"/>
      <color rgb="FF000000"/>
      <name val="Times New Roman"/>
      <charset val="204"/>
    </font>
    <font>
      <sz val="11"/>
      <color theme="1"/>
      <name val="Calibri"/>
      <family val="2"/>
      <scheme val="minor"/>
    </font>
    <font>
      <sz val="11"/>
      <color rgb="FF000000"/>
      <name val="Calibri"/>
      <family val="2"/>
    </font>
    <font>
      <b/>
      <sz val="10"/>
      <color rgb="FF000000"/>
      <name val="Arial Narrow"/>
      <family val="2"/>
    </font>
    <font>
      <sz val="10"/>
      <color rgb="FF000000"/>
      <name val="Arial Narrow"/>
      <family val="2"/>
    </font>
    <font>
      <sz val="11"/>
      <color rgb="FF000000"/>
      <name val="Arial Narrow"/>
      <family val="2"/>
    </font>
    <font>
      <sz val="13"/>
      <color rgb="FF000000"/>
      <name val="Arial Narrow"/>
      <family val="2"/>
    </font>
    <font>
      <b/>
      <sz val="13"/>
      <color rgb="FF000000"/>
      <name val="Arial Narrow"/>
      <family val="2"/>
    </font>
    <font>
      <sz val="9"/>
      <color rgb="FF000000"/>
      <name val="Arial"/>
      <family val="2"/>
    </font>
    <font>
      <b/>
      <i/>
      <sz val="11"/>
      <name val="Calibri"/>
      <family val="2"/>
      <scheme val="minor"/>
    </font>
    <font>
      <sz val="12"/>
      <color rgb="FF000000"/>
      <name val="Arial"/>
      <family val="2"/>
    </font>
    <font>
      <sz val="11"/>
      <color rgb="FF000000"/>
      <name val="Arial"/>
      <family val="2"/>
    </font>
    <font>
      <b/>
      <sz val="11"/>
      <color rgb="FF000000"/>
      <name val="Arial"/>
      <family val="2"/>
    </font>
    <font>
      <b/>
      <sz val="12"/>
      <color rgb="FF000000"/>
      <name val="Arial"/>
      <family val="2"/>
    </font>
    <font>
      <b/>
      <sz val="11"/>
      <color rgb="FF000000"/>
      <name val="Arial Narrow"/>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s>
  <cellStyleXfs count="16">
    <xf numFmtId="0" fontId="0" fillId="0" borderId="0"/>
    <xf numFmtId="0" fontId="2"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88">
    <xf numFmtId="0" fontId="0" fillId="0" borderId="0" xfId="0" applyFill="1" applyBorder="1" applyAlignment="1">
      <alignment horizontal="left" vertical="top"/>
    </xf>
    <xf numFmtId="0" fontId="4" fillId="0" borderId="0" xfId="0" applyFont="1" applyFill="1" applyBorder="1" applyAlignment="1">
      <alignment horizontal="left" vertical="center"/>
    </xf>
    <xf numFmtId="0" fontId="3" fillId="0" borderId="0" xfId="0" applyFont="1" applyFill="1" applyBorder="1" applyAlignment="1">
      <alignment horizontal="center" vertical="center" wrapText="1"/>
    </xf>
    <xf numFmtId="3" fontId="4" fillId="0" borderId="0" xfId="0" applyNumberFormat="1" applyFont="1" applyFill="1" applyBorder="1" applyAlignment="1">
      <alignment horizontal="left" vertical="center"/>
    </xf>
    <xf numFmtId="3" fontId="3" fillId="0" borderId="0"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wrapText="1"/>
    </xf>
    <xf numFmtId="3" fontId="7" fillId="0" borderId="11" xfId="0" applyNumberFormat="1" applyFont="1" applyFill="1" applyBorder="1" applyAlignment="1">
      <alignment horizontal="center" vertical="center" wrapText="1"/>
    </xf>
    <xf numFmtId="0" fontId="6" fillId="0" borderId="0" xfId="0" applyFont="1" applyFill="1" applyBorder="1" applyAlignment="1">
      <alignment horizontal="justify" vertical="center" wrapText="1"/>
    </xf>
    <xf numFmtId="0" fontId="4" fillId="0" borderId="0" xfId="0" applyFont="1" applyBorder="1" applyAlignment="1">
      <alignment horizontal="center" vertical="top"/>
    </xf>
    <xf numFmtId="0" fontId="4" fillId="0" borderId="0" xfId="0" applyFont="1" applyBorder="1" applyAlignment="1">
      <alignment horizontal="left" vertical="top" wrapText="1"/>
    </xf>
    <xf numFmtId="0" fontId="4" fillId="0" borderId="0" xfId="0" applyFont="1" applyBorder="1" applyAlignment="1">
      <alignment horizontal="left" vertical="center"/>
    </xf>
    <xf numFmtId="0" fontId="4" fillId="0" borderId="0" xfId="0" applyFont="1" applyFill="1" applyBorder="1" applyAlignment="1">
      <alignment horizontal="left" vertical="top" wrapText="1"/>
    </xf>
    <xf numFmtId="0" fontId="6" fillId="0" borderId="0" xfId="0" applyFont="1" applyFill="1" applyBorder="1" applyAlignment="1">
      <alignment horizontal="left" vertical="center"/>
    </xf>
    <xf numFmtId="3" fontId="6" fillId="0" borderId="0" xfId="0" applyNumberFormat="1" applyFont="1" applyFill="1" applyBorder="1" applyAlignment="1">
      <alignment horizontal="left" vertical="center"/>
    </xf>
    <xf numFmtId="0" fontId="7" fillId="0" borderId="0" xfId="0" applyFont="1" applyFill="1" applyBorder="1" applyAlignment="1">
      <alignment horizontal="center" vertical="center" wrapText="1"/>
    </xf>
    <xf numFmtId="3" fontId="7" fillId="0" borderId="0" xfId="0" applyNumberFormat="1" applyFont="1" applyFill="1" applyBorder="1" applyAlignment="1">
      <alignment horizontal="center" vertical="center" wrapText="1"/>
    </xf>
    <xf numFmtId="0" fontId="7" fillId="0" borderId="1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4" fillId="0" borderId="0" xfId="0" applyFont="1" applyFill="1" applyBorder="1" applyAlignment="1">
      <alignment horizontal="center" vertical="top" wrapText="1"/>
    </xf>
    <xf numFmtId="3" fontId="4" fillId="0" borderId="0" xfId="0" applyNumberFormat="1" applyFont="1" applyFill="1" applyBorder="1" applyAlignment="1">
      <alignment horizontal="center" vertical="center"/>
    </xf>
    <xf numFmtId="0" fontId="4" fillId="0" borderId="0" xfId="0" applyFont="1" applyFill="1" applyBorder="1" applyAlignment="1">
      <alignment horizontal="left" vertical="top" wrapText="1"/>
    </xf>
    <xf numFmtId="0" fontId="4" fillId="0" borderId="16" xfId="0" applyFont="1" applyFill="1" applyBorder="1" applyAlignment="1">
      <alignment horizontal="left" vertical="center" wrapText="1"/>
    </xf>
    <xf numFmtId="0" fontId="4"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6" fillId="0" borderId="0" xfId="0" applyFont="1" applyFill="1" applyBorder="1" applyAlignment="1">
      <alignment horizontal="justify" vertical="top" wrapText="1"/>
    </xf>
    <xf numFmtId="0" fontId="7" fillId="0" borderId="1" xfId="0" applyFont="1" applyFill="1" applyBorder="1" applyAlignment="1">
      <alignment horizontal="center" vertical="top" wrapText="1"/>
    </xf>
    <xf numFmtId="0" fontId="4" fillId="0" borderId="1" xfId="0" applyFont="1" applyFill="1" applyBorder="1" applyAlignment="1">
      <alignment horizontal="left" vertical="top" wrapText="1"/>
    </xf>
    <xf numFmtId="0" fontId="4" fillId="0" borderId="1" xfId="0" applyFont="1" applyFill="1" applyBorder="1" applyAlignment="1">
      <alignment horizontal="left" vertical="top"/>
    </xf>
    <xf numFmtId="0" fontId="3" fillId="0" borderId="2" xfId="0" applyFont="1" applyFill="1" applyBorder="1" applyAlignment="1">
      <alignment horizontal="center" vertical="top" wrapText="1"/>
    </xf>
    <xf numFmtId="0" fontId="4" fillId="0" borderId="4" xfId="0" applyFont="1" applyFill="1" applyBorder="1" applyAlignment="1">
      <alignment horizontal="center" vertical="top" wrapText="1"/>
    </xf>
    <xf numFmtId="0" fontId="3" fillId="0" borderId="4" xfId="0" applyFont="1" applyFill="1" applyBorder="1" applyAlignment="1">
      <alignment horizontal="center" vertical="top" wrapText="1"/>
    </xf>
    <xf numFmtId="0" fontId="5" fillId="0" borderId="0" xfId="0" applyFont="1" applyFill="1" applyBorder="1" applyAlignment="1">
      <alignment horizontal="left" vertical="top"/>
    </xf>
    <xf numFmtId="0" fontId="5" fillId="0" borderId="0" xfId="0" applyFont="1" applyFill="1" applyBorder="1" applyAlignment="1">
      <alignment horizontal="justify" vertical="top"/>
    </xf>
    <xf numFmtId="0" fontId="4" fillId="0" borderId="15" xfId="0" applyFont="1" applyFill="1" applyBorder="1" applyAlignment="1">
      <alignment horizontal="center" vertical="center"/>
    </xf>
    <xf numFmtId="0" fontId="4" fillId="0" borderId="17" xfId="0" applyFont="1" applyFill="1" applyBorder="1" applyAlignment="1">
      <alignment horizontal="left" vertical="top" wrapText="1"/>
    </xf>
    <xf numFmtId="0" fontId="8" fillId="0" borderId="0"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6" xfId="0" applyFont="1" applyFill="1" applyBorder="1" applyAlignment="1">
      <alignment horizontal="center" vertical="center" wrapText="1"/>
    </xf>
    <xf numFmtId="0" fontId="4" fillId="0" borderId="0" xfId="0" applyFont="1" applyFill="1" applyBorder="1" applyAlignment="1">
      <alignment horizontal="left" vertical="top" wrapText="1"/>
    </xf>
    <xf numFmtId="3" fontId="9" fillId="2" borderId="21" xfId="0" applyNumberFormat="1" applyFont="1" applyFill="1" applyBorder="1" applyAlignment="1">
      <alignment horizontal="center" vertical="center"/>
    </xf>
    <xf numFmtId="3" fontId="9" fillId="2" borderId="22" xfId="0" applyNumberFormat="1" applyFont="1" applyFill="1" applyBorder="1" applyAlignment="1">
      <alignment horizontal="center" vertical="center"/>
    </xf>
    <xf numFmtId="3" fontId="9" fillId="2" borderId="23" xfId="0" applyNumberFormat="1" applyFont="1" applyFill="1" applyBorder="1" applyAlignment="1">
      <alignment horizontal="center" vertical="center"/>
    </xf>
    <xf numFmtId="3" fontId="9" fillId="2" borderId="24" xfId="0" applyNumberFormat="1" applyFont="1" applyFill="1" applyBorder="1" applyAlignment="1">
      <alignment horizontal="center" vertical="center"/>
    </xf>
    <xf numFmtId="3" fontId="9" fillId="2" borderId="0" xfId="0" applyNumberFormat="1" applyFont="1" applyFill="1" applyBorder="1" applyAlignment="1">
      <alignment horizontal="center" vertical="center"/>
    </xf>
    <xf numFmtId="3" fontId="9" fillId="2" borderId="25" xfId="0" applyNumberFormat="1" applyFont="1" applyFill="1" applyBorder="1" applyAlignment="1">
      <alignment horizontal="center" vertical="center"/>
    </xf>
    <xf numFmtId="3" fontId="9" fillId="2" borderId="6" xfId="0" applyNumberFormat="1" applyFont="1" applyFill="1" applyBorder="1" applyAlignment="1">
      <alignment horizontal="center" vertical="center"/>
    </xf>
    <xf numFmtId="3" fontId="9" fillId="2" borderId="7" xfId="0" applyNumberFormat="1" applyFont="1" applyFill="1" applyBorder="1" applyAlignment="1">
      <alignment horizontal="center" vertical="center"/>
    </xf>
    <xf numFmtId="3" fontId="9" fillId="2" borderId="5" xfId="0" applyNumberFormat="1" applyFont="1" applyFill="1" applyBorder="1" applyAlignment="1">
      <alignment horizontal="center" vertical="center"/>
    </xf>
    <xf numFmtId="0" fontId="10" fillId="0" borderId="0" xfId="0" applyFont="1" applyFill="1" applyBorder="1" applyAlignment="1">
      <alignment horizontal="left" vertical="top" wrapText="1"/>
    </xf>
    <xf numFmtId="0" fontId="11" fillId="0" borderId="0" xfId="0" applyFont="1" applyFill="1" applyBorder="1" applyAlignment="1">
      <alignment horizontal="left" vertical="center"/>
    </xf>
    <xf numFmtId="3" fontId="11" fillId="0" borderId="0" xfId="0" applyNumberFormat="1" applyFont="1" applyFill="1" applyBorder="1" applyAlignment="1">
      <alignment horizontal="center" vertical="center"/>
    </xf>
    <xf numFmtId="3" fontId="11" fillId="0" borderId="0" xfId="0" applyNumberFormat="1" applyFont="1" applyFill="1" applyBorder="1" applyAlignment="1">
      <alignment horizontal="left" vertical="center"/>
    </xf>
    <xf numFmtId="0" fontId="12" fillId="0" borderId="0" xfId="0" applyFont="1" applyFill="1" applyBorder="1" applyAlignment="1">
      <alignment horizontal="left" vertical="center"/>
    </xf>
    <xf numFmtId="0" fontId="13" fillId="0" borderId="0" xfId="0" applyFont="1" applyFill="1" applyBorder="1" applyAlignment="1">
      <alignment horizontal="left" vertical="top" wrapText="1"/>
    </xf>
    <xf numFmtId="0" fontId="5" fillId="0" borderId="0" xfId="0" applyFont="1" applyFill="1" applyBorder="1" applyAlignment="1">
      <alignment horizontal="left" vertical="center"/>
    </xf>
    <xf numFmtId="3" fontId="5" fillId="0" borderId="0" xfId="0" applyNumberFormat="1" applyFont="1" applyFill="1" applyBorder="1" applyAlignment="1">
      <alignment horizontal="center" vertical="center"/>
    </xf>
    <xf numFmtId="3" fontId="5" fillId="0" borderId="0" xfId="0" applyNumberFormat="1" applyFont="1" applyFill="1" applyBorder="1" applyAlignment="1">
      <alignment horizontal="left" vertical="center"/>
    </xf>
    <xf numFmtId="3" fontId="14" fillId="0" borderId="1" xfId="0" applyNumberFormat="1" applyFont="1" applyFill="1" applyBorder="1" applyAlignment="1">
      <alignment horizontal="center" vertical="center" wrapText="1"/>
    </xf>
    <xf numFmtId="0" fontId="7" fillId="3" borderId="10" xfId="0" applyFont="1" applyFill="1" applyBorder="1" applyAlignment="1">
      <alignment horizontal="center" vertical="center" wrapText="1"/>
    </xf>
    <xf numFmtId="0" fontId="4" fillId="3" borderId="1" xfId="0" applyFont="1" applyFill="1" applyBorder="1" applyAlignment="1">
      <alignment horizontal="left" vertical="top" wrapText="1"/>
    </xf>
    <xf numFmtId="0" fontId="4"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3" fontId="6" fillId="0" borderId="1" xfId="0" applyNumberFormat="1" applyFont="1" applyFill="1" applyBorder="1" applyAlignment="1">
      <alignment horizontal="center" vertical="center" wrapText="1"/>
    </xf>
    <xf numFmtId="3" fontId="6" fillId="0" borderId="11" xfId="0" applyNumberFormat="1" applyFont="1" applyFill="1" applyBorder="1" applyAlignment="1">
      <alignment horizontal="center" vertical="center" wrapText="1"/>
    </xf>
    <xf numFmtId="3" fontId="6" fillId="3" borderId="1" xfId="0" applyNumberFormat="1" applyFont="1" applyFill="1" applyBorder="1" applyAlignment="1">
      <alignment horizontal="center" vertical="center" wrapText="1"/>
    </xf>
    <xf numFmtId="3" fontId="6" fillId="3" borderId="11" xfId="0" applyNumberFormat="1" applyFont="1" applyFill="1" applyBorder="1" applyAlignment="1">
      <alignment horizontal="center" vertical="center" wrapText="1"/>
    </xf>
    <xf numFmtId="3" fontId="6" fillId="0" borderId="16" xfId="0" applyNumberFormat="1" applyFont="1" applyFill="1" applyBorder="1" applyAlignment="1">
      <alignment horizontal="center" vertical="center" wrapText="1"/>
    </xf>
    <xf numFmtId="3" fontId="6" fillId="0" borderId="20" xfId="0" applyNumberFormat="1" applyFont="1" applyFill="1" applyBorder="1" applyAlignment="1">
      <alignment horizontal="center" vertical="center" wrapText="1"/>
    </xf>
    <xf numFmtId="3" fontId="4" fillId="0" borderId="8" xfId="0" applyNumberFormat="1" applyFont="1" applyFill="1" applyBorder="1" applyAlignment="1">
      <alignment horizontal="center" vertical="center" wrapText="1"/>
    </xf>
    <xf numFmtId="3" fontId="4" fillId="0" borderId="9" xfId="0" applyNumberFormat="1" applyFont="1" applyFill="1" applyBorder="1" applyAlignment="1">
      <alignment horizontal="center" vertical="center" wrapText="1"/>
    </xf>
    <xf numFmtId="3" fontId="4" fillId="0" borderId="3" xfId="0" applyNumberFormat="1" applyFont="1" applyFill="1" applyBorder="1" applyAlignment="1">
      <alignment horizontal="center" vertical="center" wrapText="1"/>
    </xf>
    <xf numFmtId="3" fontId="4" fillId="0" borderId="6"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3" fontId="4" fillId="0" borderId="5"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0" xfId="0" applyFont="1" applyFill="1" applyBorder="1" applyAlignment="1">
      <alignment horizontal="justify" vertical="center" wrapText="1"/>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14" xfId="0" applyFont="1" applyFill="1" applyBorder="1" applyAlignment="1">
      <alignment horizontal="center" vertical="center"/>
    </xf>
    <xf numFmtId="0" fontId="4" fillId="0" borderId="0" xfId="0" applyFont="1" applyFill="1" applyBorder="1" applyAlignment="1">
      <alignment horizontal="left" vertical="top"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3" xfId="0" applyFont="1" applyFill="1" applyBorder="1" applyAlignment="1">
      <alignment horizontal="center" vertical="center" wrapText="1"/>
    </xf>
  </cellXfs>
  <cellStyles count="16">
    <cellStyle name="Moneda [0] 2" xfId="3"/>
    <cellStyle name="Moneda 10" xfId="12"/>
    <cellStyle name="Moneda 11" xfId="13"/>
    <cellStyle name="Moneda 12" xfId="14"/>
    <cellStyle name="Moneda 13" xfId="15"/>
    <cellStyle name="Moneda 2" xfId="4"/>
    <cellStyle name="Moneda 3" xfId="5"/>
    <cellStyle name="Moneda 4" xfId="6"/>
    <cellStyle name="Moneda 5" xfId="7"/>
    <cellStyle name="Moneda 6" xfId="8"/>
    <cellStyle name="Moneda 7" xfId="9"/>
    <cellStyle name="Moneda 8" xfId="10"/>
    <cellStyle name="Moneda 9" xfId="11"/>
    <cellStyle name="Normal" xfId="0" builtinId="0"/>
    <cellStyle name="Normal 2" xfId="1"/>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9525</xdr:colOff>
      <xdr:row>0</xdr:row>
      <xdr:rowOff>133350</xdr:rowOff>
    </xdr:from>
    <xdr:to>
      <xdr:col>2</xdr:col>
      <xdr:colOff>1685925</xdr:colOff>
      <xdr:row>6</xdr:row>
      <xdr:rowOff>40184</xdr:rowOff>
    </xdr:to>
    <xdr:pic>
      <xdr:nvPicPr>
        <xdr:cNvPr id="2" name="Picture 1" descr="edub_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685800" y="133350"/>
          <a:ext cx="1676400" cy="983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152400</xdr:colOff>
      <xdr:row>59</xdr:row>
      <xdr:rowOff>161925</xdr:rowOff>
    </xdr:from>
    <xdr:to>
      <xdr:col>2</xdr:col>
      <xdr:colOff>1473200</xdr:colOff>
      <xdr:row>63</xdr:row>
      <xdr:rowOff>64135</xdr:rowOff>
    </xdr:to>
    <xdr:pic>
      <xdr:nvPicPr>
        <xdr:cNvPr id="3" name="image1.jpeg"/>
        <xdr:cNvPicPr/>
      </xdr:nvPicPr>
      <xdr:blipFill>
        <a:blip xmlns:r="http://schemas.openxmlformats.org/officeDocument/2006/relationships" r:embed="rId2" cstate="print"/>
        <a:stretch>
          <a:fillRect/>
        </a:stretch>
      </xdr:blipFill>
      <xdr:spPr>
        <a:xfrm>
          <a:off x="828675" y="16468725"/>
          <a:ext cx="1320800" cy="7404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8"/>
  <sheetViews>
    <sheetView tabSelected="1" topLeftCell="A41" zoomScaleNormal="100" workbookViewId="0">
      <selection activeCell="D52" sqref="D52:F52"/>
    </sheetView>
  </sheetViews>
  <sheetFormatPr baseColWidth="10" defaultColWidth="12" defaultRowHeight="12.75" x14ac:dyDescent="0.2"/>
  <cols>
    <col min="1" max="1" width="4.6640625" style="1" customWidth="1"/>
    <col min="2" max="2" width="7.1640625" style="1" customWidth="1"/>
    <col min="3" max="3" width="45.5" style="20" customWidth="1"/>
    <col min="4" max="4" width="14" style="1" customWidth="1"/>
    <col min="5" max="5" width="12.33203125" style="19" customWidth="1"/>
    <col min="6" max="6" width="15.33203125" style="3" customWidth="1"/>
    <col min="7" max="7" width="16.1640625" style="3" customWidth="1"/>
    <col min="8" max="10" width="12" style="3"/>
    <col min="11" max="16384" width="12" style="1"/>
  </cols>
  <sheetData>
    <row r="1" spans="2:7" ht="13.5" thickBot="1" x14ac:dyDescent="0.25"/>
    <row r="2" spans="2:7" ht="15" x14ac:dyDescent="0.2">
      <c r="C2" s="42"/>
      <c r="E2" s="43"/>
      <c r="F2" s="44" t="s">
        <v>42</v>
      </c>
      <c r="G2" s="45"/>
    </row>
    <row r="3" spans="2:7" ht="15" x14ac:dyDescent="0.2">
      <c r="C3" s="42"/>
      <c r="E3" s="46"/>
      <c r="F3" s="47" t="s">
        <v>43</v>
      </c>
      <c r="G3" s="48"/>
    </row>
    <row r="4" spans="2:7" ht="15.75" thickBot="1" x14ac:dyDescent="0.25">
      <c r="C4" s="42"/>
      <c r="E4" s="49"/>
      <c r="F4" s="50" t="s">
        <v>44</v>
      </c>
      <c r="G4" s="51"/>
    </row>
    <row r="5" spans="2:7" x14ac:dyDescent="0.2">
      <c r="C5" s="42"/>
    </row>
    <row r="6" spans="2:7" x14ac:dyDescent="0.2">
      <c r="C6" s="42"/>
    </row>
    <row r="7" spans="2:7" x14ac:dyDescent="0.2">
      <c r="C7" s="42"/>
    </row>
    <row r="8" spans="2:7" x14ac:dyDescent="0.2">
      <c r="C8" s="42"/>
    </row>
    <row r="9" spans="2:7" ht="15" x14ac:dyDescent="0.2">
      <c r="C9" s="52" t="s">
        <v>45</v>
      </c>
      <c r="D9" s="53"/>
      <c r="E9" s="54"/>
      <c r="F9" s="55"/>
      <c r="G9" s="55"/>
    </row>
    <row r="10" spans="2:7" ht="15" x14ac:dyDescent="0.2">
      <c r="C10" s="52"/>
      <c r="D10" s="53"/>
      <c r="E10" s="54"/>
      <c r="F10" s="55"/>
      <c r="G10" s="55"/>
    </row>
    <row r="11" spans="2:7" ht="15" x14ac:dyDescent="0.2">
      <c r="C11" s="52" t="s">
        <v>46</v>
      </c>
      <c r="D11" s="56" t="s">
        <v>47</v>
      </c>
      <c r="E11" s="54"/>
      <c r="F11" s="55" t="s">
        <v>48</v>
      </c>
      <c r="G11" s="55"/>
    </row>
    <row r="12" spans="2:7" ht="15.75" x14ac:dyDescent="0.2">
      <c r="C12" s="57" t="s">
        <v>49</v>
      </c>
      <c r="D12" s="56" t="s">
        <v>50</v>
      </c>
      <c r="E12" s="54"/>
      <c r="F12" s="55" t="s">
        <v>51</v>
      </c>
      <c r="G12" s="55"/>
    </row>
    <row r="13" spans="2:7" ht="31.5" x14ac:dyDescent="0.2">
      <c r="C13" s="57" t="s">
        <v>52</v>
      </c>
      <c r="D13" s="58"/>
      <c r="E13" s="59"/>
      <c r="F13" s="60"/>
    </row>
    <row r="14" spans="2:7" ht="16.5" x14ac:dyDescent="0.2">
      <c r="C14" s="52" t="s">
        <v>53</v>
      </c>
      <c r="D14" s="58"/>
      <c r="E14" s="59"/>
      <c r="F14" s="60"/>
    </row>
    <row r="15" spans="2:7" x14ac:dyDescent="0.2">
      <c r="C15" s="42"/>
    </row>
    <row r="16" spans="2:7" ht="18.75" customHeight="1" x14ac:dyDescent="0.2">
      <c r="B16" s="79" t="s">
        <v>4</v>
      </c>
      <c r="C16" s="79"/>
      <c r="D16" s="79"/>
      <c r="E16" s="79"/>
      <c r="F16" s="79"/>
      <c r="G16" s="79"/>
    </row>
    <row r="17" spans="2:10" ht="42.75" customHeight="1" x14ac:dyDescent="0.2">
      <c r="B17" s="80" t="s">
        <v>54</v>
      </c>
      <c r="C17" s="80"/>
      <c r="D17" s="80"/>
      <c r="E17" s="80"/>
      <c r="F17" s="80"/>
      <c r="G17" s="80"/>
    </row>
    <row r="18" spans="2:10" ht="42.75" customHeight="1" x14ac:dyDescent="0.2">
      <c r="B18" s="80"/>
      <c r="C18" s="80"/>
      <c r="D18" s="80"/>
      <c r="E18" s="80"/>
      <c r="F18" s="80"/>
      <c r="G18" s="80"/>
    </row>
    <row r="19" spans="2:10" ht="42.75" customHeight="1" x14ac:dyDescent="0.2">
      <c r="B19" s="80"/>
      <c r="C19" s="80"/>
      <c r="D19" s="80"/>
      <c r="E19" s="80"/>
      <c r="F19" s="80"/>
      <c r="G19" s="80"/>
    </row>
    <row r="20" spans="2:10" ht="18" thickBot="1" x14ac:dyDescent="0.25">
      <c r="B20" s="7"/>
      <c r="C20" s="26"/>
      <c r="D20" s="7"/>
      <c r="E20" s="17"/>
      <c r="F20" s="7"/>
      <c r="G20" s="7"/>
    </row>
    <row r="21" spans="2:10" s="12" customFormat="1" ht="20.25" customHeight="1" x14ac:dyDescent="0.2">
      <c r="B21" s="81" t="s">
        <v>14</v>
      </c>
      <c r="C21" s="82"/>
      <c r="D21" s="82"/>
      <c r="E21" s="82"/>
      <c r="F21" s="82"/>
      <c r="G21" s="83"/>
      <c r="H21" s="13"/>
      <c r="I21" s="13"/>
      <c r="J21" s="13"/>
    </row>
    <row r="22" spans="2:10" s="14" customFormat="1" ht="51.75" x14ac:dyDescent="0.2">
      <c r="B22" s="16" t="s">
        <v>0</v>
      </c>
      <c r="C22" s="27" t="s">
        <v>3</v>
      </c>
      <c r="D22" s="23" t="s">
        <v>2</v>
      </c>
      <c r="E22" s="61" t="s">
        <v>1</v>
      </c>
      <c r="F22" s="5" t="s">
        <v>5</v>
      </c>
      <c r="G22" s="6" t="s">
        <v>6</v>
      </c>
      <c r="H22" s="15"/>
      <c r="I22" s="15"/>
      <c r="J22" s="15"/>
    </row>
    <row r="23" spans="2:10" s="14" customFormat="1" ht="17.25" x14ac:dyDescent="0.2">
      <c r="B23" s="16">
        <v>1</v>
      </c>
      <c r="C23" s="28" t="s">
        <v>15</v>
      </c>
      <c r="D23" s="24" t="s">
        <v>34</v>
      </c>
      <c r="E23" s="25">
        <v>10</v>
      </c>
      <c r="F23" s="67">
        <v>250000</v>
      </c>
      <c r="G23" s="68">
        <f t="shared" ref="G23:G44" si="0">+F23*E23</f>
        <v>2500000</v>
      </c>
      <c r="H23" s="15"/>
      <c r="I23" s="15"/>
      <c r="J23" s="15"/>
    </row>
    <row r="24" spans="2:10" s="14" customFormat="1" ht="17.25" x14ac:dyDescent="0.2">
      <c r="B24" s="16">
        <v>2</v>
      </c>
      <c r="C24" s="28" t="s">
        <v>16</v>
      </c>
      <c r="D24" s="24" t="s">
        <v>34</v>
      </c>
      <c r="E24" s="25">
        <v>2500</v>
      </c>
      <c r="F24" s="67">
        <v>450</v>
      </c>
      <c r="G24" s="68">
        <f t="shared" si="0"/>
        <v>1125000</v>
      </c>
      <c r="H24" s="15"/>
      <c r="I24" s="15"/>
      <c r="J24" s="15"/>
    </row>
    <row r="25" spans="2:10" s="14" customFormat="1" ht="18" thickBot="1" x14ac:dyDescent="0.25">
      <c r="B25" s="16">
        <v>3</v>
      </c>
      <c r="C25" s="28" t="s">
        <v>17</v>
      </c>
      <c r="D25" s="24" t="s">
        <v>34</v>
      </c>
      <c r="E25" s="25">
        <v>400</v>
      </c>
      <c r="F25" s="67">
        <v>3500</v>
      </c>
      <c r="G25" s="68">
        <f t="shared" si="0"/>
        <v>1400000</v>
      </c>
      <c r="H25" s="15"/>
      <c r="I25" s="15"/>
      <c r="J25" s="15"/>
    </row>
    <row r="26" spans="2:10" s="14" customFormat="1" ht="18" thickBot="1" x14ac:dyDescent="0.25">
      <c r="B26" s="62">
        <v>4</v>
      </c>
      <c r="C26" s="63" t="s">
        <v>18</v>
      </c>
      <c r="D26" s="64" t="s">
        <v>35</v>
      </c>
      <c r="E26" s="65">
        <v>2</v>
      </c>
      <c r="F26" s="69">
        <v>250000</v>
      </c>
      <c r="G26" s="70">
        <f t="shared" si="0"/>
        <v>500000</v>
      </c>
      <c r="H26" s="66" t="s">
        <v>55</v>
      </c>
      <c r="I26" s="15"/>
      <c r="J26" s="15"/>
    </row>
    <row r="27" spans="2:10" s="14" customFormat="1" ht="17.25" x14ac:dyDescent="0.2">
      <c r="B27" s="16">
        <v>5</v>
      </c>
      <c r="C27" s="28" t="s">
        <v>19</v>
      </c>
      <c r="D27" s="24" t="s">
        <v>34</v>
      </c>
      <c r="E27" s="25">
        <v>20</v>
      </c>
      <c r="F27" s="67">
        <v>10000</v>
      </c>
      <c r="G27" s="68">
        <f t="shared" si="0"/>
        <v>200000</v>
      </c>
      <c r="H27" s="15"/>
      <c r="I27" s="15"/>
      <c r="J27" s="15"/>
    </row>
    <row r="28" spans="2:10" s="14" customFormat="1" ht="17.25" x14ac:dyDescent="0.2">
      <c r="B28" s="16">
        <v>6</v>
      </c>
      <c r="C28" s="28" t="s">
        <v>20</v>
      </c>
      <c r="D28" s="24" t="s">
        <v>34</v>
      </c>
      <c r="E28" s="25">
        <v>15</v>
      </c>
      <c r="F28" s="67">
        <v>10000</v>
      </c>
      <c r="G28" s="68">
        <f t="shared" si="0"/>
        <v>150000</v>
      </c>
      <c r="H28" s="15"/>
      <c r="I28" s="15"/>
      <c r="J28" s="15"/>
    </row>
    <row r="29" spans="2:10" s="14" customFormat="1" ht="38.25" x14ac:dyDescent="0.2">
      <c r="B29" s="16">
        <v>7</v>
      </c>
      <c r="C29" s="28" t="s">
        <v>21</v>
      </c>
      <c r="D29" s="24" t="s">
        <v>34</v>
      </c>
      <c r="E29" s="25">
        <v>20</v>
      </c>
      <c r="F29" s="67">
        <v>5000</v>
      </c>
      <c r="G29" s="68">
        <f t="shared" si="0"/>
        <v>100000</v>
      </c>
      <c r="H29" s="15"/>
      <c r="I29" s="15"/>
      <c r="J29" s="15"/>
    </row>
    <row r="30" spans="2:10" s="14" customFormat="1" ht="25.5" x14ac:dyDescent="0.2">
      <c r="B30" s="16">
        <v>8</v>
      </c>
      <c r="C30" s="28" t="s">
        <v>22</v>
      </c>
      <c r="D30" s="24" t="s">
        <v>34</v>
      </c>
      <c r="E30" s="25">
        <v>18</v>
      </c>
      <c r="F30" s="67">
        <v>1300</v>
      </c>
      <c r="G30" s="68">
        <f t="shared" si="0"/>
        <v>23400</v>
      </c>
      <c r="H30" s="15"/>
      <c r="I30" s="15"/>
      <c r="J30" s="15"/>
    </row>
    <row r="31" spans="2:10" s="14" customFormat="1" ht="38.25" x14ac:dyDescent="0.2">
      <c r="B31" s="16">
        <v>9</v>
      </c>
      <c r="C31" s="28" t="s">
        <v>23</v>
      </c>
      <c r="D31" s="24" t="s">
        <v>34</v>
      </c>
      <c r="E31" s="25">
        <v>4</v>
      </c>
      <c r="F31" s="67">
        <v>52900</v>
      </c>
      <c r="G31" s="68">
        <f t="shared" si="0"/>
        <v>211600</v>
      </c>
      <c r="H31" s="15"/>
      <c r="I31" s="15"/>
      <c r="J31" s="15"/>
    </row>
    <row r="32" spans="2:10" s="14" customFormat="1" ht="17.25" x14ac:dyDescent="0.2">
      <c r="B32" s="16">
        <v>10</v>
      </c>
      <c r="C32" s="28" t="s">
        <v>24</v>
      </c>
      <c r="D32" s="24" t="s">
        <v>34</v>
      </c>
      <c r="E32" s="25">
        <v>4</v>
      </c>
      <c r="F32" s="67">
        <v>27700</v>
      </c>
      <c r="G32" s="68">
        <f t="shared" si="0"/>
        <v>110800</v>
      </c>
      <c r="H32" s="15"/>
      <c r="I32" s="15"/>
      <c r="J32" s="15"/>
    </row>
    <row r="33" spans="1:10" s="14" customFormat="1" ht="17.25" x14ac:dyDescent="0.2">
      <c r="B33" s="16">
        <v>11</v>
      </c>
      <c r="C33" s="28" t="s">
        <v>25</v>
      </c>
      <c r="D33" s="24" t="s">
        <v>34</v>
      </c>
      <c r="E33" s="25">
        <v>8</v>
      </c>
      <c r="F33" s="67">
        <v>10900</v>
      </c>
      <c r="G33" s="68">
        <f t="shared" si="0"/>
        <v>87200</v>
      </c>
      <c r="H33" s="15"/>
      <c r="I33" s="15"/>
      <c r="J33" s="15"/>
    </row>
    <row r="34" spans="1:10" s="14" customFormat="1" ht="17.25" x14ac:dyDescent="0.2">
      <c r="B34" s="16">
        <v>12</v>
      </c>
      <c r="C34" s="28" t="s">
        <v>26</v>
      </c>
      <c r="D34" s="24" t="s">
        <v>34</v>
      </c>
      <c r="E34" s="25">
        <v>100</v>
      </c>
      <c r="F34" s="67">
        <v>150</v>
      </c>
      <c r="G34" s="68">
        <f t="shared" si="0"/>
        <v>15000</v>
      </c>
      <c r="H34" s="15"/>
      <c r="I34" s="15"/>
      <c r="J34" s="15"/>
    </row>
    <row r="35" spans="1:10" s="14" customFormat="1" ht="38.25" x14ac:dyDescent="0.2">
      <c r="B35" s="16">
        <v>13</v>
      </c>
      <c r="C35" s="28" t="s">
        <v>27</v>
      </c>
      <c r="D35" s="24" t="s">
        <v>36</v>
      </c>
      <c r="E35" s="25">
        <v>18</v>
      </c>
      <c r="F35" s="67">
        <v>70000</v>
      </c>
      <c r="G35" s="68">
        <f t="shared" si="0"/>
        <v>1260000</v>
      </c>
      <c r="H35" s="15"/>
      <c r="I35" s="15"/>
      <c r="J35" s="15"/>
    </row>
    <row r="36" spans="1:10" s="14" customFormat="1" ht="17.25" x14ac:dyDescent="0.2">
      <c r="B36" s="16">
        <v>14</v>
      </c>
      <c r="C36" s="29" t="s">
        <v>28</v>
      </c>
      <c r="D36" s="24" t="s">
        <v>34</v>
      </c>
      <c r="E36" s="25">
        <v>30</v>
      </c>
      <c r="F36" s="67">
        <v>13500</v>
      </c>
      <c r="G36" s="68">
        <f t="shared" si="0"/>
        <v>405000</v>
      </c>
      <c r="H36" s="15"/>
      <c r="I36" s="15"/>
      <c r="J36" s="15"/>
    </row>
    <row r="37" spans="1:10" s="14" customFormat="1" ht="17.25" x14ac:dyDescent="0.2">
      <c r="B37" s="16">
        <v>15</v>
      </c>
      <c r="C37" s="29" t="s">
        <v>29</v>
      </c>
      <c r="D37" s="24" t="s">
        <v>34</v>
      </c>
      <c r="E37" s="25">
        <v>30</v>
      </c>
      <c r="F37" s="67">
        <v>26000</v>
      </c>
      <c r="G37" s="68">
        <f t="shared" si="0"/>
        <v>780000</v>
      </c>
      <c r="H37" s="15"/>
      <c r="I37" s="15"/>
      <c r="J37" s="15"/>
    </row>
    <row r="38" spans="1:10" s="14" customFormat="1" ht="17.25" x14ac:dyDescent="0.2">
      <c r="B38" s="16">
        <v>16</v>
      </c>
      <c r="C38" s="28" t="s">
        <v>30</v>
      </c>
      <c r="D38" s="24" t="s">
        <v>34</v>
      </c>
      <c r="E38" s="25">
        <v>20</v>
      </c>
      <c r="F38" s="67">
        <v>20000</v>
      </c>
      <c r="G38" s="68">
        <f t="shared" si="0"/>
        <v>400000</v>
      </c>
      <c r="H38" s="15"/>
      <c r="I38" s="15"/>
      <c r="J38" s="15"/>
    </row>
    <row r="39" spans="1:10" s="14" customFormat="1" ht="17.25" x14ac:dyDescent="0.2">
      <c r="B39" s="16">
        <v>17</v>
      </c>
      <c r="C39" s="28" t="s">
        <v>31</v>
      </c>
      <c r="D39" s="24" t="s">
        <v>34</v>
      </c>
      <c r="E39" s="25">
        <v>8</v>
      </c>
      <c r="F39" s="67">
        <v>90000</v>
      </c>
      <c r="G39" s="68">
        <f t="shared" si="0"/>
        <v>720000</v>
      </c>
      <c r="H39" s="15"/>
      <c r="I39" s="15"/>
      <c r="J39" s="15"/>
    </row>
    <row r="40" spans="1:10" s="14" customFormat="1" ht="17.25" x14ac:dyDescent="0.2">
      <c r="B40" s="16">
        <v>18</v>
      </c>
      <c r="C40" s="29" t="s">
        <v>32</v>
      </c>
      <c r="D40" s="24" t="s">
        <v>34</v>
      </c>
      <c r="E40" s="25">
        <v>6</v>
      </c>
      <c r="F40" s="67">
        <v>6000</v>
      </c>
      <c r="G40" s="68">
        <f t="shared" si="0"/>
        <v>36000</v>
      </c>
      <c r="H40" s="15"/>
      <c r="I40" s="15"/>
      <c r="J40" s="15"/>
    </row>
    <row r="41" spans="1:10" s="14" customFormat="1" ht="64.5" customHeight="1" x14ac:dyDescent="0.2">
      <c r="B41" s="16">
        <v>19</v>
      </c>
      <c r="C41" s="36" t="s">
        <v>37</v>
      </c>
      <c r="D41" s="24" t="s">
        <v>34</v>
      </c>
      <c r="E41" s="25">
        <v>8</v>
      </c>
      <c r="F41" s="67">
        <v>20200</v>
      </c>
      <c r="G41" s="68">
        <f t="shared" si="0"/>
        <v>161600</v>
      </c>
      <c r="H41" s="15"/>
      <c r="I41" s="15"/>
      <c r="J41" s="15"/>
    </row>
    <row r="42" spans="1:10" s="14" customFormat="1" ht="17.25" x14ac:dyDescent="0.2">
      <c r="B42" s="38">
        <v>20</v>
      </c>
      <c r="C42" s="22" t="s">
        <v>33</v>
      </c>
      <c r="D42" s="35" t="s">
        <v>34</v>
      </c>
      <c r="E42" s="25">
        <v>8</v>
      </c>
      <c r="F42" s="67">
        <v>8000</v>
      </c>
      <c r="G42" s="68">
        <f t="shared" si="0"/>
        <v>64000</v>
      </c>
      <c r="H42" s="15"/>
      <c r="I42" s="15"/>
      <c r="J42" s="15"/>
    </row>
    <row r="43" spans="1:10" s="14" customFormat="1" ht="25.5" x14ac:dyDescent="0.2">
      <c r="B43" s="38">
        <v>21</v>
      </c>
      <c r="C43" s="22" t="s">
        <v>38</v>
      </c>
      <c r="D43" s="35" t="s">
        <v>34</v>
      </c>
      <c r="E43" s="25">
        <v>6</v>
      </c>
      <c r="F43" s="67">
        <v>4500</v>
      </c>
      <c r="G43" s="68">
        <f t="shared" si="0"/>
        <v>27000</v>
      </c>
      <c r="H43" s="15"/>
      <c r="I43" s="15"/>
      <c r="J43" s="15"/>
    </row>
    <row r="44" spans="1:10" s="14" customFormat="1" ht="17.25" x14ac:dyDescent="0.2">
      <c r="B44" s="38">
        <v>22</v>
      </c>
      <c r="C44" s="22" t="s">
        <v>39</v>
      </c>
      <c r="D44" s="35" t="s">
        <v>34</v>
      </c>
      <c r="E44" s="25">
        <v>8</v>
      </c>
      <c r="F44" s="67">
        <v>3000</v>
      </c>
      <c r="G44" s="68">
        <f t="shared" si="0"/>
        <v>24000</v>
      </c>
      <c r="H44" s="15"/>
      <c r="I44" s="15"/>
      <c r="J44" s="15"/>
    </row>
    <row r="45" spans="1:10" s="14" customFormat="1" ht="63.75" x14ac:dyDescent="0.2">
      <c r="B45" s="38">
        <v>23</v>
      </c>
      <c r="C45" s="22" t="s">
        <v>40</v>
      </c>
      <c r="D45" s="35" t="s">
        <v>34</v>
      </c>
      <c r="E45" s="25">
        <v>14</v>
      </c>
      <c r="F45" s="67">
        <v>100000</v>
      </c>
      <c r="G45" s="68">
        <f>+F45*E45</f>
        <v>1400000</v>
      </c>
      <c r="H45" s="15"/>
      <c r="I45" s="15"/>
      <c r="J45" s="15"/>
    </row>
    <row r="46" spans="1:10" s="14" customFormat="1" ht="51.75" thickBot="1" x14ac:dyDescent="0.25">
      <c r="B46" s="39">
        <v>24</v>
      </c>
      <c r="C46" s="21" t="s">
        <v>41</v>
      </c>
      <c r="D46" s="40" t="s">
        <v>34</v>
      </c>
      <c r="E46" s="41">
        <v>6</v>
      </c>
      <c r="F46" s="71">
        <v>100000</v>
      </c>
      <c r="G46" s="72">
        <f>+F46*E46</f>
        <v>600000</v>
      </c>
      <c r="H46" s="15"/>
      <c r="I46" s="15"/>
      <c r="J46" s="15"/>
    </row>
    <row r="47" spans="1:10" s="2" customFormat="1" ht="16.5" customHeight="1" x14ac:dyDescent="0.2">
      <c r="B47" s="8"/>
      <c r="C47" s="9"/>
      <c r="D47" s="10"/>
      <c r="E47" s="37"/>
      <c r="F47" s="4"/>
      <c r="G47" s="4"/>
      <c r="H47" s="4"/>
      <c r="I47" s="4"/>
      <c r="J47" s="4"/>
    </row>
    <row r="48" spans="1:10" s="2" customFormat="1" ht="12.75" customHeight="1" x14ac:dyDescent="0.2">
      <c r="A48" s="84" t="s">
        <v>13</v>
      </c>
      <c r="B48" s="84"/>
      <c r="C48" s="84"/>
      <c r="D48" s="11"/>
      <c r="E48" s="18"/>
      <c r="F48" s="11"/>
      <c r="G48" s="11"/>
      <c r="H48" s="4"/>
      <c r="I48" s="4"/>
      <c r="J48" s="4"/>
    </row>
    <row r="49" spans="3:6" ht="13.5" thickBot="1" x14ac:dyDescent="0.25"/>
    <row r="50" spans="3:6" ht="13.5" thickBot="1" x14ac:dyDescent="0.25">
      <c r="C50" s="30" t="s">
        <v>7</v>
      </c>
      <c r="D50" s="85" t="s">
        <v>8</v>
      </c>
      <c r="E50" s="86"/>
      <c r="F50" s="87"/>
    </row>
    <row r="51" spans="3:6" ht="13.5" thickBot="1" x14ac:dyDescent="0.25">
      <c r="C51" s="31" t="s">
        <v>9</v>
      </c>
      <c r="D51" s="73">
        <f>G23+G24+G25+G26+G27+G28+G29+G30+G31+G32+G33+G34+G35+G36+G37+G38+G39+G40+G41+G42+G43+G44+G45+G46</f>
        <v>12300600</v>
      </c>
      <c r="E51" s="74"/>
      <c r="F51" s="75"/>
    </row>
    <row r="52" spans="3:6" ht="13.5" thickBot="1" x14ac:dyDescent="0.25">
      <c r="C52" s="31" t="s">
        <v>56</v>
      </c>
      <c r="D52" s="73">
        <v>2242114</v>
      </c>
      <c r="E52" s="74"/>
      <c r="F52" s="75"/>
    </row>
    <row r="53" spans="3:6" ht="13.5" thickBot="1" x14ac:dyDescent="0.25">
      <c r="C53" s="32" t="s">
        <v>10</v>
      </c>
      <c r="D53" s="76">
        <f>SUM(D51:D52)</f>
        <v>14542714</v>
      </c>
      <c r="E53" s="77"/>
      <c r="F53" s="78"/>
    </row>
    <row r="54" spans="3:6" x14ac:dyDescent="0.2">
      <c r="D54" s="3"/>
    </row>
    <row r="55" spans="3:6" ht="16.5" x14ac:dyDescent="0.2">
      <c r="C55" s="33" t="s">
        <v>11</v>
      </c>
      <c r="D55" s="3"/>
    </row>
    <row r="56" spans="3:6" ht="16.5" x14ac:dyDescent="0.2">
      <c r="C56" s="33" t="s">
        <v>57</v>
      </c>
      <c r="D56" s="3"/>
    </row>
    <row r="57" spans="3:6" ht="16.5" x14ac:dyDescent="0.2">
      <c r="C57" s="33" t="s">
        <v>12</v>
      </c>
      <c r="D57" s="3"/>
    </row>
    <row r="58" spans="3:6" ht="16.5" x14ac:dyDescent="0.2">
      <c r="C58" s="33" t="s">
        <v>58</v>
      </c>
    </row>
    <row r="59" spans="3:6" ht="16.5" x14ac:dyDescent="0.2">
      <c r="C59" s="33" t="s">
        <v>59</v>
      </c>
    </row>
    <row r="60" spans="3:6" ht="16.5" x14ac:dyDescent="0.2">
      <c r="C60" s="33"/>
    </row>
    <row r="61" spans="3:6" ht="16.5" x14ac:dyDescent="0.2">
      <c r="C61" s="33"/>
    </row>
    <row r="62" spans="3:6" ht="16.5" x14ac:dyDescent="0.2">
      <c r="C62" s="33"/>
    </row>
    <row r="63" spans="3:6" ht="16.5" x14ac:dyDescent="0.2">
      <c r="C63" s="33"/>
    </row>
    <row r="64" spans="3:6" ht="16.5" x14ac:dyDescent="0.2">
      <c r="C64" s="33"/>
    </row>
    <row r="65" spans="3:3" ht="16.5" x14ac:dyDescent="0.2">
      <c r="C65" s="33" t="s">
        <v>60</v>
      </c>
    </row>
    <row r="66" spans="3:3" ht="16.5" x14ac:dyDescent="0.2">
      <c r="C66" s="34" t="s">
        <v>61</v>
      </c>
    </row>
    <row r="67" spans="3:3" x14ac:dyDescent="0.2">
      <c r="C67" s="20" t="s">
        <v>62</v>
      </c>
    </row>
    <row r="68" spans="3:3" x14ac:dyDescent="0.2">
      <c r="C68" s="20" t="s">
        <v>63</v>
      </c>
    </row>
  </sheetData>
  <mergeCells count="8">
    <mergeCell ref="D52:F52"/>
    <mergeCell ref="D53:F53"/>
    <mergeCell ref="B16:G16"/>
    <mergeCell ref="B17:G19"/>
    <mergeCell ref="B21:G21"/>
    <mergeCell ref="A48:C48"/>
    <mergeCell ref="D50:F50"/>
    <mergeCell ref="D51:F51"/>
  </mergeCells>
  <pageMargins left="0.7" right="0.7" top="0.75" bottom="0.75" header="0.3" footer="0.3"/>
  <pageSetup scale="8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Y TECNICA</vt:lpstr>
      <vt:lpstr>'PROPUESTA ECONOMICA Y TECNICA'!Área_de_impresión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Jeison Soto Cardona</dc:creator>
  <cp:lastModifiedBy>Usuario</cp:lastModifiedBy>
  <cp:lastPrinted>2022-04-08T11:42:54Z</cp:lastPrinted>
  <dcterms:created xsi:type="dcterms:W3CDTF">2019-07-10T22:21:02Z</dcterms:created>
  <dcterms:modified xsi:type="dcterms:W3CDTF">2022-04-08T11:43:59Z</dcterms:modified>
</cp:coreProperties>
</file>