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3"/>
  <workbookPr defaultThemeVersion="166925"/>
  <mc:AlternateContent xmlns:mc="http://schemas.openxmlformats.org/markup-compatibility/2006">
    <mc:Choice Requires="x15">
      <x15ac:absPath xmlns:x15ac="http://schemas.microsoft.com/office/spreadsheetml/2010/11/ac" url="https://fuerzaaereacolombia-my.sharepoint.com/personal/bayron_cordero_fac_mil_co/Documents/BAYRON CORDERO/BAYRON/COMITE ECONÓMICO/2022/ESTRUCTURACIONES/MÍNIMA CUANTÍA/ANÁLISIS DE PIEZAS AERONÁUTICAS IGEFA/"/>
    </mc:Choice>
  </mc:AlternateContent>
  <xr:revisionPtr revIDLastSave="0" documentId="8_{BC8EECC5-32A5-7440-A571-93BB706F953B}" xr6:coauthVersionLast="47" xr6:coauthVersionMax="47" xr10:uidLastSave="{00000000-0000-0000-0000-000000000000}"/>
  <bookViews>
    <workbookView xWindow="780" yWindow="1000" windowWidth="27640" windowHeight="15840" xr2:uid="{493A0291-A114-4D48-B2D6-550AD5A84025}"/>
  </bookViews>
  <sheets>
    <sheet name="Sheet2" sheetId="1" r:id="rId1"/>
  </sheets>
  <externalReferences>
    <externalReference r:id="rId2"/>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37" i="1" l="1"/>
  <c r="E36" i="1"/>
  <c r="E35" i="1"/>
  <c r="E34" i="1"/>
  <c r="E33" i="1"/>
  <c r="E32" i="1"/>
  <c r="E31" i="1"/>
  <c r="E30" i="1"/>
  <c r="E29" i="1"/>
  <c r="E28" i="1"/>
  <c r="E27" i="1"/>
  <c r="E26" i="1"/>
  <c r="E25" i="1"/>
  <c r="E24" i="1"/>
  <c r="E23" i="1"/>
  <c r="E22" i="1"/>
  <c r="E21" i="1"/>
  <c r="E20" i="1"/>
  <c r="E19" i="1"/>
  <c r="E18" i="1"/>
</calcChain>
</file>

<file path=xl/sharedStrings.xml><?xml version="1.0" encoding="utf-8"?>
<sst xmlns="http://schemas.openxmlformats.org/spreadsheetml/2006/main" count="56" uniqueCount="38">
  <si>
    <t>ITEM</t>
  </si>
  <si>
    <t>DESCRIPCIÓN</t>
  </si>
  <si>
    <t>UNIDAD MEDIDA</t>
  </si>
  <si>
    <t>VALOR UNITARIO DE REFERENCIA ANTES DE IVA</t>
  </si>
  <si>
    <t>VALOR UNITARIO OFERTADO ANTES DE IVA</t>
  </si>
  <si>
    <t>VALOR UNITARIO OFERTADO INCLUIDO DE IVA</t>
  </si>
  <si>
    <t>Análisis metalográfico</t>
  </si>
  <si>
    <t>Unidad</t>
  </si>
  <si>
    <t xml:space="preserve">Análisis de corrosión </t>
  </si>
  <si>
    <t>Hora</t>
  </si>
  <si>
    <t>Análisis de fractografia </t>
  </si>
  <si>
    <t>Análisis e identificación de mecanismo de falla en detalle</t>
  </si>
  <si>
    <t>Análisis de mecánica de fractura de piezas aeronáuticas</t>
  </si>
  <si>
    <t>Análisis a través de radiografías de piezas aeronáuticas </t>
  </si>
  <si>
    <t>Análisis y Estudio de residuos o contaminación en lubricantes, combustibles y fluidos aeronáuticos.</t>
  </si>
  <si>
    <t>Análisis de Composición química y caracterización de materiales</t>
  </si>
  <si>
    <t>Asesoría en imágenes SEM</t>
  </si>
  <si>
    <t>Análisis en imágenes SEM</t>
  </si>
  <si>
    <t>Asesoría en imágenes de microscopia óptica</t>
  </si>
  <si>
    <t>Asesoría en preparación de muestras para análisis metalográficos </t>
  </si>
  <si>
    <t>Preparación metalográfica de muestras</t>
  </si>
  <si>
    <t>Medición dureza</t>
  </si>
  <si>
    <t>Medición Micro-dureza</t>
  </si>
  <si>
    <t>Análisis de rayos x a piezas aeronáuticas de un peso máximo 500 gramos y unas dimensiones de 20 cm de alto x 20 cm de ancho x 5 cm de espesor.</t>
  </si>
  <si>
    <t>Ensayos no destructivos</t>
  </si>
  <si>
    <t>Revisión de diseño piezas (cálculos, modelamiento elementos finitos)</t>
  </si>
  <si>
    <t>Ensayos mecánicos</t>
  </si>
  <si>
    <t>Imágenes SEM</t>
  </si>
  <si>
    <t>Formato - Anexo Oferta Económica</t>
  </si>
  <si>
    <t>Proceso de Contratación [Insertar información]</t>
  </si>
  <si>
    <r>
      <rPr>
        <b/>
        <sz val="12"/>
        <rFont val="Arial"/>
        <family val="2"/>
      </rPr>
      <t>El suscrito</t>
    </r>
    <r>
      <rPr>
        <b/>
        <sz val="12"/>
        <color rgb="FFFF0000"/>
        <rFont val="Arial"/>
        <family val="2"/>
      </rPr>
      <t xml:space="preserve"> [NOMBRE DEL REPRESENTANTE LEGAL O DE LA PERSONA NATURAL PROPONENTE], </t>
    </r>
    <r>
      <rPr>
        <b/>
        <sz val="12"/>
        <rFont val="Arial"/>
        <family val="2"/>
      </rPr>
      <t>identificado como aparece al pie de mi firma</t>
    </r>
    <r>
      <rPr>
        <b/>
        <sz val="12"/>
        <color rgb="FFFF0000"/>
        <rFont val="Arial"/>
        <family val="2"/>
      </rPr>
      <t>, [obrando en mi propio nombre o en mi calidad de representante legal de] [NOMBRE DEL PROPONENTE],</t>
    </r>
    <r>
      <rPr>
        <b/>
        <sz val="12"/>
        <rFont val="Arial"/>
        <family val="2"/>
      </rPr>
      <t xml:space="preserve"> manifiesto que el valor total de la propuesta es por la suma de</t>
    </r>
    <r>
      <rPr>
        <b/>
        <sz val="12"/>
        <color rgb="FFFF0000"/>
        <rFont val="Arial"/>
        <family val="2"/>
      </rPr>
      <t xml:space="preserve"> [VALOR DE LA PROPUESTA EN LETRAS Y NÚMEROS], </t>
    </r>
    <r>
      <rPr>
        <b/>
        <sz val="12"/>
        <rFont val="Arial"/>
        <family val="2"/>
      </rPr>
      <t>Valor que incluye los costos directos e indirectos, bajo las características técnicas establecidas en el ANEXO TÉCNICO, así como todos los impuestos, gravámenes y retenciones a que haya lugar.</t>
    </r>
  </si>
  <si>
    <t>Firma del Proponente Nombre: [Insertar información]</t>
  </si>
  <si>
    <t>Nombre: [Insertar información]</t>
  </si>
  <si>
    <t>Documento de Identidad: [Insertar información]</t>
  </si>
  <si>
    <t>Nota 1: En la plataforma SECOP II, el oferente interesado debe diligenciar el valor total del presupuesto del proceso en pesos colombianos ($20.000.000).</t>
  </si>
  <si>
    <t>NOTA 2: Se deberá diligenciar en su totalidad el formato anexo “OFERTA ECONÓMICA”, con los valores unitarios discriminando el valor unitario antes de IVA, dichos valores no podrán sobrepasar los valores unitarios de referencia, descritos en el presente numeral, so pena de rechazo.</t>
  </si>
  <si>
    <t>NOTA 3: Para efectos de evaluación, se llevará a cabo a partir de la sumatoria de los valores unitarios antes de IVA con el fin de determinar la oferta con el MENOR VALOR.</t>
  </si>
  <si>
    <t>NOTA 4: El oferente no podrá modificar los valores o unidades del anexo de oferta económica, so pena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</si>
</sst>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64" formatCode="_-&quot;$&quot;* #,##0.00_-;\-&quot;$&quot;* #,##0.00_-;_-&quot;$&quot;* &quot;-&quot;_-;_-@_-"/>
  </numFmts>
  <fonts count="10" x14ac:knownFonts="1">
    <font>
      <sz val="12"/>
      <color theme="1"/>
      <name val="Calibri"/>
      <family val="2"/>
      <scheme val="minor"/>
    </font>
    <font>
      <sz val="12"/>
      <color theme="1"/>
      <name val="Calibri"/>
      <family val="2"/>
      <scheme val="minor"/>
    </font>
    <font>
      <b/>
      <sz val="8"/>
      <color rgb="FF000000"/>
      <name val="Arial"/>
      <family val="2"/>
    </font>
    <font>
      <sz val="8"/>
      <color rgb="FF000000"/>
      <name val="Arial"/>
      <family val="2"/>
    </font>
    <font>
      <sz val="8"/>
      <color theme="1"/>
      <name val="Arial"/>
      <family val="2"/>
    </font>
    <font>
      <b/>
      <sz val="12"/>
      <color theme="1"/>
      <name val="Arial"/>
      <family val="2"/>
    </font>
    <font>
      <b/>
      <sz val="12"/>
      <color rgb="FFFF0000"/>
      <name val="Arial"/>
      <family val="2"/>
    </font>
    <font>
      <sz val="12"/>
      <color theme="1"/>
      <name val="Arial"/>
      <family val="2"/>
    </font>
    <font>
      <b/>
      <sz val="12"/>
      <name val="Arial"/>
      <family val="2"/>
    </font>
    <font>
      <sz val="12"/>
      <color rgb="FF4E4D4D"/>
      <name val="Arial"/>
      <family val="2"/>
    </font>
  </fonts>
  <fills count="3">
    <fill>
      <patternFill patternType="none"/>
    </fill>
    <fill>
      <patternFill patternType="gray125"/>
    </fill>
    <fill>
      <patternFill patternType="solid">
        <fgColor rgb="FFDDEBF7"/>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s>
  <cellStyleXfs count="2">
    <xf numFmtId="0" fontId="0" fillId="0" borderId="0"/>
    <xf numFmtId="42" fontId="1" fillId="0" borderId="0" applyFont="0" applyFill="0" applyBorder="0" applyAlignment="0" applyProtection="0"/>
  </cellStyleXfs>
  <cellXfs count="31">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justify" vertical="center"/>
    </xf>
    <xf numFmtId="0" fontId="3" fillId="0" borderId="3" xfId="0" applyFont="1" applyBorder="1" applyAlignment="1">
      <alignment horizontal="center" vertical="center" wrapText="1"/>
    </xf>
    <xf numFmtId="164" fontId="2" fillId="0" borderId="3" xfId="1" applyNumberFormat="1" applyFont="1" applyBorder="1" applyAlignment="1">
      <alignment vertical="center"/>
    </xf>
    <xf numFmtId="0" fontId="4" fillId="0" borderId="3" xfId="0" applyFont="1" applyBorder="1" applyAlignment="1">
      <alignment horizontal="center" vertical="center" wrapText="1"/>
    </xf>
    <xf numFmtId="0" fontId="3" fillId="0" borderId="3" xfId="0" applyFont="1" applyBorder="1" applyAlignment="1">
      <alignment vertical="center"/>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0" fillId="0" borderId="0" xfId="0" applyAlignment="1">
      <alignment horizontal="left" vertical="top"/>
    </xf>
    <xf numFmtId="0" fontId="9" fillId="0" borderId="11" xfId="0" applyFont="1" applyBorder="1" applyAlignment="1">
      <alignment vertical="center"/>
    </xf>
    <xf numFmtId="0" fontId="8" fillId="0" borderId="0" xfId="0" applyFont="1" applyAlignment="1">
      <alignment vertical="center"/>
    </xf>
    <xf numFmtId="0" fontId="3" fillId="0" borderId="0"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horizontal="center" vertical="center" wrapText="1"/>
    </xf>
    <xf numFmtId="164" fontId="2" fillId="0" borderId="0" xfId="1" applyNumberFormat="1" applyFont="1" applyBorder="1" applyAlignment="1">
      <alignment vertical="center"/>
    </xf>
    <xf numFmtId="0" fontId="3" fillId="0" borderId="0" xfId="0" applyFont="1" applyBorder="1" applyAlignment="1">
      <alignment horizontal="left" vertical="center" wrapText="1"/>
    </xf>
    <xf numFmtId="0" fontId="6" fillId="0" borderId="0" xfId="0" applyFont="1" applyBorder="1" applyAlignment="1">
      <alignment horizontal="center" vertical="center" wrapText="1"/>
    </xf>
  </cellXfs>
  <cellStyles count="2">
    <cellStyle name="Currency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ESTUDIO%20DE%20MERCADO.xlsx?B033F063" TargetMode="External"/><Relationship Id="rId1" Type="http://schemas.openxmlformats.org/officeDocument/2006/relationships/externalLinkPath" Target="file:///B033F063/ESTUDIO%20DE%20MERC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row r="6">
          <cell r="G6">
            <v>382686.79792717093</v>
          </cell>
        </row>
        <row r="7">
          <cell r="G7">
            <v>495925.16459383751</v>
          </cell>
        </row>
        <row r="8">
          <cell r="G8">
            <v>384019.56666666665</v>
          </cell>
        </row>
        <row r="9">
          <cell r="G9">
            <v>497780.08666666667</v>
          </cell>
        </row>
        <row r="10">
          <cell r="G10">
            <v>470424.50666666665</v>
          </cell>
        </row>
        <row r="11">
          <cell r="G11">
            <v>472543.16666666669</v>
          </cell>
        </row>
        <row r="12">
          <cell r="G12">
            <v>916432.02</v>
          </cell>
        </row>
        <row r="13">
          <cell r="G13">
            <v>259168.74666666667</v>
          </cell>
        </row>
        <row r="14">
          <cell r="G14">
            <v>731240.39434173668</v>
          </cell>
        </row>
        <row r="16">
          <cell r="G16">
            <v>1300000</v>
          </cell>
        </row>
        <row r="17">
          <cell r="G17">
            <v>1033334.6</v>
          </cell>
        </row>
        <row r="19">
          <cell r="G19">
            <v>489277.0987563025</v>
          </cell>
        </row>
        <row r="21">
          <cell r="G21">
            <v>335516.90941176476</v>
          </cell>
        </row>
        <row r="22">
          <cell r="G22">
            <v>126194.7712605042</v>
          </cell>
        </row>
        <row r="23">
          <cell r="G23">
            <v>209717.1112605042</v>
          </cell>
        </row>
        <row r="24">
          <cell r="G24">
            <v>362147.65333333332</v>
          </cell>
        </row>
        <row r="25">
          <cell r="G25">
            <v>1089002.9666666666</v>
          </cell>
        </row>
        <row r="26">
          <cell r="G26">
            <v>295330.8838655462</v>
          </cell>
        </row>
        <row r="27">
          <cell r="G27">
            <v>217715.28</v>
          </cell>
        </row>
        <row r="28">
          <cell r="G28">
            <v>1300000</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6F7F6-C25F-7948-9ABD-E94386CC1C68}">
  <dimension ref="B2:G60"/>
  <sheetViews>
    <sheetView tabSelected="1" topLeftCell="A36" zoomScale="130" zoomScaleNormal="130" workbookViewId="0">
      <selection activeCell="I13" sqref="I13"/>
    </sheetView>
  </sheetViews>
  <sheetFormatPr baseColWidth="10" defaultRowHeight="16" x14ac:dyDescent="0.2"/>
  <cols>
    <col min="2" max="2" width="3.33203125" bestFit="1" customWidth="1"/>
    <col min="3" max="3" width="24.33203125" customWidth="1"/>
    <col min="4" max="4" width="7" customWidth="1"/>
    <col min="5" max="6" width="12" customWidth="1"/>
    <col min="7" max="7" width="13.33203125" customWidth="1"/>
  </cols>
  <sheetData>
    <row r="2" spans="2:7" x14ac:dyDescent="0.2">
      <c r="B2" s="11" t="s">
        <v>28</v>
      </c>
      <c r="C2" s="11"/>
      <c r="D2" s="11"/>
      <c r="E2" s="11"/>
      <c r="F2" s="11"/>
      <c r="G2" s="11"/>
    </row>
    <row r="3" spans="2:7" x14ac:dyDescent="0.2">
      <c r="B3" s="12" t="s">
        <v>29</v>
      </c>
      <c r="C3" s="12"/>
      <c r="D3" s="12"/>
      <c r="E3" s="12"/>
      <c r="F3" s="12"/>
      <c r="G3" s="12"/>
    </row>
    <row r="4" spans="2:7" ht="17" thickBot="1" x14ac:dyDescent="0.25"/>
    <row r="5" spans="2:7" ht="16" customHeight="1" x14ac:dyDescent="0.2">
      <c r="B5" s="14" t="s">
        <v>30</v>
      </c>
      <c r="C5" s="15"/>
      <c r="D5" s="15"/>
      <c r="E5" s="15"/>
      <c r="F5" s="15"/>
      <c r="G5" s="16"/>
    </row>
    <row r="6" spans="2:7" x14ac:dyDescent="0.2">
      <c r="B6" s="17"/>
      <c r="C6" s="30"/>
      <c r="D6" s="30"/>
      <c r="E6" s="30"/>
      <c r="F6" s="30"/>
      <c r="G6" s="18"/>
    </row>
    <row r="7" spans="2:7" x14ac:dyDescent="0.2">
      <c r="B7" s="17"/>
      <c r="C7" s="30"/>
      <c r="D7" s="30"/>
      <c r="E7" s="30"/>
      <c r="F7" s="30"/>
      <c r="G7" s="18"/>
    </row>
    <row r="8" spans="2:7" ht="16" customHeight="1" x14ac:dyDescent="0.2">
      <c r="B8" s="17"/>
      <c r="C8" s="30"/>
      <c r="D8" s="30"/>
      <c r="E8" s="30"/>
      <c r="F8" s="30"/>
      <c r="G8" s="18"/>
    </row>
    <row r="9" spans="2:7" x14ac:dyDescent="0.2">
      <c r="B9" s="17"/>
      <c r="C9" s="30"/>
      <c r="D9" s="30"/>
      <c r="E9" s="30"/>
      <c r="F9" s="30"/>
      <c r="G9" s="18"/>
    </row>
    <row r="10" spans="2:7" x14ac:dyDescent="0.2">
      <c r="B10" s="17"/>
      <c r="C10" s="30"/>
      <c r="D10" s="30"/>
      <c r="E10" s="30"/>
      <c r="F10" s="30"/>
      <c r="G10" s="18"/>
    </row>
    <row r="11" spans="2:7" x14ac:dyDescent="0.2">
      <c r="B11" s="17"/>
      <c r="C11" s="30"/>
      <c r="D11" s="30"/>
      <c r="E11" s="30"/>
      <c r="F11" s="30"/>
      <c r="G11" s="18"/>
    </row>
    <row r="12" spans="2:7" x14ac:dyDescent="0.2">
      <c r="B12" s="17"/>
      <c r="C12" s="30"/>
      <c r="D12" s="30"/>
      <c r="E12" s="30"/>
      <c r="F12" s="30"/>
      <c r="G12" s="18"/>
    </row>
    <row r="13" spans="2:7" x14ac:dyDescent="0.2">
      <c r="B13" s="17"/>
      <c r="C13" s="30"/>
      <c r="D13" s="30"/>
      <c r="E13" s="30"/>
      <c r="F13" s="30"/>
      <c r="G13" s="18"/>
    </row>
    <row r="14" spans="2:7" ht="17" thickBot="1" x14ac:dyDescent="0.25">
      <c r="B14" s="19"/>
      <c r="C14" s="20"/>
      <c r="D14" s="20"/>
      <c r="E14" s="20"/>
      <c r="F14" s="20"/>
      <c r="G14" s="21"/>
    </row>
    <row r="15" spans="2:7" ht="17" thickBot="1" x14ac:dyDescent="0.25"/>
    <row r="16" spans="2:7" ht="25" customHeight="1" x14ac:dyDescent="0.2">
      <c r="B16" s="1" t="s">
        <v>0</v>
      </c>
      <c r="C16" s="1" t="s">
        <v>1</v>
      </c>
      <c r="D16" s="2" t="s">
        <v>2</v>
      </c>
      <c r="E16" s="2" t="s">
        <v>3</v>
      </c>
      <c r="F16" s="2" t="s">
        <v>4</v>
      </c>
      <c r="G16" s="2" t="s">
        <v>5</v>
      </c>
    </row>
    <row r="17" spans="2:7" ht="17" thickBot="1" x14ac:dyDescent="0.25">
      <c r="B17" s="3"/>
      <c r="C17" s="3"/>
      <c r="D17" s="4"/>
      <c r="E17" s="4"/>
      <c r="F17" s="4"/>
      <c r="G17" s="4"/>
    </row>
    <row r="18" spans="2:7" ht="17" thickBot="1" x14ac:dyDescent="0.25">
      <c r="B18" s="5">
        <v>1</v>
      </c>
      <c r="C18" s="6" t="s">
        <v>6</v>
      </c>
      <c r="D18" s="7" t="s">
        <v>7</v>
      </c>
      <c r="E18" s="8">
        <f>[1]Sheet1!G6</f>
        <v>382686.79792717093</v>
      </c>
      <c r="F18" s="8"/>
      <c r="G18" s="8"/>
    </row>
    <row r="19" spans="2:7" ht="17" thickBot="1" x14ac:dyDescent="0.25">
      <c r="B19" s="5">
        <v>2</v>
      </c>
      <c r="C19" s="6" t="s">
        <v>8</v>
      </c>
      <c r="D19" s="7" t="s">
        <v>9</v>
      </c>
      <c r="E19" s="8">
        <f>[1]Sheet1!G7</f>
        <v>495925.16459383751</v>
      </c>
      <c r="F19" s="8"/>
      <c r="G19" s="8"/>
    </row>
    <row r="20" spans="2:7" ht="17" thickBot="1" x14ac:dyDescent="0.25">
      <c r="B20" s="5">
        <v>3</v>
      </c>
      <c r="C20" s="6" t="s">
        <v>10</v>
      </c>
      <c r="D20" s="7" t="s">
        <v>9</v>
      </c>
      <c r="E20" s="8">
        <f>[1]Sheet1!G8</f>
        <v>384019.56666666665</v>
      </c>
      <c r="F20" s="8"/>
      <c r="G20" s="8"/>
    </row>
    <row r="21" spans="2:7" ht="25" thickBot="1" x14ac:dyDescent="0.25">
      <c r="B21" s="5">
        <v>4</v>
      </c>
      <c r="C21" s="6" t="s">
        <v>11</v>
      </c>
      <c r="D21" s="7" t="s">
        <v>9</v>
      </c>
      <c r="E21" s="8">
        <f>[1]Sheet1!G9</f>
        <v>497780.08666666667</v>
      </c>
      <c r="F21" s="8"/>
      <c r="G21" s="8"/>
    </row>
    <row r="22" spans="2:7" ht="25" thickBot="1" x14ac:dyDescent="0.25">
      <c r="B22" s="5">
        <v>5</v>
      </c>
      <c r="C22" s="6" t="s">
        <v>12</v>
      </c>
      <c r="D22" s="7" t="s">
        <v>9</v>
      </c>
      <c r="E22" s="8">
        <f>[1]Sheet1!G10</f>
        <v>470424.50666666665</v>
      </c>
      <c r="F22" s="8"/>
      <c r="G22" s="8"/>
    </row>
    <row r="23" spans="2:7" ht="25" thickBot="1" x14ac:dyDescent="0.25">
      <c r="B23" s="5">
        <v>6</v>
      </c>
      <c r="C23" s="6" t="s">
        <v>13</v>
      </c>
      <c r="D23" s="7" t="s">
        <v>9</v>
      </c>
      <c r="E23" s="8">
        <f>[1]Sheet1!G11</f>
        <v>472543.16666666669</v>
      </c>
      <c r="F23" s="8"/>
      <c r="G23" s="8"/>
    </row>
    <row r="24" spans="2:7" ht="37" thickBot="1" x14ac:dyDescent="0.25">
      <c r="B24" s="5">
        <v>7</v>
      </c>
      <c r="C24" s="6" t="s">
        <v>14</v>
      </c>
      <c r="D24" s="7" t="s">
        <v>9</v>
      </c>
      <c r="E24" s="8">
        <f>[1]Sheet1!G12</f>
        <v>916432.02</v>
      </c>
      <c r="F24" s="8"/>
      <c r="G24" s="8"/>
    </row>
    <row r="25" spans="2:7" ht="25" thickBot="1" x14ac:dyDescent="0.25">
      <c r="B25" s="5">
        <v>8</v>
      </c>
      <c r="C25" s="6" t="s">
        <v>15</v>
      </c>
      <c r="D25" s="7" t="s">
        <v>7</v>
      </c>
      <c r="E25" s="8">
        <f>[1]Sheet1!G13</f>
        <v>259168.74666666667</v>
      </c>
      <c r="F25" s="8"/>
      <c r="G25" s="8"/>
    </row>
    <row r="26" spans="2:7" ht="17" thickBot="1" x14ac:dyDescent="0.25">
      <c r="B26" s="5">
        <v>9</v>
      </c>
      <c r="C26" s="6" t="s">
        <v>16</v>
      </c>
      <c r="D26" s="7" t="s">
        <v>9</v>
      </c>
      <c r="E26" s="8">
        <f>[1]Sheet1!G14</f>
        <v>731240.39434173668</v>
      </c>
      <c r="F26" s="8"/>
      <c r="G26" s="8"/>
    </row>
    <row r="27" spans="2:7" ht="17" thickBot="1" x14ac:dyDescent="0.25">
      <c r="B27" s="5">
        <v>10</v>
      </c>
      <c r="C27" s="6" t="s">
        <v>17</v>
      </c>
      <c r="D27" s="7" t="s">
        <v>9</v>
      </c>
      <c r="E27" s="8">
        <f>[1]Sheet1!G16</f>
        <v>1300000</v>
      </c>
      <c r="F27" s="8"/>
      <c r="G27" s="8"/>
    </row>
    <row r="28" spans="2:7" ht="25" thickBot="1" x14ac:dyDescent="0.25">
      <c r="B28" s="5">
        <v>11</v>
      </c>
      <c r="C28" s="6" t="s">
        <v>18</v>
      </c>
      <c r="D28" s="7" t="s">
        <v>9</v>
      </c>
      <c r="E28" s="8">
        <f>[1]Sheet1!G17</f>
        <v>1033334.6</v>
      </c>
      <c r="F28" s="8"/>
      <c r="G28" s="8"/>
    </row>
    <row r="29" spans="2:7" ht="25" thickBot="1" x14ac:dyDescent="0.25">
      <c r="B29" s="5">
        <v>12</v>
      </c>
      <c r="C29" s="6" t="s">
        <v>19</v>
      </c>
      <c r="D29" s="7" t="s">
        <v>9</v>
      </c>
      <c r="E29" s="8">
        <f>[1]Sheet1!G19</f>
        <v>489277.0987563025</v>
      </c>
      <c r="F29" s="8"/>
      <c r="G29" s="8"/>
    </row>
    <row r="30" spans="2:7" ht="17" thickBot="1" x14ac:dyDescent="0.25">
      <c r="B30" s="5">
        <v>13</v>
      </c>
      <c r="C30" s="6" t="s">
        <v>20</v>
      </c>
      <c r="D30" s="7" t="s">
        <v>7</v>
      </c>
      <c r="E30" s="8">
        <f>[1]Sheet1!G21</f>
        <v>335516.90941176476</v>
      </c>
      <c r="F30" s="8"/>
      <c r="G30" s="8"/>
    </row>
    <row r="31" spans="2:7" ht="17" thickBot="1" x14ac:dyDescent="0.25">
      <c r="B31" s="5">
        <v>14</v>
      </c>
      <c r="C31" s="6" t="s">
        <v>21</v>
      </c>
      <c r="D31" s="7" t="s">
        <v>7</v>
      </c>
      <c r="E31" s="8">
        <f>[1]Sheet1!G22</f>
        <v>126194.7712605042</v>
      </c>
      <c r="F31" s="8"/>
      <c r="G31" s="8"/>
    </row>
    <row r="32" spans="2:7" ht="17" thickBot="1" x14ac:dyDescent="0.25">
      <c r="B32" s="5">
        <v>15</v>
      </c>
      <c r="C32" s="6" t="s">
        <v>22</v>
      </c>
      <c r="D32" s="7" t="s">
        <v>7</v>
      </c>
      <c r="E32" s="8">
        <f>[1]Sheet1!G23</f>
        <v>209717.1112605042</v>
      </c>
      <c r="F32" s="8"/>
      <c r="G32" s="8"/>
    </row>
    <row r="33" spans="2:7" ht="49" thickBot="1" x14ac:dyDescent="0.25">
      <c r="B33" s="5">
        <v>16</v>
      </c>
      <c r="C33" s="6" t="s">
        <v>23</v>
      </c>
      <c r="D33" s="7" t="s">
        <v>7</v>
      </c>
      <c r="E33" s="8">
        <f>[1]Sheet1!G24</f>
        <v>362147.65333333332</v>
      </c>
      <c r="F33" s="8"/>
      <c r="G33" s="8"/>
    </row>
    <row r="34" spans="2:7" ht="17" thickBot="1" x14ac:dyDescent="0.25">
      <c r="B34" s="5">
        <v>17</v>
      </c>
      <c r="C34" s="6" t="s">
        <v>24</v>
      </c>
      <c r="D34" s="7" t="s">
        <v>7</v>
      </c>
      <c r="E34" s="8">
        <f>[1]Sheet1!G25</f>
        <v>1089002.9666666666</v>
      </c>
      <c r="F34" s="8"/>
      <c r="G34" s="8"/>
    </row>
    <row r="35" spans="2:7" ht="25" thickBot="1" x14ac:dyDescent="0.25">
      <c r="B35" s="5">
        <v>18</v>
      </c>
      <c r="C35" s="6" t="s">
        <v>25</v>
      </c>
      <c r="D35" s="9" t="s">
        <v>9</v>
      </c>
      <c r="E35" s="8">
        <f>[1]Sheet1!G26</f>
        <v>295330.8838655462</v>
      </c>
      <c r="F35" s="8"/>
      <c r="G35" s="8"/>
    </row>
    <row r="36" spans="2:7" ht="17" thickBot="1" x14ac:dyDescent="0.25">
      <c r="B36" s="5">
        <v>19</v>
      </c>
      <c r="C36" s="10" t="s">
        <v>26</v>
      </c>
      <c r="D36" s="7" t="s">
        <v>7</v>
      </c>
      <c r="E36" s="8">
        <f>[1]Sheet1!G27</f>
        <v>217715.28</v>
      </c>
      <c r="F36" s="8"/>
      <c r="G36" s="8"/>
    </row>
    <row r="37" spans="2:7" ht="17" thickBot="1" x14ac:dyDescent="0.25">
      <c r="B37" s="5">
        <v>20</v>
      </c>
      <c r="C37" s="10" t="s">
        <v>27</v>
      </c>
      <c r="D37" s="7" t="s">
        <v>9</v>
      </c>
      <c r="E37" s="8">
        <f>[1]Sheet1!G28</f>
        <v>1300000</v>
      </c>
      <c r="F37" s="8"/>
      <c r="G37" s="8"/>
    </row>
    <row r="38" spans="2:7" x14ac:dyDescent="0.2">
      <c r="B38" s="25"/>
      <c r="C38" s="26"/>
      <c r="D38" s="27"/>
      <c r="E38" s="28"/>
      <c r="F38" s="28"/>
      <c r="G38" s="28"/>
    </row>
    <row r="39" spans="2:7" x14ac:dyDescent="0.2">
      <c r="B39" s="29" t="s">
        <v>34</v>
      </c>
      <c r="C39" s="29"/>
      <c r="D39" s="29"/>
      <c r="E39" s="29"/>
      <c r="F39" s="29"/>
      <c r="G39" s="29"/>
    </row>
    <row r="40" spans="2:7" x14ac:dyDescent="0.2">
      <c r="B40" s="29"/>
      <c r="C40" s="29"/>
      <c r="D40" s="29"/>
      <c r="E40" s="29"/>
      <c r="F40" s="29"/>
      <c r="G40" s="29"/>
    </row>
    <row r="41" spans="2:7" x14ac:dyDescent="0.2">
      <c r="B41" s="25"/>
      <c r="C41" s="26"/>
      <c r="D41" s="27"/>
      <c r="E41" s="28"/>
      <c r="F41" s="28"/>
      <c r="G41" s="28"/>
    </row>
    <row r="42" spans="2:7" x14ac:dyDescent="0.2">
      <c r="B42" s="29" t="s">
        <v>35</v>
      </c>
      <c r="C42" s="29"/>
      <c r="D42" s="29"/>
      <c r="E42" s="29"/>
      <c r="F42" s="29"/>
      <c r="G42" s="29"/>
    </row>
    <row r="43" spans="2:7" x14ac:dyDescent="0.2">
      <c r="B43" s="29"/>
      <c r="C43" s="29"/>
      <c r="D43" s="29"/>
      <c r="E43" s="29"/>
      <c r="F43" s="29"/>
      <c r="G43" s="29"/>
    </row>
    <row r="44" spans="2:7" x14ac:dyDescent="0.2">
      <c r="B44" s="25"/>
      <c r="C44" s="26"/>
      <c r="D44" s="27"/>
      <c r="E44" s="28"/>
      <c r="F44" s="28"/>
      <c r="G44" s="28"/>
    </row>
    <row r="45" spans="2:7" x14ac:dyDescent="0.2">
      <c r="B45" s="29" t="s">
        <v>36</v>
      </c>
      <c r="C45" s="29"/>
      <c r="D45" s="29"/>
      <c r="E45" s="29"/>
      <c r="F45" s="29"/>
      <c r="G45" s="29"/>
    </row>
    <row r="46" spans="2:7" x14ac:dyDescent="0.2">
      <c r="B46" s="29"/>
      <c r="C46" s="29"/>
      <c r="D46" s="29"/>
      <c r="E46" s="29"/>
      <c r="F46" s="29"/>
      <c r="G46" s="29"/>
    </row>
    <row r="47" spans="2:7" x14ac:dyDescent="0.2">
      <c r="B47" s="25"/>
      <c r="C47" s="26"/>
      <c r="D47" s="27"/>
      <c r="E47" s="28"/>
      <c r="F47" s="28"/>
      <c r="G47" s="28"/>
    </row>
    <row r="48" spans="2:7" x14ac:dyDescent="0.2">
      <c r="B48" s="29" t="s">
        <v>37</v>
      </c>
      <c r="C48" s="29"/>
      <c r="D48" s="29"/>
      <c r="E48" s="29"/>
      <c r="F48" s="29"/>
      <c r="G48" s="29"/>
    </row>
    <row r="49" spans="2:7" x14ac:dyDescent="0.2">
      <c r="B49" s="29"/>
      <c r="C49" s="29"/>
      <c r="D49" s="29"/>
      <c r="E49" s="29"/>
      <c r="F49" s="29"/>
      <c r="G49" s="29"/>
    </row>
    <row r="50" spans="2:7" x14ac:dyDescent="0.2">
      <c r="B50" s="25"/>
      <c r="C50" s="26"/>
      <c r="D50" s="27"/>
      <c r="E50" s="28"/>
      <c r="F50" s="28"/>
      <c r="G50" s="28"/>
    </row>
    <row r="51" spans="2:7" x14ac:dyDescent="0.2">
      <c r="B51" s="25"/>
      <c r="C51" s="26"/>
      <c r="D51" s="27"/>
      <c r="E51" s="28"/>
      <c r="F51" s="28"/>
      <c r="G51" s="28"/>
    </row>
    <row r="52" spans="2:7" x14ac:dyDescent="0.2">
      <c r="B52" s="25"/>
      <c r="C52" s="26"/>
      <c r="D52" s="27"/>
      <c r="E52" s="28"/>
      <c r="F52" s="28"/>
      <c r="G52" s="28"/>
    </row>
    <row r="53" spans="2:7" x14ac:dyDescent="0.2">
      <c r="B53" s="25"/>
      <c r="C53" s="26"/>
      <c r="D53" s="27"/>
      <c r="E53" s="28"/>
      <c r="F53" s="28"/>
      <c r="G53" s="28"/>
    </row>
    <row r="54" spans="2:7" x14ac:dyDescent="0.2">
      <c r="B54" s="25"/>
      <c r="C54" s="26"/>
      <c r="D54" s="27"/>
      <c r="E54" s="28"/>
      <c r="F54" s="28"/>
      <c r="G54" s="28"/>
    </row>
    <row r="55" spans="2:7" x14ac:dyDescent="0.2">
      <c r="B55" s="25"/>
      <c r="C55" s="26"/>
      <c r="D55" s="27"/>
      <c r="E55" s="28"/>
      <c r="F55" s="28"/>
      <c r="G55" s="28"/>
    </row>
    <row r="57" spans="2:7" x14ac:dyDescent="0.2">
      <c r="B57" s="23"/>
      <c r="C57" s="23"/>
      <c r="D57" s="13"/>
      <c r="E57" s="22"/>
      <c r="F57" s="22"/>
      <c r="G57" s="22"/>
    </row>
    <row r="58" spans="2:7" x14ac:dyDescent="0.2">
      <c r="B58" s="24" t="s">
        <v>31</v>
      </c>
      <c r="C58" s="24"/>
      <c r="D58" s="13"/>
      <c r="E58" s="22"/>
      <c r="F58" s="22"/>
      <c r="G58" s="22"/>
    </row>
    <row r="59" spans="2:7" x14ac:dyDescent="0.2">
      <c r="B59" s="24" t="s">
        <v>32</v>
      </c>
      <c r="C59" s="24"/>
      <c r="D59" s="13"/>
      <c r="E59" s="22"/>
      <c r="F59" s="22"/>
      <c r="G59" s="22"/>
    </row>
    <row r="60" spans="2:7" x14ac:dyDescent="0.2">
      <c r="B60" s="24" t="s">
        <v>33</v>
      </c>
      <c r="C60" s="24"/>
      <c r="D60" s="13"/>
      <c r="E60" s="22"/>
      <c r="F60" s="22"/>
      <c r="G60" s="22"/>
    </row>
  </sheetData>
  <mergeCells count="13">
    <mergeCell ref="B42:G43"/>
    <mergeCell ref="B45:G46"/>
    <mergeCell ref="B48:G49"/>
    <mergeCell ref="B5:G14"/>
    <mergeCell ref="B2:G2"/>
    <mergeCell ref="B3:G3"/>
    <mergeCell ref="B39:G40"/>
    <mergeCell ref="B16:B17"/>
    <mergeCell ref="C16:C17"/>
    <mergeCell ref="D16:D17"/>
    <mergeCell ref="E16:E17"/>
    <mergeCell ref="F16:F17"/>
    <mergeCell ref="G16:G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2022-03-30T16:56:13Z</dcterms:created>
  <dcterms:modified xsi:type="dcterms:W3CDTF">2022-03-30T17:10:59Z</dcterms:modified>
</cp:coreProperties>
</file>