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F:\INFRAESTRUCTURA\Carpeta Alvaro Restrepo\Contratos\Contratos 2022\22000986 H4 Urrao\Publicado\Ultimo\"/>
    </mc:Choice>
  </mc:AlternateContent>
  <bookViews>
    <workbookView xWindow="0" yWindow="0" windowWidth="24000" windowHeight="8130"/>
  </bookViews>
  <sheets>
    <sheet name="FORMULARIO1 - PROPUESTA ECO." sheetId="291" r:id="rId1"/>
    <sheet name="INDICAR CÓDIGO DEL ITEM DE PAGO" sheetId="26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0">#REF!</definedName>
    <definedName name="\00">#REF!</definedName>
    <definedName name="\a" localSheetId="1">#REF!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#REF!</definedName>
    <definedName name="\s">#REF!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#REF!</definedName>
    <definedName name="_____MA2">#REF!</definedName>
    <definedName name="_____OCD1">[11]Tablas!#REF!</definedName>
    <definedName name="_____OCI1">[11]Tablas!#REF!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1">#REF!</definedName>
    <definedName name="____MA2">#REF!</definedName>
    <definedName name="____OCD1">[11]Tablas!#REF!</definedName>
    <definedName name="____OCI1">[11]Tablas!#REF!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1">#REF!</definedName>
    <definedName name="___MA2">#REF!</definedName>
    <definedName name="___OCD1">[11]Tablas!#REF!</definedName>
    <definedName name="___OCI1">[11]Tablas!#REF!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'INDICAR CÓDIGO DEL ITEM DE PAGO'!ERR</definedName>
    <definedName name="__F">[0]!ERR</definedName>
    <definedName name="__FS01" localSheetId="1">'INDICAR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1">#REF!</definedName>
    <definedName name="__MA2">#REF!</definedName>
    <definedName name="__mun2" localSheetId="1">[19]PESOS!#REF!</definedName>
    <definedName name="__mun2">[19]PESOS!#REF!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 localSheetId="1">#REF!</definedName>
    <definedName name="_APU221">#REF!</definedName>
    <definedName name="_APU465" localSheetId="0">[21]!absc</definedName>
    <definedName name="_APU465">[21]!absc</definedName>
    <definedName name="_Atp2">[17]EMPRESA!$F$22</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#REF!</definedName>
    <definedName name="_FC">#REF!</definedName>
    <definedName name="_Fill" localSheetId="1" hidden="1">#REF!</definedName>
    <definedName name="_Fill" hidden="1">#REF!</definedName>
    <definedName name="_xlnm._FilterDatabase" localSheetId="0" hidden="1">'FORMULARIO1 - PROPUESTA ECO.'!$I$9:$I$75</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 localSheetId="0">'FORMULARIO1 - PROPUESTA ECO.'!$F$1</definedName>
    <definedName name="_GoBack">#REF!</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[19]PESOS!#REF!</definedName>
    <definedName name="_mun2">[19]PESOS!#REF!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'[23]DUB-823'!#REF!</definedName>
    <definedName name="A_1">#REF!</definedName>
    <definedName name="A_impresión_IM" localSheetId="1">#REF!</definedName>
    <definedName name="A_impresión_IM">#REF!</definedName>
    <definedName name="A18A200">[24]ESPEC!#REF!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[25]otros!$C$5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 localSheetId="1">'[33]MC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'FORMULARIO1 - PROPUESTA ECO.'!$A$1:$M$96</definedName>
    <definedName name="_xlnm.Print_Area" localSheetId="1">'INDICAR CÓDIGO DEL ITEM DE PAGO'!$A$1:$Q$91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B">[6]AASHTO!$A$8:$F$11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1">#REF!</definedName>
    <definedName name="Base">#REF!</definedName>
    <definedName name="Base_datos_IM">#REF!</definedName>
    <definedName name="base1">#REF!</definedName>
    <definedName name="base2">#REF!</definedName>
    <definedName name="basedatos">[42]Hoja1!$A$4:$BZ$55</definedName>
    <definedName name="_xlnm.Database" localSheetId="1">#REF!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1">#REF!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1">#REF!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'[51]A. P. U.'!#REF!</definedName>
    <definedName name="CCT">#REF!</definedName>
    <definedName name="ccto210" localSheetId="1">#REF!</definedName>
    <definedName name="ccto210">#REF!</definedName>
    <definedName name="cd">[52]Hoja1!$C$81</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'INDICAR CÓDIGO DEL ITEM DE PAGO'!ERR</definedName>
    <definedName name="COPIA">[0]!ERR</definedName>
    <definedName name="COPIA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[57]BITACORA!$E$1:$E$65536</definedName>
    <definedName name="costo2" hidden="1">#REF!</definedName>
    <definedName name="COSTODIRECTO" localSheetId="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1">#REF!</definedName>
    <definedName name="CTA">#REF!</definedName>
    <definedName name="CTE">#REF!</definedName>
    <definedName name="CTR">'[3]7422CW00'!#REF!</definedName>
    <definedName name="CTRPAG">'[3]7422CW00'!#REF!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1">#REF!</definedName>
    <definedName name="DEX">#REF!</definedName>
    <definedName name="DF">[64]Cronograma!#REF!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[12]Tablas!#REF!</definedName>
    <definedName name="equipo">[69]Equipo!$A$7:$A$65536</definedName>
    <definedName name="EQUIPO1">#REF!</definedName>
    <definedName name="EQUIPOS" localSheetId="1">'[70]TABLA EQUIPOS'!$A$3:$D$70</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[50]!FareWellStmnt</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1">'[37]Res-Accide-10'!#REF!</definedName>
    <definedName name="fer">'[37]Res-Accide-10'!#REF!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[0]!ERR</definedName>
    <definedName name="FinePrint" localSheetId="0">[50]!FinePrint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1">#REF!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[12]Tablas!#REF!</definedName>
    <definedName name="GRC_ON_ASO">[12]Tablas!#REF!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'[20]Itemes Renovación'!#REF!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'INDICAR CÓDIGO DEL ITEM DE PAGO'!ERR</definedName>
    <definedName name="ID">[0]!ERR</definedName>
    <definedName name="IF" localSheetId="1">'[51]A. P. U.'!#REF!</definedName>
    <definedName name="IF">'[51]A.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1">[82]Insumos!#REF!</definedName>
    <definedName name="Insumos_auxiliares">[82]Insumos!#REF!</definedName>
    <definedName name="Insumos_basicos" localSheetId="1">#REF!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#REF!</definedName>
    <definedName name="LINEA" localSheetId="1">[85]CONT_ADI!#REF!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'[37]Res-Accide-10'!#REF!</definedName>
    <definedName name="lun">'[37]Res-Accide-10'!#REF!</definedName>
    <definedName name="lv">#REF!</definedName>
    <definedName name="m">#REF!</definedName>
    <definedName name="MA" localSheetId="1">'[37]Res-Accide-10'!#REF!</definedName>
    <definedName name="MA">'[37]Res-Accide-10'!#REF!</definedName>
    <definedName name="MACR">#REF!</definedName>
    <definedName name="MACRDEL">'[3]7422CW00'!#REF!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[53]Insum!$A$68:$H$98</definedName>
    <definedName name="MAQUINAR">[54]Insum!$A$68:$H$98</definedName>
    <definedName name="mar" localSheetId="1">'[37]Res-Accide-10'!#REF!</definedName>
    <definedName name="mar">'[37]Res-Accide-10'!#REF!</definedName>
    <definedName name="MARCO_H">#REF!</definedName>
    <definedName name="marina">'[88]Informe Semanal 1'!#REF!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#REF!</definedName>
    <definedName name="MesesMora">'[10]LIQ-NOM'!$I$3</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'[27]Reservas de Petróleo'!$A$2,'[27]Reservas de Petróleo'!$A$1,'[27]Reservas de Petróleo'!$D$4,'[27]Reservas de Petróleo'!$G$1:$G$65536</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 localSheetId="0">[96]!absc</definedName>
    <definedName name="PRUEBA">[96]!absc</definedName>
    <definedName name="prueba1" localSheetId="0">[96]!absc</definedName>
    <definedName name="prueba1">[96]!absc</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1">#REF!</definedName>
    <definedName name="Q">#REF!</definedName>
    <definedName name="Q_actual">'[97]ORITO 02 '!$E$7</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[99]original_sist!$B$1:$L$167</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'[10]DATOS CONTRATO'!$G$14</definedName>
    <definedName name="SALID1">#REF!</definedName>
    <definedName name="SalMinimo">[35]BASES!$E$41</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[55]Hoja1!$C$14</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NGOLO">'[3]7422CW00'!#REF!</definedName>
    <definedName name="SISISIS" localSheetId="1">'INDICAR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0" hidden="1">'FORMULARIO1 - PROPUESTA ECO.'!$K$77</definedName>
    <definedName name="solver_adj" localSheetId="1" hidden="1">'INDICAR CÓDIGO DEL ITEM DE PAGO'!#REF!</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'FORMULARIO1 - PROPUESTA ECO.'!$K$89</definedName>
    <definedName name="solver_lhs1" localSheetId="1" hidden="1">'INDICAR CÓDIGO DEL ITEM DE PAGO'!#REF!</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'FORMULARIO1 - PROPUESTA ECO.'!$K$89</definedName>
    <definedName name="solver_opt" localSheetId="1" hidden="1">'INDICAR CÓDIGO DEL ITEM DE PAGO'!#REF!</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'FORMULARIO1 - PROPUESTA ECO.'!$K$90</definedName>
    <definedName name="solver_rhs1" localSheetId="1" hidden="1">'INDICAR CÓDIGO DEL ITEM DE PAGO'!#REF!</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490454</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[25]PRESUPUESTO!$I$7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1">[106]desmonte!$E$48</definedName>
    <definedName name="TRAT">[107]desmonte!$E$48</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#REF!</definedName>
    <definedName name="unj" hidden="1">[18]INST!#REF!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edw">#REF!</definedName>
    <definedName name="WEFWE" localSheetId="1">'[37]Res-Accide-10'!#REF!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[113]!absc</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'[51]A. P. U.'!#REF!</definedName>
    <definedName name="ZZZZZZZZZZZ">'[51]A. P. U.'!#REF!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67" i="291" l="1"/>
  <c r="K68" i="291"/>
  <c r="K69" i="291"/>
  <c r="K70" i="291"/>
  <c r="K71" i="291"/>
  <c r="K72" i="291"/>
  <c r="K73" i="291"/>
  <c r="K66" i="291"/>
  <c r="K91" i="291"/>
  <c r="K15" i="291"/>
  <c r="K16" i="291"/>
  <c r="K17" i="291"/>
  <c r="K18" i="291"/>
  <c r="K19" i="291"/>
  <c r="K20" i="291"/>
  <c r="K21" i="291"/>
  <c r="K22" i="291"/>
  <c r="K23" i="291"/>
  <c r="K24" i="291"/>
  <c r="K25" i="291"/>
  <c r="K26" i="291"/>
  <c r="K27" i="291"/>
  <c r="K28" i="291"/>
  <c r="K29" i="291"/>
  <c r="K30" i="291"/>
  <c r="K31" i="291"/>
  <c r="K32" i="291"/>
  <c r="K33" i="291"/>
  <c r="K34" i="291"/>
  <c r="K35" i="291"/>
  <c r="K36" i="291"/>
  <c r="K37" i="291"/>
  <c r="K38" i="291"/>
  <c r="K39" i="291"/>
  <c r="K40" i="291"/>
  <c r="K41" i="291"/>
  <c r="K42" i="291"/>
  <c r="K43" i="291"/>
  <c r="K44" i="291"/>
  <c r="K45" i="291"/>
  <c r="K46" i="291"/>
  <c r="K47" i="291"/>
  <c r="K48" i="291"/>
  <c r="K49" i="291"/>
  <c r="K50" i="291"/>
  <c r="K51" i="291"/>
  <c r="K52" i="291"/>
  <c r="K53" i="291"/>
  <c r="K54" i="291"/>
  <c r="K55" i="291"/>
  <c r="K56" i="291"/>
  <c r="K57" i="291"/>
  <c r="K58" i="291"/>
  <c r="K59" i="291"/>
  <c r="K60" i="291"/>
  <c r="K61" i="291"/>
  <c r="K62" i="291"/>
  <c r="K63" i="291"/>
  <c r="K64" i="291"/>
  <c r="K65" i="291"/>
  <c r="O14" i="291"/>
  <c r="K14" i="291"/>
  <c r="K75" i="291" s="1"/>
  <c r="K84" i="291" s="1"/>
  <c r="N13" i="291"/>
  <c r="O13" i="291"/>
</calcChain>
</file>

<file path=xl/sharedStrings.xml><?xml version="1.0" encoding="utf-8"?>
<sst xmlns="http://schemas.openxmlformats.org/spreadsheetml/2006/main" count="288" uniqueCount="159">
  <si>
    <t>Código</t>
  </si>
  <si>
    <t>CCE-EICP-FM-25</t>
  </si>
  <si>
    <t>Versión</t>
  </si>
  <si>
    <t>FORMULARIO 1</t>
  </si>
  <si>
    <t>Nº</t>
  </si>
  <si>
    <t>ITEM DE PAGO</t>
  </si>
  <si>
    <t xml:space="preserve">ESPECIFICACIONES </t>
  </si>
  <si>
    <t>DESCRIPCION</t>
  </si>
  <si>
    <t>UND.</t>
  </si>
  <si>
    <t>CANTIDAD</t>
  </si>
  <si>
    <t>VALOR UNITARIO</t>
  </si>
  <si>
    <t xml:space="preserve">VALOR TOTAL                                </t>
  </si>
  <si>
    <t>GENERAL</t>
  </si>
  <si>
    <t>PARTICULAR</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</si>
  <si>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</si>
  <si>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</si>
  <si>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</si>
  <si>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</si>
  <si>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</si>
  <si>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</si>
  <si>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 xml:space="preserve">IMPREVISTO
</t>
  </si>
  <si>
    <t xml:space="preserve">UTILIDAD
</t>
  </si>
  <si>
    <r>
      <rPr>
        <b/>
        <sz val="12"/>
        <rFont val="Arial Narrow"/>
        <family val="2"/>
      </rPr>
      <t>NOTA 5:</t>
    </r>
    <r>
      <rPr>
        <sz val="12"/>
        <rFont val="Arial Narrow"/>
        <family val="2"/>
      </rPr>
      <t xml:space="preserve"> [Determinar por la Entidad]</t>
    </r>
  </si>
  <si>
    <t>TOTAL A.I.U</t>
  </si>
  <si>
    <r>
      <t xml:space="preserve">NOTA 6: </t>
    </r>
    <r>
      <rPr>
        <sz val="12"/>
        <rFont val="Arial Narrow"/>
        <family val="2"/>
      </rPr>
      <t xml:space="preserve"> [Determinar por la Entidad]</t>
    </r>
  </si>
  <si>
    <r>
      <rPr>
        <b/>
        <sz val="12"/>
        <rFont val="Arial Narrow"/>
        <family val="2"/>
      </rPr>
      <t>NOTA 4:</t>
    </r>
    <r>
      <rPr>
        <sz val="12"/>
        <rFont val="Arial Narrow"/>
        <family val="2"/>
      </rPr>
      <t xml:space="preserve">  [Determinar por la Entidad]</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</si>
  <si>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</si>
  <si>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</si>
  <si>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</si>
  <si>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</si>
  <si>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</si>
  <si>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</si>
  <si>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</si>
  <si>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</si>
  <si>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</si>
  <si>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</si>
  <si>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</si>
  <si>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</si>
  <si>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</si>
  <si>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</si>
  <si>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</si>
  <si>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</si>
  <si>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</si>
  <si>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</si>
  <si>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</si>
  <si>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</si>
  <si>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</si>
  <si>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</si>
  <si>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</si>
  <si>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</si>
  <si>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</si>
  <si>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</si>
  <si>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</si>
  <si>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</si>
  <si>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</si>
  <si>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</si>
  <si>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</si>
  <si>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</si>
  <si>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</si>
  <si>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</si>
  <si>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</si>
  <si>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</si>
  <si>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</si>
  <si>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</si>
  <si>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</si>
  <si>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</si>
  <si>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</si>
  <si>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</si>
  <si>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</si>
  <si>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</si>
  <si>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</si>
  <si>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</si>
  <si>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</si>
  <si>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</si>
  <si>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</si>
  <si>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</si>
  <si>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</si>
  <si>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</si>
  <si>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</si>
  <si>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</si>
  <si>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</si>
  <si>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x</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</si>
  <si>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</si>
  <si>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PRESUPUESTO OFICIAL</t>
  </si>
  <si>
    <t>m3</t>
  </si>
  <si>
    <t>m2</t>
  </si>
  <si>
    <t>Cimiento concreto ciclópeo</t>
  </si>
  <si>
    <t>glb</t>
  </si>
  <si>
    <t>und</t>
  </si>
  <si>
    <r>
      <rPr>
        <b/>
        <sz val="12"/>
        <rFont val="Arial Narrow"/>
        <family val="2"/>
      </rPr>
      <t>NOTA 3:</t>
    </r>
    <r>
      <rPr>
        <sz val="12"/>
        <rFont val="Arial Narrow"/>
        <family val="2"/>
      </rPr>
      <t xml:space="preserve"> El A.I.U y su discriminación deben estar en porcentaje (%), la suma de los tres no debe exceder el 28% y dentro de este debe contener todo lo relacionado con el manejo del COVID 19. </t>
    </r>
  </si>
  <si>
    <t>Limpieza (desmalezado y evacuación sedimentos) en canales (en tierra o en concreto) de evacuación aguas, retiro y disposición de material sobrante a cualquier distancia en botadero autorizado. Consistente en mantenimiento de taludes, reconstrucción de canales y limpieza de cauce a cualquier ancho de canal. Se debe garantizar por el tiempo de duración del contrato el caudal natural de las aguas retirando todo elemento que le impida al agua su curso normal.</t>
  </si>
  <si>
    <t>Ha</t>
  </si>
  <si>
    <t>23400C1031 REALIZAR MANTENIMIENTO DE LA INFRAESTRUCTURA AEROPORTUARIA DEL AEROPUERTO DE URRAO</t>
  </si>
  <si>
    <t>AEROPUERTO ALI PIEDRAHITA DE URRAO - ANTIOQUIA</t>
  </si>
  <si>
    <t>ml</t>
  </si>
  <si>
    <t xml:space="preserve">Pintura a base de aceite para estructura metalicas, tubería en hierro, portones, pasamanos y demás elementos metalicos. </t>
  </si>
  <si>
    <t xml:space="preserve">Pintura a base de aceite para letreros aeropuerto Ali Piedrahita de Urrao, estructura metalicas, tubería en hierro, letreros, escudo y demás elementos metalicos. </t>
  </si>
  <si>
    <t>Suministro y colocación de letrero acrilico con leyenda "CASETE DE RESIDUOS SOLIDOS Y ESCUDO AEROCIVIL.</t>
  </si>
  <si>
    <t>un</t>
  </si>
  <si>
    <t>Construcción de caja de inspección con tapa en concreto de 40x40x70 cm. Incluye tapa.</t>
  </si>
  <si>
    <t>Suministro e instalación de llave de paso de 1"</t>
  </si>
  <si>
    <t>Excavación manual, incluye movimiento, botada y trasiego a punto autorizado</t>
  </si>
  <si>
    <t>Suministro y colocación de tubería Diametro de 10", para paso por placa vehicular. Incluye lleno en material granular</t>
  </si>
  <si>
    <t>Suministro e instalacion de tuberia metalica galvanizada, de 1,5" con un espacio entre tubo de 5 cm, con elementos verticales y horizontales en espacios debajo de muros de cerramiento, incluye concreto ciclopeo en la base de la tuberia.</t>
  </si>
  <si>
    <t>Pintura rejas canal plataforma y rejas cerramiento. Pintura debe ser a base de aceite y anticorrosivo  tipo pintuco o similar.</t>
  </si>
  <si>
    <t xml:space="preserve">Suministro e instalación Sistema Séptico Cónico 1000 Litros + Filtro Anaerobio 1000 Litros + Trampa Grasas 250 Litros.  incluye excavación </t>
  </si>
  <si>
    <t>Reparación de bancas en concreto y fijación a piso. Incluye construcción de bases en concreto-</t>
  </si>
  <si>
    <t xml:space="preserve">Suministro, transporte y colocación de bajantes de aguas lluvias colgada, de 4". Incluye accesorios, bajantes y abarzaderas, aplicación de pintura a base de aceite. </t>
  </si>
  <si>
    <t>ML</t>
  </si>
  <si>
    <t>Desmonte de cubierta en teja de fibrocemento incluye ganchos, soportes y todo lo necesario para el desmonte.</t>
  </si>
  <si>
    <t>Suministro e Instalación de teja en fribrocemento existente, incluye accesorios para su correcta instalación</t>
  </si>
  <si>
    <t>Cubierta de anden a un agua con estructura perfiles metálica blanca, en teja termoacústica azul ondulación en trapecio, incluye herraje, soldadura, apoyos verticales, anclajes, perforaciones, flanche y todo lo necesario para su correcto funcionamiento. Vuelo de 1,70 plano horizontal, alcance en L de 6,30.</t>
  </si>
  <si>
    <t>Suministro e instalacion de flanche en cinta foil de aluminio de 20cm</t>
  </si>
  <si>
    <t>Retiro e instalación de poste en perfil metálico blanco existente. Incluye fijación al piso y la estructura existente.</t>
  </si>
  <si>
    <t>Suministro e instalación de lampara Led Panel Rectangular 30x120 Cm 40w Luz Blanca</t>
  </si>
  <si>
    <t>Suministro e instalación de griferia Doble Descarga + Acoples + Válvula Reguladora para sanitario</t>
  </si>
  <si>
    <t>Suministro e instalación de sanitario para personas con movilidad reducida. Incluye grifería y accesorios.</t>
  </si>
  <si>
    <t>Suministro e instalación de barra seguridad sanitaria tipo H  personas con movilidad reducida</t>
  </si>
  <si>
    <t xml:space="preserve">Suministro e instalación de espejo inclinado de baño para personas de movilidad reducida. Incluye marco y perfiles que le den inclinación del 10%. Para válidos y minusválidos Pensado para verse de pie o sentado en una silla de ruedas Espejo de vidrio Marco acero inox 304 (18/10) satinado monobloque.  Fijaciones invisibles - Anti-vandalismo. Ancho 406 mm - Alto 762 mm.
</t>
  </si>
  <si>
    <t>Retiro de puerta, incluye marco</t>
  </si>
  <si>
    <t>Resane, adecuación de superficie y pintura de muro demolido, incluye todo lo necesario para su funcionamiento</t>
  </si>
  <si>
    <t>Mampostería en bloque de concreto e:15 cm</t>
  </si>
  <si>
    <t>SUMNISTRO E INSTALACIÓN PUERTA DE ACCESO VEHICULAR ( H 2,00 * 4 ) INCLUYE el suministro, transporte e instalación de la puerta, los postes y su fundación, goznes, malla si se requiere, sistema de cierre, ángulos y platinas, diagonales, limpieza y pintura.</t>
  </si>
  <si>
    <t>Suministro e instalación de concertina de seguridad en portones existente, incluye anclajes, soldaduras y todo lo necesario para su funcionamiento</t>
  </si>
  <si>
    <t>Sensor de Movimiento para Techo 360° Alcance 6 Metros</t>
  </si>
  <si>
    <t>Tanque de Agua 1.000 Litros Negro, incluye conexión a moto bomba, bomba de cierre por llenado y accesorios.</t>
  </si>
  <si>
    <t>Suministro, transporte y colocación de Tubería PVC-P de 1/2".</t>
  </si>
  <si>
    <t>Viga de concreto 3000PSI Incluye refuerzo.</t>
  </si>
  <si>
    <t>Viga dintel de concreto 3000PSI Incluye refuerzo.</t>
  </si>
  <si>
    <t>Regata con pulidora en pared para tubería electrica y de agua potable</t>
  </si>
  <si>
    <t>Resane, adecuación de superficie y pintura de regata para puntos eléctricos y tuberias de agua potable, incluye todo lo necesario para su funcionamiento</t>
  </si>
  <si>
    <t xml:space="preserve">Suministro e instalación de cielo raso en pvc, incluye perfileria y los accesorios para su correcta instalación </t>
  </si>
  <si>
    <t>Suministro y colocación de postes en madera inmunizada H = 2,5. Incluye 10 hileras de lambre de puas</t>
  </si>
  <si>
    <t>Resane y vinilo sobre interiores incluye andamio y herramienta menor</t>
  </si>
  <si>
    <t>Resane y vinilo sobre muros exteriores y anillos  incluye andamio y herramienta menor</t>
  </si>
  <si>
    <t xml:space="preserve">Excavación de 0 a 2 m en material heterogeneo bajo cualquier grado de humedad. medido en sitio. Incluye entibado temporal, cargue, transporte y botada de material </t>
  </si>
  <si>
    <t>Construcción de Concreto clase G para placa central, sobreanchos y demás elementos en concreto ciclopeo (Rel 60% piedra y 40% concreto D).) con resistencia de 2500 PSI, incluye el suministro , el transporte de los materialesal sitio de los trabajos, equipo y todo lo necesario para su correcta construcción y funcionamiento, en todo el trayecto construido de rieles en concreto. Piedra rajon 3&gt;8".</t>
  </si>
  <si>
    <t>Conformación de la calzada con motoniveladora, incluye riego, conformación, bombeo, nivelación y compactación, limpieza y reconstrucción de cunetas y todo lo necesario para la correcta ejecución de la actividad. Este trabajo consiste en la escarificación, la conformación, renivelación y compactación del afirmado existente, con o sin adición de material de afirmado o de subbase granular; así como la conformación o reconstrucción de cunetas.</t>
  </si>
  <si>
    <t>M2</t>
  </si>
  <si>
    <t>M3</t>
  </si>
  <si>
    <t>Desmonte y Retiro de cabina baño</t>
  </si>
  <si>
    <t>Mantenimiento de zonas verdes. 1. Roceria: zonas de seguridad y demás áreas del aeropuerto. Debe incluir la limpieza de las áreas perimetrales internas (desde las zonas de seguridad hasta el cerramiento). Consistente en desmonte y limpieza de zonas no boscosas. Incluye Aplicación de matamatelezas (combatran, randall o similar) a todas las zonas de seguridad incluida la base del cerramiento. 2. Limpieza manual del cerramiento (mallas), retirando todo elemento orgánico e inorgánico. Se hará además la fumigación con un herbicida químico. Incluye Cargue y disposición de material sobrante al botadero autorizado</t>
  </si>
  <si>
    <t>Placa trapezoidal en CONCRETO DE 21 MPa e=
0.20m  DILATADO JUNTA SECA(incluye malla electrosoldada y refuerzos, retiro de la base existente)</t>
  </si>
  <si>
    <t>Suministro e instalacion de pisamallas perimetral en el cerramientro</t>
  </si>
  <si>
    <t>Suministro y instalación de de canoa en U en lámina galvanizada calibre 24, desarrollo 0,50 m., Incluye pintura anticorrosiva y dos manos a base de aceite.</t>
  </si>
  <si>
    <t>Suministro e instalación de Lavamanos para personas con movilidad redicida. Incluye griferia y accesorios</t>
  </si>
  <si>
    <t>DESMONTE DE APARATO SANITARIO  (Incluye Retiro)</t>
  </si>
  <si>
    <t>DESMONTE DE LAVAMANOS (Incluye Retiro)</t>
  </si>
  <si>
    <t>DEMOLICIÓN DE MUROS (e=0,12 a 0,15) o (e=0.16 a 0.30) (Incluye retiro)</t>
  </si>
  <si>
    <t xml:space="preserve">Columna en Concreto de 3000 PSI,  incluye acero de refuerzo </t>
  </si>
  <si>
    <t>Tubería en PVC conduit 1/2 " conducción eléctrica, con Cable 3x12 conductor de cobre flexible aislado en PVC de distribución de eneregía de baja tensión</t>
  </si>
  <si>
    <t>Placa en CONCRETO DE 21 MPa e= 0.20 m DILATADO JUNTA SECA(incluye malla electrosoldada y refuerzos, retiro de la base exist</t>
  </si>
  <si>
    <t>Adecuación de anden en rampa de acceso en granito. Incluye demolición.</t>
  </si>
  <si>
    <t>Construcción de tapa de concreto</t>
  </si>
  <si>
    <t xml:space="preserve">M2 </t>
  </si>
  <si>
    <t xml:space="preserve">Tapas en Alfajor Calibre 11 (con recubrimiento galvanizado,zincado o similar), resaltes o taches en la superficie, para cajas de inspección de alcantarrillado. Incluye marco metalico, agarradera y pintura amarilla. Codio RS4-004 Tapa para Caja y camara de derivación de EPM
</t>
  </si>
  <si>
    <t>Construcción de cuneta (dimensiones de desarrollo0,90 m y e = 0,10 m) en concreto reforzado con resistencia 2500 PSI, fundida en sitio, incluye transporte de materiales, la formaleta, el lleno de soporte, el acero de refuerzo por retracción y temperatura y todo lo necesario para su correcta construcción y funcionamiento.</t>
  </si>
  <si>
    <t>Suministro, transporte y colocación de SUB BASECON AFIRMADO DE LA ZONA, de tamaño máximo 1 1/2", compactada con medios mecánicos hasta una densidad del 95% del proctor modificado y todo lo necesario para su correcta construcción y funcionamiento. Con un espesor mínimo de 0.15 m. y su medida será en el sitio ya compactada.</t>
  </si>
  <si>
    <t xml:space="preserve">SUBTOTAL COSTO DIRECTO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</si>
</sst>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4">
    <numFmt numFmtId="42" formatCode="_-&quot;$&quot;\ * #,##0_-;\-&quot;$&quot;\ * #,##0_-;_-&quot;$&quot;\ * &quot;-&quot;_-;_-@_-"/>
    <numFmt numFmtId="44" formatCode="_-&quot;$&quot;\ * #,##0.00_-;\-&quot;$&quot;\ * #,##0.00_-;_-&quot;$&quot;\ * &quot;-&quot;??_-;_-@_-"/>
    <numFmt numFmtId="43" formatCode="_-* #,##0.00_-;\-* #,##0.00_-;_-* &quot;-&quot;??_-;_-@_-"/>
    <numFmt numFmtId="164" formatCode="&quot;$&quot;\ #,##0.00_);\(&quot;$&quot;\ #,##0.00\)"/>
    <numFmt numFmtId="165" formatCode="_(&quot;$&quot;\ * #,##0.00_);_(&quot;$&quot;\ * \(#,##0.00\);_(&quot;$&quot;\ * &quot;-&quot;??_);_(@_)"/>
    <numFmt numFmtId="166" formatCode="_(* #,##0.00_);_(* \(#,##0.00\);_(* &quot;-&quot;??_);_(@_)"/>
    <numFmt numFmtId="167" formatCode="_-* #,##0.00\ &quot;€&quot;_-;\-* #,##0.00\ &quot;€&quot;_-;_-* &quot;-&quot;??\ &quot;€&quot;_-;_-@_-"/>
    <numFmt numFmtId="168" formatCode="_-* #,##0.00\ _€_-;\-* #,##0.00\ _€_-;_-* &quot;-&quot;??\ _€_-;_-@_-"/>
    <numFmt numFmtId="169" formatCode="_-&quot;$&quot;* #,##0.00_-;\-&quot;$&quot;* #,##0.00_-;_-&quot;$&quot;*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240A]* #,##0_-;\-[$$-240A]* #,##0_-;_-[$$-240A]* &quot;-&quot;??_-;_-@_-"/>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8"/>
      <color rgb="FF595959"/>
      <name val="Arial"/>
      <family val="2"/>
      <charset val="1"/>
    </font>
    <font>
      <sz val="8"/>
      <color rgb="FF595959"/>
      <name val="Arial"/>
      <family val="2"/>
      <charset val="1"/>
    </font>
    <font>
      <b/>
      <sz val="8"/>
      <color theme="1"/>
      <name val="Arial Narrow"/>
      <family val="2"/>
    </font>
    <font>
      <sz val="10"/>
      <name val="Arial"/>
      <family val="2"/>
    </font>
    <font>
      <sz val="18"/>
      <name val="Arial"/>
      <family val="2"/>
    </font>
    <font>
      <sz val="11"/>
      <color rgb="FF000000"/>
      <name val="Calibri"/>
      <family val="2"/>
    </font>
    <font>
      <sz val="12"/>
      <name val="Arial"/>
      <family val="2"/>
    </font>
    <font>
      <sz val="14"/>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double">
        <color auto="1"/>
      </left>
      <right style="dotted">
        <color indexed="64"/>
      </right>
      <top style="double">
        <color auto="1"/>
      </top>
      <bottom style="dotted">
        <color indexed="64"/>
      </bottom>
      <diagonal/>
    </border>
    <border>
      <left style="dotted">
        <color indexed="64"/>
      </left>
      <right style="dotted">
        <color indexed="64"/>
      </right>
      <top style="double">
        <color auto="1"/>
      </top>
      <bottom style="dotted">
        <color indexed="64"/>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267">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6"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6" fontId="9" fillId="0" borderId="0" applyFont="0" applyFill="0" applyBorder="0" applyAlignment="0" applyProtection="0"/>
    <xf numFmtId="174" fontId="6" fillId="0" borderId="0" applyFont="0" applyFill="0" applyBorder="0" applyAlignment="0" applyProtection="0"/>
    <xf numFmtId="166" fontId="6" fillId="0" borderId="0" applyFont="0" applyFill="0" applyBorder="0" applyAlignment="0" applyProtection="0"/>
    <xf numFmtId="166"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5"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7" fontId="6" fillId="0" borderId="0" applyFont="0" applyFill="0" applyBorder="0" applyAlignment="0" applyProtection="0"/>
    <xf numFmtId="17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8">
      <alignment horizontal="right"/>
    </xf>
    <xf numFmtId="188" fontId="7" fillId="0" borderId="48">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8">
      <alignment horizontal="right"/>
    </xf>
    <xf numFmtId="191" fontId="5" fillId="0" borderId="0">
      <protection locked="0"/>
    </xf>
    <xf numFmtId="3" fontId="36" fillId="0" borderId="0" applyFont="0" applyFill="0" applyBorder="0" applyAlignment="0" applyProtection="0"/>
    <xf numFmtId="192" fontId="5" fillId="0" borderId="0">
      <protection locked="0"/>
    </xf>
    <xf numFmtId="193" fontId="36"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6" fontId="5" fillId="0" borderId="0">
      <protection locked="0"/>
    </xf>
    <xf numFmtId="0" fontId="38" fillId="0" borderId="0" applyNumberFormat="0" applyFill="0" applyBorder="0" applyAlignment="0" applyProtection="0"/>
    <xf numFmtId="0" fontId="39"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6" fontId="9" fillId="0" borderId="0" applyFont="0" applyFill="0" applyBorder="0" applyAlignment="0" applyProtection="0"/>
    <xf numFmtId="173" fontId="5" fillId="0" borderId="0" applyFont="0" applyFill="0" applyBorder="0" applyAlignment="0" applyProtection="0"/>
    <xf numFmtId="166" fontId="5" fillId="0" borderId="0" applyFont="0" applyFill="0" applyBorder="0" applyAlignment="0" applyProtection="0"/>
    <xf numFmtId="166" fontId="40" fillId="0" borderId="0" applyFont="0" applyFill="0" applyBorder="0" applyAlignment="0" applyProtection="0"/>
    <xf numFmtId="166" fontId="40" fillId="0" borderId="0" applyFont="0" applyFill="0" applyBorder="0" applyAlignment="0" applyProtection="0"/>
    <xf numFmtId="166" fontId="40"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9" fontId="5" fillId="0" borderId="0" applyFont="0" applyFill="0" applyBorder="0" applyAlignment="0" applyProtection="0"/>
    <xf numFmtId="165"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9" fontId="5" fillId="0" borderId="0" applyFont="0" applyFill="0" applyBorder="0" applyAlignment="0" applyProtection="0"/>
    <xf numFmtId="165" fontId="9" fillId="0" borderId="0" applyFont="0" applyFill="0" applyBorder="0" applyAlignment="0" applyProtection="0"/>
    <xf numFmtId="193" fontId="41"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40" fillId="0" borderId="0"/>
    <xf numFmtId="0" fontId="2" fillId="0" borderId="0"/>
    <xf numFmtId="0" fontId="40" fillId="0" borderId="0"/>
    <xf numFmtId="0" fontId="5" fillId="0" borderId="0"/>
    <xf numFmtId="0" fontId="5" fillId="0" borderId="0"/>
    <xf numFmtId="0" fontId="5" fillId="0" borderId="0"/>
    <xf numFmtId="0" fontId="5" fillId="0" borderId="0"/>
    <xf numFmtId="0" fontId="42"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40" fillId="0" borderId="0" applyFont="0" applyFill="0" applyBorder="0" applyAlignment="0" applyProtection="0"/>
    <xf numFmtId="0" fontId="43"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3">
      <protection locked="0"/>
    </xf>
    <xf numFmtId="0" fontId="50" fillId="0" borderId="0"/>
    <xf numFmtId="0" fontId="51" fillId="0" borderId="0" applyNumberFormat="0" applyFill="0" applyBorder="0" applyAlignment="0" applyProtection="0">
      <alignment vertical="top"/>
      <protection locked="0"/>
    </xf>
    <xf numFmtId="0" fontId="5" fillId="0" borderId="0"/>
    <xf numFmtId="42" fontId="57" fillId="0" borderId="0" applyFont="0" applyFill="0" applyBorder="0" applyAlignment="0" applyProtection="0"/>
    <xf numFmtId="0" fontId="59" fillId="0" borderId="0" applyNumberFormat="0" applyBorder="0" applyAlignment="0"/>
    <xf numFmtId="0" fontId="1" fillId="0" borderId="0"/>
    <xf numFmtId="44" fontId="5" fillId="0" borderId="0" applyFont="0" applyFill="0" applyBorder="0" applyAlignment="0" applyProtection="0"/>
    <xf numFmtId="44" fontId="1"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cellStyleXfs>
  <cellXfs count="347">
    <xf numFmtId="0" fontId="0" fillId="0" borderId="0" xfId="0"/>
    <xf numFmtId="0" fontId="30" fillId="0" borderId="0" xfId="89" applyFont="1"/>
    <xf numFmtId="0" fontId="30"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8" xfId="89" applyFont="1" applyBorder="1"/>
    <xf numFmtId="0" fontId="34" fillId="0" borderId="36" xfId="89" applyFont="1" applyBorder="1"/>
    <xf numFmtId="0" fontId="34" fillId="0" borderId="37" xfId="89" applyFont="1" applyBorder="1"/>
    <xf numFmtId="0" fontId="31" fillId="0" borderId="20" xfId="126" applyFont="1" applyBorder="1" applyAlignment="1">
      <alignment horizontal="center" vertical="center" wrapText="1"/>
    </xf>
    <xf numFmtId="0" fontId="31" fillId="24" borderId="40" xfId="73" applyFont="1" applyFill="1" applyBorder="1" applyAlignment="1">
      <alignment vertical="center"/>
    </xf>
    <xf numFmtId="0" fontId="31" fillId="24" borderId="42" xfId="73" applyFont="1" applyFill="1" applyBorder="1" applyAlignment="1">
      <alignment vertical="center"/>
    </xf>
    <xf numFmtId="0" fontId="31" fillId="24" borderId="43" xfId="73" applyFont="1" applyFill="1" applyBorder="1" applyAlignment="1">
      <alignment vertical="center"/>
    </xf>
    <xf numFmtId="0" fontId="34" fillId="0" borderId="18" xfId="73" applyFont="1" applyBorder="1" applyAlignment="1">
      <alignment horizontal="center" vertical="center"/>
    </xf>
    <xf numFmtId="0" fontId="34" fillId="0" borderId="51" xfId="73" applyFont="1" applyBorder="1" applyAlignment="1">
      <alignment horizontal="center" vertical="center"/>
    </xf>
    <xf numFmtId="0" fontId="34" fillId="0" borderId="0" xfId="90" applyFont="1"/>
    <xf numFmtId="0" fontId="34" fillId="0" borderId="36" xfId="90" applyFont="1" applyBorder="1"/>
    <xf numFmtId="187" fontId="31" fillId="24" borderId="43" xfId="73" applyNumberFormat="1" applyFont="1" applyFill="1" applyBorder="1" applyAlignment="1">
      <alignment vertical="center"/>
    </xf>
    <xf numFmtId="0" fontId="34" fillId="0" borderId="37" xfId="90" applyFont="1" applyBorder="1"/>
    <xf numFmtId="0" fontId="31" fillId="0" borderId="21" xfId="128" applyFont="1" applyBorder="1" applyAlignment="1">
      <alignment horizontal="left" vertical="center" wrapText="1"/>
    </xf>
    <xf numFmtId="0" fontId="34" fillId="0" borderId="21" xfId="128" applyFont="1" applyBorder="1" applyAlignment="1">
      <alignment horizontal="left" vertical="center"/>
    </xf>
    <xf numFmtId="0" fontId="31" fillId="0" borderId="34" xfId="79" applyFont="1" applyBorder="1" applyAlignment="1">
      <alignment vertical="center"/>
    </xf>
    <xf numFmtId="182" fontId="34" fillId="0" borderId="37" xfId="90" applyNumberFormat="1" applyFont="1" applyBorder="1"/>
    <xf numFmtId="184" fontId="34" fillId="0" borderId="37" xfId="90" applyNumberFormat="1" applyFont="1" applyBorder="1"/>
    <xf numFmtId="0" fontId="35" fillId="0" borderId="17" xfId="128" applyFont="1" applyBorder="1" applyAlignment="1">
      <alignment horizontal="right" vertical="center"/>
    </xf>
    <xf numFmtId="181" fontId="34" fillId="0" borderId="35" xfId="129" applyNumberFormat="1" applyFont="1" applyBorder="1" applyAlignment="1">
      <alignment vertical="center"/>
    </xf>
    <xf numFmtId="180" fontId="34" fillId="0" borderId="22" xfId="129" applyNumberFormat="1" applyFont="1" applyBorder="1" applyAlignment="1">
      <alignment horizontal="center" vertical="center"/>
    </xf>
    <xf numFmtId="0" fontId="31" fillId="0" borderId="22" xfId="128" applyFont="1" applyBorder="1" applyAlignment="1">
      <alignment vertical="center"/>
    </xf>
    <xf numFmtId="0" fontId="31" fillId="0" borderId="23" xfId="128" applyFont="1" applyBorder="1" applyAlignment="1">
      <alignment horizontal="right" vertical="center"/>
    </xf>
    <xf numFmtId="181" fontId="34" fillId="0" borderId="30" xfId="129" applyNumberFormat="1" applyFont="1" applyBorder="1" applyAlignment="1">
      <alignment vertical="center"/>
    </xf>
    <xf numFmtId="9" fontId="34" fillId="0" borderId="22" xfId="129" applyNumberFormat="1" applyFont="1" applyBorder="1" applyAlignment="1">
      <alignment horizontal="center" vertical="center"/>
    </xf>
    <xf numFmtId="181" fontId="34" fillId="0" borderId="22" xfId="129" applyNumberFormat="1" applyFont="1" applyBorder="1" applyAlignment="1">
      <alignment vertical="center"/>
    </xf>
    <xf numFmtId="0" fontId="34" fillId="0" borderId="23" xfId="128" applyFont="1" applyBorder="1" applyAlignment="1">
      <alignment vertical="center"/>
    </xf>
    <xf numFmtId="0" fontId="31" fillId="0" borderId="21" xfId="128" applyFont="1" applyBorder="1" applyAlignment="1">
      <alignment horizontal="left" vertical="center"/>
    </xf>
    <xf numFmtId="181" fontId="31" fillId="0" borderId="30" xfId="129" applyNumberFormat="1" applyFont="1" applyBorder="1" applyAlignment="1">
      <alignment vertical="center"/>
    </xf>
    <xf numFmtId="0" fontId="34" fillId="0" borderId="23" xfId="128" applyFont="1" applyBorder="1" applyAlignment="1">
      <alignment horizontal="right" vertical="center"/>
    </xf>
    <xf numFmtId="0" fontId="31" fillId="0" borderId="27" xfId="128" applyFont="1" applyBorder="1" applyAlignment="1">
      <alignment horizontal="left" vertical="center"/>
    </xf>
    <xf numFmtId="9" fontId="34" fillId="0" borderId="31" xfId="129" applyNumberFormat="1" applyFont="1" applyBorder="1" applyAlignment="1">
      <alignment horizontal="center" vertical="center"/>
    </xf>
    <xf numFmtId="181" fontId="31" fillId="0" borderId="31" xfId="129" applyNumberFormat="1" applyFont="1" applyBorder="1" applyAlignment="1">
      <alignment vertical="center"/>
    </xf>
    <xf numFmtId="0" fontId="34" fillId="0" borderId="28" xfId="128" applyFont="1" applyBorder="1" applyAlignment="1">
      <alignment vertical="center"/>
    </xf>
    <xf numFmtId="0" fontId="34" fillId="0" borderId="21" xfId="128" applyFont="1" applyBorder="1" applyAlignment="1">
      <alignment horizontal="left" vertical="center" wrapText="1"/>
    </xf>
    <xf numFmtId="0" fontId="32" fillId="0" borderId="0" xfId="0" applyFont="1"/>
    <xf numFmtId="0" fontId="32" fillId="0" borderId="14" xfId="0" applyFont="1" applyBorder="1"/>
    <xf numFmtId="0" fontId="33" fillId="0" borderId="11" xfId="0" applyFont="1" applyBorder="1" applyAlignment="1">
      <alignment horizontal="left"/>
    </xf>
    <xf numFmtId="0" fontId="32" fillId="0" borderId="12" xfId="0" applyFont="1" applyBorder="1" applyAlignment="1">
      <alignment horizontal="center"/>
    </xf>
    <xf numFmtId="0" fontId="32" fillId="0" borderId="11" xfId="0" applyFont="1" applyBorder="1" applyAlignment="1">
      <alignment horizontal="left"/>
    </xf>
    <xf numFmtId="0" fontId="32" fillId="0" borderId="12" xfId="0" applyFont="1" applyBorder="1"/>
    <xf numFmtId="0" fontId="32" fillId="0" borderId="11" xfId="0" applyFont="1" applyBorder="1"/>
    <xf numFmtId="0" fontId="32" fillId="0" borderId="54" xfId="0" applyFont="1" applyBorder="1"/>
    <xf numFmtId="0" fontId="32" fillId="0" borderId="55" xfId="0" applyFont="1" applyBorder="1"/>
    <xf numFmtId="0" fontId="32" fillId="0" borderId="11" xfId="0" applyFont="1" applyBorder="1" applyAlignment="1">
      <alignment horizontal="center"/>
    </xf>
    <xf numFmtId="0" fontId="45" fillId="0" borderId="11" xfId="0" applyFont="1" applyBorder="1" applyAlignment="1">
      <alignment horizontal="left"/>
    </xf>
    <xf numFmtId="0" fontId="32" fillId="0" borderId="56" xfId="0" applyFont="1" applyBorder="1"/>
    <xf numFmtId="0" fontId="46" fillId="0" borderId="21" xfId="0" applyFont="1" applyBorder="1"/>
    <xf numFmtId="0" fontId="33" fillId="0" borderId="12" xfId="0" applyFont="1" applyBorder="1"/>
    <xf numFmtId="0" fontId="33" fillId="0" borderId="11" xfId="0" applyFont="1" applyBorder="1"/>
    <xf numFmtId="0" fontId="32" fillId="0" borderId="57" xfId="0" applyFont="1" applyBorder="1"/>
    <xf numFmtId="0" fontId="32" fillId="0" borderId="58" xfId="0" applyFont="1" applyBorder="1"/>
    <xf numFmtId="0" fontId="32" fillId="0" borderId="59" xfId="0" applyFont="1" applyBorder="1"/>
    <xf numFmtId="43" fontId="32" fillId="24" borderId="60" xfId="0" applyNumberFormat="1" applyFont="1" applyFill="1" applyBorder="1"/>
    <xf numFmtId="43" fontId="32" fillId="0" borderId="60" xfId="0" applyNumberFormat="1" applyFont="1" applyBorder="1"/>
    <xf numFmtId="43" fontId="32" fillId="0" borderId="30" xfId="34" applyNumberFormat="1" applyFont="1" applyBorder="1"/>
    <xf numFmtId="9" fontId="32" fillId="0" borderId="18" xfId="95" applyFont="1" applyBorder="1" applyAlignment="1">
      <alignment horizontal="center"/>
    </xf>
    <xf numFmtId="9" fontId="32" fillId="0" borderId="28" xfId="95" applyFont="1" applyBorder="1"/>
    <xf numFmtId="43" fontId="32" fillId="0" borderId="31" xfId="34" applyNumberFormat="1" applyFont="1" applyBorder="1"/>
    <xf numFmtId="9" fontId="32" fillId="0" borderId="23" xfId="95" applyFont="1" applyBorder="1"/>
    <xf numFmtId="43" fontId="32" fillId="0" borderId="22" xfId="34" applyNumberFormat="1" applyFont="1" applyBorder="1"/>
    <xf numFmtId="0" fontId="32" fillId="0" borderId="62" xfId="0" applyFont="1" applyBorder="1"/>
    <xf numFmtId="0" fontId="46" fillId="24" borderId="35" xfId="0" applyFont="1" applyFill="1" applyBorder="1" applyAlignment="1">
      <alignment horizontal="center" wrapText="1"/>
    </xf>
    <xf numFmtId="0" fontId="46" fillId="24" borderId="29" xfId="0" applyFont="1" applyFill="1" applyBorder="1" applyAlignment="1">
      <alignment horizontal="center" wrapText="1"/>
    </xf>
    <xf numFmtId="168" fontId="32" fillId="24" borderId="60" xfId="0" applyNumberFormat="1" applyFont="1" applyFill="1" applyBorder="1"/>
    <xf numFmtId="173" fontId="32" fillId="0" borderId="60" xfId="34" applyFont="1" applyBorder="1"/>
    <xf numFmtId="173" fontId="32" fillId="0" borderId="39" xfId="34" applyFont="1" applyBorder="1"/>
    <xf numFmtId="0" fontId="32" fillId="0" borderId="63" xfId="0" applyFont="1" applyBorder="1"/>
    <xf numFmtId="173" fontId="32" fillId="0" borderId="46" xfId="34" applyFont="1" applyBorder="1" applyAlignment="1">
      <alignment horizontal="center" wrapText="1"/>
    </xf>
    <xf numFmtId="168" fontId="32" fillId="0" borderId="25" xfId="0" applyNumberFormat="1" applyFont="1" applyBorder="1" applyAlignment="1">
      <alignment horizontal="center" wrapText="1"/>
    </xf>
    <xf numFmtId="0" fontId="32" fillId="0" borderId="22" xfId="95" applyNumberFormat="1" applyFont="1" applyBorder="1" applyAlignment="1">
      <alignment horizontal="center"/>
    </xf>
    <xf numFmtId="173" fontId="32" fillId="0" borderId="18" xfId="34" applyFont="1" applyBorder="1" applyAlignment="1">
      <alignment horizontal="center"/>
    </xf>
    <xf numFmtId="0" fontId="32" fillId="0" borderId="22" xfId="0" applyFont="1" applyBorder="1" applyAlignment="1">
      <alignment horizontal="left"/>
    </xf>
    <xf numFmtId="0" fontId="32" fillId="0" borderId="21" xfId="0" applyFont="1" applyBorder="1" applyAlignment="1">
      <alignment horizontal="left"/>
    </xf>
    <xf numFmtId="0" fontId="46" fillId="24" borderId="16" xfId="0" applyFont="1" applyFill="1" applyBorder="1" applyAlignment="1">
      <alignment horizontal="center" wrapText="1"/>
    </xf>
    <xf numFmtId="0" fontId="46" fillId="24" borderId="29" xfId="0" applyFont="1" applyFill="1" applyBorder="1" applyAlignment="1">
      <alignment horizontal="center"/>
    </xf>
    <xf numFmtId="173" fontId="32" fillId="0" borderId="60" xfId="0" applyNumberFormat="1" applyFont="1" applyBorder="1"/>
    <xf numFmtId="173" fontId="32" fillId="0" borderId="30" xfId="34" applyFont="1" applyBorder="1"/>
    <xf numFmtId="2" fontId="32" fillId="0" borderId="18" xfId="0" applyNumberFormat="1" applyFont="1" applyBorder="1" applyAlignment="1">
      <alignment horizontal="center"/>
    </xf>
    <xf numFmtId="2" fontId="32" fillId="0" borderId="22" xfId="0" applyNumberFormat="1" applyFont="1" applyBorder="1" applyAlignment="1">
      <alignment horizontal="center"/>
    </xf>
    <xf numFmtId="0" fontId="46" fillId="24" borderId="35" xfId="0" applyFont="1" applyFill="1" applyBorder="1" applyAlignment="1">
      <alignment horizontal="center"/>
    </xf>
    <xf numFmtId="0" fontId="46" fillId="24" borderId="29" xfId="0" applyFont="1" applyFill="1" applyBorder="1"/>
    <xf numFmtId="173" fontId="32" fillId="0" borderId="41" xfId="34" applyFont="1" applyBorder="1"/>
    <xf numFmtId="0" fontId="32" fillId="0" borderId="20" xfId="0" applyFont="1" applyBorder="1"/>
    <xf numFmtId="2" fontId="32" fillId="0" borderId="18" xfId="0" applyNumberFormat="1" applyFont="1" applyBorder="1"/>
    <xf numFmtId="173" fontId="32" fillId="0" borderId="63" xfId="34" applyFont="1" applyBorder="1"/>
    <xf numFmtId="173" fontId="32" fillId="0" borderId="18" xfId="34" applyFont="1" applyBorder="1"/>
    <xf numFmtId="0" fontId="32" fillId="0" borderId="64" xfId="0" applyFont="1" applyBorder="1"/>
    <xf numFmtId="0" fontId="32" fillId="0" borderId="65" xfId="0" applyFont="1" applyBorder="1"/>
    <xf numFmtId="4" fontId="32" fillId="24" borderId="68" xfId="0" applyNumberFormat="1" applyFont="1" applyFill="1" applyBorder="1" applyAlignment="1">
      <alignment horizontal="center" vertical="center"/>
    </xf>
    <xf numFmtId="0" fontId="32" fillId="24" borderId="68" xfId="0" applyFont="1" applyFill="1" applyBorder="1" applyAlignment="1">
      <alignment horizontal="center" vertical="center"/>
    </xf>
    <xf numFmtId="0" fontId="32" fillId="0" borderId="69" xfId="0" applyFont="1" applyBorder="1"/>
    <xf numFmtId="0" fontId="49" fillId="0" borderId="71" xfId="0" applyFont="1" applyBorder="1" applyAlignment="1">
      <alignment horizontal="center"/>
    </xf>
    <xf numFmtId="0" fontId="49" fillId="0" borderId="55" xfId="0" applyFont="1" applyBorder="1" applyAlignment="1">
      <alignment horizontal="center"/>
    </xf>
    <xf numFmtId="0" fontId="49" fillId="0" borderId="72" xfId="0" applyFont="1" applyBorder="1" applyAlignment="1">
      <alignment horizontal="left"/>
    </xf>
    <xf numFmtId="1" fontId="49" fillId="0" borderId="12"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8" xfId="0" applyNumberFormat="1" applyFont="1" applyBorder="1" applyAlignment="1">
      <alignment horizontal="center" vertical="center"/>
    </xf>
    <xf numFmtId="0" fontId="49" fillId="0" borderId="35" xfId="0" applyFont="1" applyBorder="1" applyAlignment="1">
      <alignment horizontal="center" vertical="center"/>
    </xf>
    <xf numFmtId="0" fontId="49" fillId="0" borderId="29" xfId="0" applyFont="1" applyBorder="1" applyAlignment="1">
      <alignment horizontal="center" vertical="center"/>
    </xf>
    <xf numFmtId="0" fontId="49" fillId="0" borderId="58" xfId="0" applyFont="1" applyBorder="1" applyAlignment="1">
      <alignment horizontal="right" vertical="center"/>
    </xf>
    <xf numFmtId="0" fontId="47" fillId="0" borderId="58" xfId="0" applyFont="1" applyBorder="1" applyAlignment="1">
      <alignment horizontal="center"/>
    </xf>
    <xf numFmtId="0" fontId="32" fillId="0" borderId="59" xfId="0" applyFont="1" applyBorder="1" applyAlignment="1">
      <alignment horizontal="center"/>
    </xf>
    <xf numFmtId="0" fontId="49" fillId="0" borderId="73" xfId="0" applyFont="1" applyBorder="1" applyAlignment="1">
      <alignment vertical="center"/>
    </xf>
    <xf numFmtId="0" fontId="49" fillId="0" borderId="54" xfId="0" applyFont="1" applyBorder="1" applyAlignment="1">
      <alignment vertical="center"/>
    </xf>
    <xf numFmtId="0" fontId="47" fillId="0" borderId="54" xfId="0" applyFont="1" applyBorder="1" applyAlignment="1">
      <alignment horizontal="center"/>
    </xf>
    <xf numFmtId="0" fontId="32" fillId="0" borderId="62" xfId="0" applyFont="1" applyBorder="1" applyAlignment="1">
      <alignment horizontal="center"/>
    </xf>
    <xf numFmtId="0" fontId="34" fillId="25" borderId="0" xfId="89" applyFont="1" applyFill="1"/>
    <xf numFmtId="0" fontId="34" fillId="25" borderId="36" xfId="89" applyFont="1" applyFill="1" applyBorder="1"/>
    <xf numFmtId="0" fontId="30" fillId="25" borderId="0" xfId="89" applyFont="1" applyFill="1"/>
    <xf numFmtId="0" fontId="34" fillId="25" borderId="37" xfId="89" applyFont="1" applyFill="1" applyBorder="1"/>
    <xf numFmtId="9" fontId="34" fillId="27" borderId="30" xfId="95" applyFont="1" applyFill="1" applyBorder="1" applyAlignment="1">
      <alignment horizontal="center" vertical="center"/>
    </xf>
    <xf numFmtId="186" fontId="31" fillId="26" borderId="46" xfId="60" applyNumberFormat="1" applyFont="1" applyFill="1" applyBorder="1" applyAlignment="1">
      <alignment horizontal="center" vertical="center"/>
    </xf>
    <xf numFmtId="0" fontId="34" fillId="25" borderId="0" xfId="130" applyFont="1" applyFill="1" applyBorder="1" applyAlignment="1">
      <alignment horizontal="center" vertical="center" wrapText="1"/>
    </xf>
    <xf numFmtId="0" fontId="32" fillId="0" borderId="22" xfId="0" applyFont="1" applyBorder="1"/>
    <xf numFmtId="0" fontId="32" fillId="0" borderId="27" xfId="0" applyFont="1" applyBorder="1"/>
    <xf numFmtId="0" fontId="32" fillId="0" borderId="31" xfId="0" applyFont="1" applyBorder="1"/>
    <xf numFmtId="0" fontId="32" fillId="0" borderId="22" xfId="0" applyFont="1" applyBorder="1" applyAlignment="1">
      <alignment horizontal="center"/>
    </xf>
    <xf numFmtId="0" fontId="46" fillId="24" borderId="16" xfId="0" applyFont="1" applyFill="1" applyBorder="1" applyAlignment="1">
      <alignment horizontal="center"/>
    </xf>
    <xf numFmtId="0" fontId="46" fillId="24" borderId="17" xfId="0" applyFont="1" applyFill="1" applyBorder="1" applyAlignment="1">
      <alignment horizontal="center" wrapText="1"/>
    </xf>
    <xf numFmtId="0" fontId="46" fillId="24" borderId="45" xfId="0" applyFont="1" applyFill="1" applyBorder="1" applyAlignment="1">
      <alignment horizontal="center"/>
    </xf>
    <xf numFmtId="0" fontId="54" fillId="0" borderId="80" xfId="0" applyFont="1" applyBorder="1" applyAlignment="1">
      <alignment horizontal="left"/>
    </xf>
    <xf numFmtId="0" fontId="55" fillId="0" borderId="81" xfId="0" applyFont="1" applyBorder="1" applyAlignment="1">
      <alignment horizontal="left"/>
    </xf>
    <xf numFmtId="0" fontId="54" fillId="0" borderId="81" xfId="0" applyFont="1" applyBorder="1" applyAlignment="1">
      <alignment horizontal="left"/>
    </xf>
    <xf numFmtId="0" fontId="32" fillId="0" borderId="82" xfId="0" applyFont="1" applyBorder="1"/>
    <xf numFmtId="0" fontId="32" fillId="0" borderId="83" xfId="0" applyFont="1" applyBorder="1"/>
    <xf numFmtId="0" fontId="32" fillId="0" borderId="36" xfId="0" applyFont="1" applyBorder="1"/>
    <xf numFmtId="0" fontId="32" fillId="0" borderId="37" xfId="0" applyFont="1" applyBorder="1"/>
    <xf numFmtId="0" fontId="32" fillId="0" borderId="0" xfId="0" applyFont="1" applyBorder="1"/>
    <xf numFmtId="0" fontId="47" fillId="0" borderId="0" xfId="0" applyFont="1" applyBorder="1" applyAlignment="1">
      <alignment horizontal="center"/>
    </xf>
    <xf numFmtId="0" fontId="49" fillId="0" borderId="0" xfId="0" applyFont="1" applyBorder="1" applyAlignment="1">
      <alignment horizontal="right" vertical="center"/>
    </xf>
    <xf numFmtId="0" fontId="33" fillId="0" borderId="0" xfId="0" applyFont="1" applyBorder="1"/>
    <xf numFmtId="0" fontId="32" fillId="0" borderId="0" xfId="0" applyFont="1" applyBorder="1" applyAlignment="1">
      <alignment horizontal="center"/>
    </xf>
    <xf numFmtId="0" fontId="32" fillId="0" borderId="0" xfId="0" applyFont="1" applyBorder="1" applyAlignment="1">
      <alignment horizontal="left"/>
    </xf>
    <xf numFmtId="0" fontId="44" fillId="0" borderId="0" xfId="0" applyFont="1" applyBorder="1" applyAlignment="1">
      <alignment horizontal="left"/>
    </xf>
    <xf numFmtId="0" fontId="32" fillId="0" borderId="84" xfId="0" applyFont="1" applyBorder="1"/>
    <xf numFmtId="0" fontId="32" fillId="0" borderId="85" xfId="0" applyFont="1" applyBorder="1"/>
    <xf numFmtId="0" fontId="32" fillId="0" borderId="86" xfId="0" applyFont="1" applyBorder="1"/>
    <xf numFmtId="0" fontId="34" fillId="0" borderId="0" xfId="89" applyFont="1" applyBorder="1"/>
    <xf numFmtId="0" fontId="54" fillId="0" borderId="0" xfId="0" applyFont="1" applyBorder="1" applyAlignment="1">
      <alignment horizontal="left"/>
    </xf>
    <xf numFmtId="0" fontId="55" fillId="0" borderId="0" xfId="0" applyFont="1" applyBorder="1" applyAlignment="1">
      <alignment horizontal="left"/>
    </xf>
    <xf numFmtId="0" fontId="30" fillId="0" borderId="0" xfId="89" applyFont="1" applyBorder="1"/>
    <xf numFmtId="49" fontId="31" fillId="0" borderId="0" xfId="131" applyNumberFormat="1" applyFont="1" applyBorder="1" applyAlignment="1">
      <alignment horizontal="right" vertical="center"/>
    </xf>
    <xf numFmtId="186" fontId="31" fillId="0" borderId="0" xfId="131" applyNumberFormat="1" applyFont="1" applyBorder="1" applyAlignment="1">
      <alignment vertical="center"/>
    </xf>
    <xf numFmtId="0" fontId="34" fillId="0" borderId="0" xfId="128" applyFont="1" applyBorder="1"/>
    <xf numFmtId="0" fontId="34" fillId="0" borderId="0" xfId="128" applyFont="1" applyBorder="1" applyAlignment="1">
      <alignment horizontal="center"/>
    </xf>
    <xf numFmtId="0" fontId="34" fillId="0" borderId="0" xfId="126" applyFont="1" applyBorder="1" applyAlignment="1">
      <alignment horizontal="center" vertical="center"/>
    </xf>
    <xf numFmtId="2" fontId="34" fillId="0" borderId="0" xfId="128" applyNumberFormat="1" applyFont="1" applyBorder="1"/>
    <xf numFmtId="181" fontId="34" fillId="0" borderId="0" xfId="129" applyNumberFormat="1" applyFont="1" applyBorder="1"/>
    <xf numFmtId="39" fontId="31" fillId="0" borderId="0" xfId="129" applyNumberFormat="1" applyFont="1" applyBorder="1" applyAlignment="1">
      <alignment vertical="center"/>
    </xf>
    <xf numFmtId="0" fontId="34" fillId="0" borderId="82" xfId="89" applyFont="1" applyBorder="1"/>
    <xf numFmtId="0" fontId="34" fillId="0" borderId="83" xfId="89" applyFont="1" applyBorder="1"/>
    <xf numFmtId="0" fontId="34" fillId="0" borderId="84" xfId="90" applyFont="1" applyBorder="1"/>
    <xf numFmtId="0" fontId="34" fillId="0" borderId="85" xfId="89" applyFont="1" applyBorder="1"/>
    <xf numFmtId="0" fontId="34" fillId="0" borderId="85" xfId="89" applyFont="1" applyBorder="1" applyAlignment="1">
      <alignment horizontal="center"/>
    </xf>
    <xf numFmtId="185" fontId="34" fillId="0" borderId="85" xfId="34" applyNumberFormat="1" applyFont="1" applyBorder="1"/>
    <xf numFmtId="0" fontId="34" fillId="0" borderId="86" xfId="89" applyFont="1" applyBorder="1"/>
    <xf numFmtId="0" fontId="56" fillId="24" borderId="70" xfId="0" applyFont="1" applyFill="1" applyBorder="1" applyAlignment="1">
      <alignment horizontal="center" vertical="center"/>
    </xf>
    <xf numFmtId="0" fontId="34" fillId="25" borderId="54" xfId="130" applyFont="1" applyFill="1" applyBorder="1" applyAlignment="1">
      <alignment horizontal="center" vertical="center" wrapText="1"/>
    </xf>
    <xf numFmtId="0" fontId="31" fillId="25" borderId="22" xfId="130" applyFont="1" applyFill="1" applyBorder="1" applyAlignment="1">
      <alignment horizontal="center" vertical="center" wrapText="1"/>
    </xf>
    <xf numFmtId="0" fontId="31" fillId="24" borderId="42" xfId="73" applyFont="1" applyFill="1" applyBorder="1" applyAlignment="1">
      <alignment horizontal="center" vertical="center"/>
    </xf>
    <xf numFmtId="42" fontId="34" fillId="0" borderId="18" xfId="258" applyFont="1" applyFill="1" applyBorder="1" applyAlignment="1">
      <alignment horizontal="right" vertical="center" wrapText="1"/>
    </xf>
    <xf numFmtId="42" fontId="34" fillId="0" borderId="30" xfId="258" applyFont="1" applyFill="1" applyBorder="1" applyAlignment="1">
      <alignment horizontal="right" vertical="center" wrapText="1"/>
    </xf>
    <xf numFmtId="0" fontId="34" fillId="0" borderId="37" xfId="89" applyFont="1" applyFill="1" applyBorder="1"/>
    <xf numFmtId="0" fontId="34" fillId="0" borderId="0" xfId="89" applyFont="1" applyFill="1"/>
    <xf numFmtId="0" fontId="30" fillId="0" borderId="0" xfId="89" applyFont="1" applyFill="1"/>
    <xf numFmtId="44" fontId="61" fillId="0" borderId="18" xfId="263" applyFont="1" applyFill="1" applyBorder="1" applyAlignment="1">
      <alignment horizontal="center" vertical="center"/>
    </xf>
    <xf numFmtId="164" fontId="31" fillId="0" borderId="24" xfId="62" applyNumberFormat="1" applyFont="1" applyFill="1" applyBorder="1" applyAlignment="1">
      <alignment horizontal="right" vertical="center" wrapText="1"/>
    </xf>
    <xf numFmtId="176" fontId="31" fillId="0" borderId="39" xfId="39" applyNumberFormat="1" applyFont="1" applyFill="1" applyBorder="1" applyAlignment="1">
      <alignment horizontal="right" vertical="center"/>
    </xf>
    <xf numFmtId="204" fontId="31" fillId="24" borderId="43" xfId="73" applyNumberFormat="1" applyFont="1" applyFill="1" applyBorder="1" applyAlignment="1">
      <alignment vertical="center"/>
    </xf>
    <xf numFmtId="0" fontId="34" fillId="0" borderId="66" xfId="135" applyFont="1" applyBorder="1" applyAlignment="1">
      <alignment horizontal="center" vertical="center"/>
    </xf>
    <xf numFmtId="0" fontId="58" fillId="0" borderId="18" xfId="135" applyFont="1" applyBorder="1" applyAlignment="1">
      <alignment horizontal="center" vertical="center"/>
    </xf>
    <xf numFmtId="0" fontId="34" fillId="0" borderId="18" xfId="135" applyFont="1" applyBorder="1" applyAlignment="1">
      <alignment horizontal="center" vertical="center"/>
    </xf>
    <xf numFmtId="4" fontId="34" fillId="0" borderId="18" xfId="40" applyNumberFormat="1" applyFont="1" applyBorder="1" applyAlignment="1">
      <alignment vertical="center" wrapText="1"/>
    </xf>
    <xf numFmtId="0" fontId="34" fillId="0" borderId="23" xfId="135" applyFont="1" applyBorder="1" applyAlignment="1">
      <alignment horizontal="center" vertical="center"/>
    </xf>
    <xf numFmtId="0" fontId="58" fillId="0" borderId="76" xfId="135" applyFont="1" applyBorder="1" applyAlignment="1">
      <alignment horizontal="center" vertical="center"/>
    </xf>
    <xf numFmtId="0" fontId="34" fillId="0" borderId="76" xfId="135" applyFont="1" applyBorder="1" applyAlignment="1">
      <alignment horizontal="center" vertical="center"/>
    </xf>
    <xf numFmtId="3" fontId="31" fillId="26" borderId="18" xfId="130" applyNumberFormat="1" applyFont="1" applyFill="1" applyBorder="1" applyAlignment="1">
      <alignment vertical="center" wrapText="1"/>
    </xf>
    <xf numFmtId="3" fontId="31" fillId="26" borderId="18" xfId="130" applyNumberFormat="1" applyFont="1" applyFill="1" applyBorder="1" applyAlignment="1">
      <alignment vertical="center"/>
    </xf>
    <xf numFmtId="0" fontId="34" fillId="0" borderId="18" xfId="265" applyFont="1" applyBorder="1" applyAlignment="1">
      <alignment horizontal="justify" vertical="center" wrapText="1"/>
    </xf>
    <xf numFmtId="0" fontId="34" fillId="0" borderId="18" xfId="265" applyFont="1" applyBorder="1" applyAlignment="1">
      <alignment horizontal="center" vertical="center"/>
    </xf>
    <xf numFmtId="0" fontId="34" fillId="0" borderId="76" xfId="265" applyFont="1" applyBorder="1" applyAlignment="1">
      <alignment horizontal="justify" vertical="center" wrapText="1"/>
    </xf>
    <xf numFmtId="0" fontId="60" fillId="0" borderId="18" xfId="266" applyNumberFormat="1" applyFont="1" applyFill="1" applyBorder="1" applyAlignment="1" applyProtection="1">
      <alignment horizontal="center" vertical="center" wrapText="1"/>
    </xf>
    <xf numFmtId="0" fontId="34" fillId="0" borderId="76" xfId="265" applyFont="1" applyBorder="1" applyAlignment="1">
      <alignment horizontal="justify" vertical="top" wrapText="1"/>
    </xf>
    <xf numFmtId="0" fontId="31" fillId="24" borderId="59" xfId="73" applyFont="1" applyFill="1" applyBorder="1" applyAlignment="1">
      <alignment vertical="center"/>
    </xf>
    <xf numFmtId="0" fontId="34" fillId="0" borderId="40" xfId="73" applyFont="1" applyBorder="1" applyAlignment="1">
      <alignment vertical="center"/>
    </xf>
    <xf numFmtId="0" fontId="34" fillId="0" borderId="42" xfId="73" applyFont="1" applyBorder="1" applyAlignment="1">
      <alignment vertical="center"/>
    </xf>
    <xf numFmtId="0" fontId="31" fillId="25" borderId="29" xfId="73" applyFont="1" applyFill="1" applyBorder="1" applyAlignment="1">
      <alignment horizontal="center" vertical="center" wrapText="1"/>
    </xf>
    <xf numFmtId="0" fontId="31" fillId="25" borderId="20" xfId="73" applyFont="1" applyFill="1" applyBorder="1" applyAlignment="1">
      <alignment horizontal="center" vertical="center" wrapText="1"/>
    </xf>
    <xf numFmtId="4" fontId="31" fillId="25" borderId="29" xfId="73" applyNumberFormat="1" applyFont="1" applyFill="1" applyBorder="1" applyAlignment="1">
      <alignment horizontal="center" vertical="center" wrapText="1"/>
    </xf>
    <xf numFmtId="4" fontId="31" fillId="25" borderId="20" xfId="73" applyNumberFormat="1" applyFont="1" applyFill="1" applyBorder="1" applyAlignment="1">
      <alignment horizontal="center" vertical="center" wrapText="1"/>
    </xf>
    <xf numFmtId="4" fontId="31" fillId="25" borderId="35" xfId="73" applyNumberFormat="1" applyFont="1" applyFill="1" applyBorder="1" applyAlignment="1">
      <alignment horizontal="center" vertical="center" wrapText="1"/>
    </xf>
    <xf numFmtId="4" fontId="31" fillId="25" borderId="41" xfId="73" applyNumberFormat="1" applyFont="1" applyFill="1" applyBorder="1" applyAlignment="1">
      <alignment horizontal="center" vertical="center" wrapText="1"/>
    </xf>
    <xf numFmtId="0" fontId="31" fillId="25" borderId="32" xfId="73" applyFont="1" applyFill="1" applyBorder="1" applyAlignment="1">
      <alignment horizontal="center" vertical="center" wrapText="1"/>
    </xf>
    <xf numFmtId="0" fontId="31" fillId="25" borderId="47" xfId="73" applyFont="1" applyFill="1" applyBorder="1" applyAlignment="1">
      <alignment horizontal="center" vertical="center" wrapText="1"/>
    </xf>
    <xf numFmtId="0" fontId="31" fillId="0" borderId="29" xfId="126" applyFont="1" applyBorder="1" applyAlignment="1">
      <alignment horizontal="center" vertical="center" wrapText="1"/>
    </xf>
    <xf numFmtId="0" fontId="31" fillId="0" borderId="11" xfId="130" applyFont="1" applyBorder="1" applyAlignment="1">
      <alignment horizontal="center"/>
    </xf>
    <xf numFmtId="0" fontId="31" fillId="0" borderId="0" xfId="130" applyFont="1" applyBorder="1" applyAlignment="1">
      <alignment horizontal="center"/>
    </xf>
    <xf numFmtId="0" fontId="31" fillId="0" borderId="12" xfId="130" applyFont="1" applyBorder="1" applyAlignment="1">
      <alignment horizontal="center"/>
    </xf>
    <xf numFmtId="0" fontId="31" fillId="27" borderId="18" xfId="89" applyFont="1" applyFill="1" applyBorder="1" applyAlignment="1">
      <alignment horizontal="left" vertical="center" wrapText="1"/>
    </xf>
    <xf numFmtId="0" fontId="30" fillId="26" borderId="19" xfId="89" applyFont="1" applyFill="1" applyBorder="1" applyAlignment="1">
      <alignment horizontal="center" wrapText="1"/>
    </xf>
    <xf numFmtId="0" fontId="30" fillId="26" borderId="22" xfId="89" applyFont="1" applyFill="1" applyBorder="1" applyAlignment="1">
      <alignment horizontal="center" wrapText="1"/>
    </xf>
    <xf numFmtId="0" fontId="30" fillId="26" borderId="23" xfId="89" applyFont="1" applyFill="1" applyBorder="1" applyAlignment="1">
      <alignment horizontal="center" wrapText="1"/>
    </xf>
    <xf numFmtId="0" fontId="31" fillId="24" borderId="13" xfId="73" applyFont="1" applyFill="1" applyBorder="1" applyAlignment="1">
      <alignment horizontal="left" vertical="center"/>
    </xf>
    <xf numFmtId="0" fontId="31" fillId="24" borderId="14" xfId="73" applyFont="1" applyFill="1" applyBorder="1" applyAlignment="1">
      <alignment horizontal="left" vertical="center"/>
    </xf>
    <xf numFmtId="0" fontId="31" fillId="24" borderId="15" xfId="73" applyFont="1" applyFill="1" applyBorder="1" applyAlignment="1">
      <alignment horizontal="left" vertical="center"/>
    </xf>
    <xf numFmtId="0" fontId="34" fillId="0" borderId="13" xfId="73" applyFont="1" applyBorder="1" applyAlignment="1">
      <alignment horizontal="center" vertical="center"/>
    </xf>
    <xf numFmtId="0" fontId="34" fillId="0" borderId="14" xfId="73" applyFont="1" applyBorder="1" applyAlignment="1">
      <alignment horizontal="center" vertical="center"/>
    </xf>
    <xf numFmtId="0" fontId="34" fillId="0" borderId="24" xfId="73" applyFont="1" applyBorder="1" applyAlignment="1">
      <alignment horizontal="center" vertical="center"/>
    </xf>
    <xf numFmtId="0" fontId="31" fillId="24" borderId="40" xfId="73" applyFont="1" applyFill="1" applyBorder="1" applyAlignment="1">
      <alignment horizontal="right" vertical="center"/>
    </xf>
    <xf numFmtId="0" fontId="31" fillId="24" borderId="42" xfId="73" applyFont="1" applyFill="1" applyBorder="1" applyAlignment="1">
      <alignment horizontal="right" vertical="center"/>
    </xf>
    <xf numFmtId="0" fontId="31" fillId="24" borderId="52" xfId="73" applyFont="1" applyFill="1" applyBorder="1" applyAlignment="1">
      <alignment horizontal="right" vertical="center"/>
    </xf>
    <xf numFmtId="0" fontId="34" fillId="0" borderId="34" xfId="128" applyFont="1" applyBorder="1" applyAlignment="1">
      <alignment horizontal="left" vertical="center" wrapText="1"/>
    </xf>
    <xf numFmtId="0" fontId="34" fillId="0" borderId="16" xfId="128" applyFont="1" applyBorder="1" applyAlignment="1">
      <alignment horizontal="left" vertical="center" wrapText="1"/>
    </xf>
    <xf numFmtId="0" fontId="34" fillId="0" borderId="17" xfId="128" applyFont="1" applyBorder="1" applyAlignment="1">
      <alignment horizontal="left" vertical="center" wrapText="1"/>
    </xf>
    <xf numFmtId="0" fontId="34" fillId="0" borderId="16" xfId="79" applyFont="1" applyBorder="1" applyAlignment="1">
      <alignment horizontal="center" vertical="center"/>
    </xf>
    <xf numFmtId="0" fontId="34" fillId="0" borderId="26" xfId="79" applyFont="1" applyBorder="1" applyAlignment="1">
      <alignment horizontal="center" vertical="center"/>
    </xf>
    <xf numFmtId="0" fontId="34" fillId="26" borderId="33" xfId="130" applyFont="1" applyFill="1" applyBorder="1" applyAlignment="1">
      <alignment vertical="center" wrapText="1"/>
    </xf>
    <xf numFmtId="0" fontId="34" fillId="26" borderId="18" xfId="130" applyFont="1" applyFill="1" applyBorder="1" applyAlignment="1">
      <alignment vertical="center" wrapText="1"/>
    </xf>
    <xf numFmtId="3" fontId="31" fillId="26" borderId="19" xfId="130" applyNumberFormat="1" applyFont="1" applyFill="1" applyBorder="1" applyAlignment="1">
      <alignment horizontal="center" vertical="center" wrapText="1"/>
    </xf>
    <xf numFmtId="3" fontId="31" fillId="26" borderId="22" xfId="130" applyNumberFormat="1" applyFont="1" applyFill="1" applyBorder="1" applyAlignment="1">
      <alignment horizontal="center" vertical="center" wrapText="1"/>
    </xf>
    <xf numFmtId="3" fontId="31" fillId="26" borderId="23" xfId="130" applyNumberFormat="1" applyFont="1" applyFill="1" applyBorder="1" applyAlignment="1">
      <alignment horizontal="center" vertical="center" wrapText="1"/>
    </xf>
    <xf numFmtId="0" fontId="34" fillId="27" borderId="33" xfId="130" applyFont="1" applyFill="1" applyBorder="1" applyAlignment="1">
      <alignment vertical="center" wrapText="1"/>
    </xf>
    <xf numFmtId="0" fontId="34" fillId="27" borderId="18" xfId="130" applyFont="1" applyFill="1" applyBorder="1" applyAlignment="1">
      <alignment vertical="center" wrapText="1"/>
    </xf>
    <xf numFmtId="3" fontId="31" fillId="26" borderId="18" xfId="130" applyNumberFormat="1" applyFont="1" applyFill="1" applyBorder="1" applyAlignment="1">
      <alignment horizontal="center" vertical="center"/>
    </xf>
    <xf numFmtId="0" fontId="31" fillId="27" borderId="33" xfId="130" applyFont="1" applyFill="1" applyBorder="1" applyAlignment="1">
      <alignment vertical="center" wrapText="1"/>
    </xf>
    <xf numFmtId="0" fontId="34" fillId="25" borderId="19" xfId="130" applyFont="1" applyFill="1" applyBorder="1" applyAlignment="1">
      <alignment horizontal="center" vertical="center" wrapText="1"/>
    </xf>
    <xf numFmtId="0" fontId="34" fillId="25" borderId="22" xfId="130" applyFont="1" applyFill="1" applyBorder="1" applyAlignment="1">
      <alignment horizontal="center" vertical="center" wrapText="1"/>
    </xf>
    <xf numFmtId="0" fontId="34" fillId="25" borderId="56" xfId="130" applyFont="1" applyFill="1" applyBorder="1" applyAlignment="1">
      <alignment horizontal="center" vertical="center" wrapText="1"/>
    </xf>
    <xf numFmtId="0" fontId="31" fillId="26" borderId="18" xfId="130" applyFont="1" applyFill="1" applyBorder="1" applyAlignment="1">
      <alignment horizontal="center" vertical="center" wrapText="1"/>
    </xf>
    <xf numFmtId="0" fontId="31" fillId="26" borderId="18" xfId="130" applyFont="1" applyFill="1" applyBorder="1" applyAlignment="1">
      <alignment horizontal="center" vertical="center"/>
    </xf>
    <xf numFmtId="0" fontId="34" fillId="27" borderId="33" xfId="0" applyFont="1" applyFill="1" applyBorder="1" applyAlignment="1">
      <alignment vertical="center" wrapText="1"/>
    </xf>
    <xf numFmtId="0" fontId="34" fillId="27" borderId="18" xfId="0" applyFont="1" applyFill="1" applyBorder="1" applyAlignment="1">
      <alignment vertical="center" wrapText="1"/>
    </xf>
    <xf numFmtId="3" fontId="31" fillId="26" borderId="18" xfId="130" applyNumberFormat="1" applyFont="1" applyFill="1" applyBorder="1" applyAlignment="1">
      <alignment horizontal="center" vertical="center" wrapText="1"/>
    </xf>
    <xf numFmtId="0" fontId="34" fillId="0" borderId="0" xfId="0" applyFont="1" applyBorder="1" applyAlignment="1">
      <alignment horizontal="right"/>
    </xf>
    <xf numFmtId="0" fontId="34" fillId="0" borderId="12" xfId="0" applyFont="1" applyBorder="1" applyAlignment="1">
      <alignment horizontal="right"/>
    </xf>
    <xf numFmtId="0" fontId="34" fillId="0" borderId="14" xfId="0" applyFont="1" applyBorder="1" applyAlignment="1">
      <alignment horizontal="right"/>
    </xf>
    <xf numFmtId="0" fontId="34" fillId="0" borderId="15" xfId="0" applyFont="1" applyBorder="1" applyAlignment="1">
      <alignment horizontal="right"/>
    </xf>
    <xf numFmtId="0" fontId="44" fillId="0" borderId="13" xfId="0" applyFont="1" applyBorder="1" applyAlignment="1">
      <alignment horizontal="left"/>
    </xf>
    <xf numFmtId="0" fontId="44" fillId="0" borderId="14" xfId="0" applyFont="1" applyBorder="1" applyAlignment="1">
      <alignment horizontal="left"/>
    </xf>
    <xf numFmtId="0" fontId="45" fillId="0" borderId="11" xfId="0" applyFont="1" applyBorder="1" applyAlignment="1">
      <alignment horizontal="right" vertical="center"/>
    </xf>
    <xf numFmtId="0" fontId="45" fillId="0" borderId="0" xfId="0" applyFont="1" applyBorder="1" applyAlignment="1">
      <alignment horizontal="right" vertical="center"/>
    </xf>
    <xf numFmtId="0" fontId="45" fillId="0" borderId="11" xfId="0" applyFont="1" applyBorder="1" applyAlignment="1">
      <alignment wrapText="1"/>
    </xf>
    <xf numFmtId="0" fontId="45" fillId="0" borderId="0" xfId="0" applyFont="1" applyBorder="1" applyAlignment="1">
      <alignment wrapText="1"/>
    </xf>
    <xf numFmtId="0" fontId="45" fillId="0" borderId="12" xfId="0" applyFont="1" applyBorder="1" applyAlignment="1">
      <alignment wrapText="1"/>
    </xf>
    <xf numFmtId="0" fontId="32" fillId="0" borderId="21" xfId="0" applyFont="1" applyBorder="1" applyAlignment="1">
      <alignment horizontal="center"/>
    </xf>
    <xf numFmtId="0" fontId="32" fillId="0" borderId="22" xfId="0" applyFont="1" applyBorder="1" applyAlignment="1">
      <alignment horizontal="center"/>
    </xf>
    <xf numFmtId="0" fontId="32" fillId="0" borderId="56" xfId="0" applyFont="1" applyBorder="1" applyAlignment="1">
      <alignment horizontal="center"/>
    </xf>
    <xf numFmtId="0" fontId="32" fillId="0" borderId="21" xfId="0" applyFont="1" applyBorder="1" applyAlignment="1"/>
    <xf numFmtId="0" fontId="32" fillId="0" borderId="22" xfId="0" applyFont="1" applyBorder="1" applyAlignment="1"/>
    <xf numFmtId="43" fontId="32" fillId="0" borderId="19" xfId="34" applyNumberFormat="1" applyFont="1" applyBorder="1" applyAlignment="1">
      <alignment horizontal="center"/>
    </xf>
    <xf numFmtId="43" fontId="32" fillId="0" borderId="23" xfId="34" applyNumberFormat="1" applyFont="1" applyBorder="1" applyAlignment="1">
      <alignment horizontal="center"/>
    </xf>
    <xf numFmtId="43" fontId="32" fillId="0" borderId="61" xfId="34" applyNumberFormat="1" applyFont="1" applyBorder="1" applyAlignment="1">
      <alignment horizontal="center"/>
    </xf>
    <xf numFmtId="43" fontId="32" fillId="0" borderId="28" xfId="34" applyNumberFormat="1" applyFont="1" applyBorder="1" applyAlignment="1">
      <alignment horizontal="center"/>
    </xf>
    <xf numFmtId="0" fontId="46" fillId="0" borderId="40" xfId="0" applyFont="1" applyBorder="1" applyAlignment="1">
      <alignment horizontal="right"/>
    </xf>
    <xf numFmtId="0" fontId="46" fillId="0" borderId="42" xfId="0" applyFont="1" applyBorder="1" applyAlignment="1">
      <alignment horizontal="right"/>
    </xf>
    <xf numFmtId="0" fontId="46" fillId="0" borderId="43" xfId="0" applyFont="1" applyBorder="1" applyAlignment="1">
      <alignment horizontal="right"/>
    </xf>
    <xf numFmtId="0" fontId="47" fillId="24" borderId="40" xfId="0" applyFont="1" applyFill="1" applyBorder="1" applyAlignment="1">
      <alignment horizontal="right"/>
    </xf>
    <xf numFmtId="0" fontId="47" fillId="24" borderId="42" xfId="0" applyFont="1" applyFill="1" applyBorder="1" applyAlignment="1">
      <alignment horizontal="right"/>
    </xf>
    <xf numFmtId="0" fontId="47" fillId="24" borderId="43" xfId="0" applyFont="1" applyFill="1" applyBorder="1" applyAlignment="1">
      <alignment horizontal="right"/>
    </xf>
    <xf numFmtId="0" fontId="32" fillId="0" borderId="27" xfId="0" applyFont="1" applyBorder="1" applyAlignment="1"/>
    <xf numFmtId="0" fontId="32" fillId="0" borderId="31" xfId="0" applyFont="1" applyBorder="1" applyAlignment="1"/>
    <xf numFmtId="0" fontId="32" fillId="0" borderId="61" xfId="0" applyFont="1" applyBorder="1" applyAlignment="1">
      <alignment horizontal="center"/>
    </xf>
    <xf numFmtId="0" fontId="32" fillId="0" borderId="28" xfId="0" applyFont="1" applyBorder="1" applyAlignment="1">
      <alignment horizontal="center"/>
    </xf>
    <xf numFmtId="0" fontId="46" fillId="24" borderId="34" xfId="0" applyFont="1" applyFill="1" applyBorder="1" applyAlignment="1">
      <alignment horizontal="center"/>
    </xf>
    <xf numFmtId="0" fontId="46" fillId="24" borderId="16" xfId="0" applyFont="1" applyFill="1" applyBorder="1" applyAlignment="1">
      <alignment horizontal="center"/>
    </xf>
    <xf numFmtId="0" fontId="46" fillId="24" borderId="45" xfId="0" applyFont="1" applyFill="1" applyBorder="1" applyAlignment="1">
      <alignment horizontal="center" wrapText="1"/>
    </xf>
    <xf numFmtId="0" fontId="46" fillId="24" borderId="17" xfId="0" applyFont="1" applyFill="1" applyBorder="1" applyAlignment="1">
      <alignment horizontal="center" wrapText="1"/>
    </xf>
    <xf numFmtId="2" fontId="32" fillId="0" borderId="19" xfId="0" applyNumberFormat="1" applyFont="1" applyBorder="1" applyAlignment="1">
      <alignment horizontal="center"/>
    </xf>
    <xf numFmtId="2" fontId="32" fillId="0" borderId="23" xfId="0" applyNumberFormat="1" applyFont="1" applyBorder="1" applyAlignment="1">
      <alignment horizontal="center"/>
    </xf>
    <xf numFmtId="0" fontId="46" fillId="24" borderId="45" xfId="0" applyFont="1" applyFill="1" applyBorder="1" applyAlignment="1">
      <alignment horizontal="center"/>
    </xf>
    <xf numFmtId="0" fontId="46" fillId="24" borderId="17" xfId="0" applyFont="1" applyFill="1" applyBorder="1" applyAlignment="1">
      <alignment horizontal="center"/>
    </xf>
    <xf numFmtId="2" fontId="32" fillId="0" borderId="19" xfId="0" applyNumberFormat="1" applyFont="1" applyBorder="1" applyAlignment="1">
      <alignment horizontal="center" wrapText="1"/>
    </xf>
    <xf numFmtId="2" fontId="32" fillId="0" borderId="23" xfId="0" applyNumberFormat="1" applyFont="1" applyBorder="1" applyAlignment="1">
      <alignment horizontal="center" wrapText="1"/>
    </xf>
    <xf numFmtId="0" fontId="46" fillId="24" borderId="67" xfId="0" applyFont="1" applyFill="1" applyBorder="1" applyAlignment="1">
      <alignment horizontal="center"/>
    </xf>
    <xf numFmtId="0" fontId="46" fillId="24" borderId="66" xfId="0" applyFont="1" applyFill="1" applyBorder="1" applyAlignment="1">
      <alignment horizontal="center"/>
    </xf>
    <xf numFmtId="0" fontId="32" fillId="24" borderId="27" xfId="0" applyFont="1" applyFill="1" applyBorder="1" applyAlignment="1">
      <alignment horizontal="center" vertical="center"/>
    </xf>
    <xf numFmtId="0" fontId="32" fillId="24" borderId="31" xfId="0" applyFont="1" applyFill="1" applyBorder="1" applyAlignment="1">
      <alignment horizontal="center" vertical="center"/>
    </xf>
    <xf numFmtId="0" fontId="32" fillId="24" borderId="69" xfId="0" applyFont="1" applyFill="1" applyBorder="1" applyAlignment="1">
      <alignment horizontal="center" vertical="center"/>
    </xf>
    <xf numFmtId="0" fontId="46" fillId="0" borderId="59" xfId="0" applyFont="1" applyBorder="1" applyAlignment="1">
      <alignment horizontal="left" vertical="center"/>
    </xf>
    <xf numFmtId="0" fontId="46" fillId="0" borderId="58" xfId="0" applyFont="1" applyBorder="1" applyAlignment="1">
      <alignment horizontal="left" vertical="center"/>
    </xf>
    <xf numFmtId="0" fontId="46" fillId="0" borderId="57" xfId="0" applyFont="1" applyBorder="1" applyAlignment="1">
      <alignment horizontal="left" vertical="center"/>
    </xf>
    <xf numFmtId="0" fontId="46" fillId="0" borderId="11" xfId="0" applyFont="1" applyBorder="1" applyAlignment="1">
      <alignment horizontal="left" vertical="center"/>
    </xf>
    <xf numFmtId="0" fontId="46" fillId="0" borderId="0" xfId="0" applyFont="1" applyBorder="1" applyAlignment="1">
      <alignment horizontal="left" vertical="center"/>
    </xf>
    <xf numFmtId="0" fontId="46" fillId="0" borderId="12" xfId="0" applyFont="1" applyBorder="1" applyAlignment="1">
      <alignment horizontal="left" vertical="center"/>
    </xf>
    <xf numFmtId="0" fontId="46" fillId="0" borderId="13" xfId="0" applyFont="1" applyBorder="1" applyAlignment="1">
      <alignment horizontal="left" vertical="center"/>
    </xf>
    <xf numFmtId="0" fontId="46" fillId="0" borderId="14" xfId="0" applyFont="1" applyBorder="1" applyAlignment="1">
      <alignment horizontal="left" vertical="center"/>
    </xf>
    <xf numFmtId="0" fontId="46" fillId="0" borderId="15" xfId="0" applyFont="1" applyBorder="1" applyAlignment="1">
      <alignment horizontal="left" vertical="center"/>
    </xf>
    <xf numFmtId="0" fontId="32" fillId="0" borderId="28" xfId="0" applyFont="1" applyBorder="1" applyAlignment="1"/>
    <xf numFmtId="0" fontId="32" fillId="0" borderId="61" xfId="0" applyFont="1" applyBorder="1" applyAlignment="1"/>
    <xf numFmtId="2" fontId="32" fillId="0" borderId="61" xfId="0" applyNumberFormat="1" applyFont="1" applyBorder="1" applyAlignment="1">
      <alignment horizontal="center"/>
    </xf>
    <xf numFmtId="2" fontId="32" fillId="0" borderId="28" xfId="0" applyNumberFormat="1" applyFont="1" applyBorder="1" applyAlignment="1">
      <alignment horizontal="center"/>
    </xf>
    <xf numFmtId="0" fontId="52" fillId="0" borderId="79" xfId="256" applyFont="1" applyBorder="1" applyAlignment="1" applyProtection="1">
      <alignment horizontal="center"/>
    </xf>
    <xf numFmtId="0" fontId="52" fillId="0" borderId="50" xfId="256" applyFont="1" applyBorder="1" applyAlignment="1" applyProtection="1">
      <alignment horizontal="center"/>
    </xf>
    <xf numFmtId="0" fontId="53" fillId="0" borderId="77" xfId="0" applyFont="1" applyBorder="1" applyAlignment="1">
      <alignment horizontal="center"/>
    </xf>
    <xf numFmtId="0" fontId="53" fillId="0" borderId="58" xfId="0" applyFont="1" applyBorder="1" applyAlignment="1">
      <alignment horizontal="center"/>
    </xf>
    <xf numFmtId="0" fontId="53" fillId="0" borderId="78" xfId="0" applyFont="1" applyBorder="1" applyAlignment="1">
      <alignment horizontal="center"/>
    </xf>
    <xf numFmtId="0" fontId="47" fillId="0" borderId="74" xfId="0" applyFont="1" applyBorder="1" applyAlignment="1">
      <alignment horizontal="center"/>
    </xf>
    <xf numFmtId="0" fontId="47" fillId="0" borderId="0" xfId="0" applyFont="1" applyBorder="1" applyAlignment="1">
      <alignment horizontal="center"/>
    </xf>
    <xf numFmtId="0" fontId="47" fillId="0" borderId="44" xfId="0" applyFont="1" applyBorder="1" applyAlignment="1">
      <alignment horizontal="center"/>
    </xf>
    <xf numFmtId="0" fontId="46" fillId="0" borderId="74" xfId="0" applyFont="1" applyBorder="1" applyAlignment="1">
      <alignment horizontal="center"/>
    </xf>
    <xf numFmtId="0" fontId="46" fillId="0" borderId="0" xfId="0" applyFont="1" applyBorder="1" applyAlignment="1">
      <alignment horizontal="center"/>
    </xf>
    <xf numFmtId="0" fontId="46" fillId="0" borderId="44" xfId="0" applyFont="1" applyBorder="1" applyAlignment="1">
      <alignment horizontal="center"/>
    </xf>
    <xf numFmtId="0" fontId="49" fillId="0" borderId="76" xfId="255" applyFont="1" applyBorder="1" applyAlignment="1">
      <alignment horizontal="center" vertical="center"/>
    </xf>
    <xf numFmtId="0" fontId="49"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9" fillId="0" borderId="75" xfId="255" applyFont="1" applyBorder="1" applyAlignment="1">
      <alignment horizontal="center" vertical="center"/>
    </xf>
    <xf numFmtId="0" fontId="49" fillId="0" borderId="49" xfId="255" applyFont="1" applyBorder="1" applyAlignment="1">
      <alignment horizontal="center" vertical="center"/>
    </xf>
    <xf numFmtId="0" fontId="49" fillId="0" borderId="77" xfId="255" applyFont="1" applyBorder="1" applyAlignment="1">
      <alignment horizontal="center" vertical="center"/>
    </xf>
    <xf numFmtId="0" fontId="49" fillId="0" borderId="58" xfId="255" applyFont="1" applyBorder="1" applyAlignment="1">
      <alignment horizontal="center" vertical="center"/>
    </xf>
    <xf numFmtId="0" fontId="49" fillId="0" borderId="57" xfId="255" applyFont="1" applyBorder="1" applyAlignment="1">
      <alignment horizontal="center" vertical="center"/>
    </xf>
    <xf numFmtId="0" fontId="49" fillId="0" borderId="67" xfId="255" applyFont="1" applyBorder="1" applyAlignment="1">
      <alignment horizontal="center" vertical="center"/>
    </xf>
    <xf numFmtId="0" fontId="49" fillId="0" borderId="55" xfId="255" applyFont="1" applyBorder="1" applyAlignment="1">
      <alignment horizontal="center" vertical="center"/>
    </xf>
    <xf numFmtId="0" fontId="49" fillId="0" borderId="71" xfId="255" applyFont="1" applyBorder="1" applyAlignment="1">
      <alignment horizontal="center" vertical="center"/>
    </xf>
    <xf numFmtId="0" fontId="49" fillId="0" borderId="65" xfId="255" applyFont="1" applyBorder="1" applyAlignment="1">
      <alignment horizontal="center" vertical="center"/>
    </xf>
    <xf numFmtId="0" fontId="49" fillId="0" borderId="54" xfId="255" applyFont="1" applyBorder="1" applyAlignment="1">
      <alignment horizontal="center" vertical="center"/>
    </xf>
    <xf numFmtId="0" fontId="49" fillId="0" borderId="73" xfId="255" applyFont="1" applyBorder="1" applyAlignment="1">
      <alignment horizontal="center" vertical="center"/>
    </xf>
    <xf numFmtId="0" fontId="49" fillId="0" borderId="67" xfId="0" applyFont="1" applyBorder="1" applyAlignment="1">
      <alignment horizontal="center" vertical="center"/>
    </xf>
    <xf numFmtId="0" fontId="49" fillId="0" borderId="55" xfId="0" applyFont="1" applyBorder="1" applyAlignment="1">
      <alignment horizontal="center" vertical="center"/>
    </xf>
    <xf numFmtId="0" fontId="49" fillId="0" borderId="71" xfId="0" applyFont="1" applyBorder="1" applyAlignment="1">
      <alignment horizontal="center" vertical="center"/>
    </xf>
    <xf numFmtId="0" fontId="49" fillId="0" borderId="48" xfId="255" applyFont="1" applyBorder="1" applyAlignment="1">
      <alignment horizontal="center" vertical="center"/>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6" fillId="0" borderId="59" xfId="0" applyFont="1" applyBorder="1" applyAlignment="1" applyProtection="1">
      <alignment horizontal="center"/>
      <protection locked="0"/>
    </xf>
    <xf numFmtId="0" fontId="46" fillId="0" borderId="58" xfId="0" applyFont="1" applyBorder="1" applyAlignment="1" applyProtection="1">
      <alignment horizontal="center"/>
      <protection locked="0"/>
    </xf>
    <xf numFmtId="0" fontId="46" fillId="0" borderId="57" xfId="0" applyFont="1" applyBorder="1" applyAlignment="1" applyProtection="1">
      <alignment horizontal="center"/>
      <protection locked="0"/>
    </xf>
    <xf numFmtId="0" fontId="32" fillId="0" borderId="23" xfId="0" applyFont="1" applyBorder="1" applyAlignment="1"/>
    <xf numFmtId="0" fontId="32" fillId="0" borderId="19" xfId="0" applyFont="1" applyBorder="1" applyAlignment="1"/>
    <xf numFmtId="0" fontId="32" fillId="0" borderId="19" xfId="0" applyFont="1" applyBorder="1" applyAlignment="1">
      <alignment horizontal="center"/>
    </xf>
    <xf numFmtId="0" fontId="32" fillId="0" borderId="23" xfId="0" applyFont="1" applyBorder="1" applyAlignment="1">
      <alignment horizontal="center"/>
    </xf>
    <xf numFmtId="173" fontId="32" fillId="0" borderId="19" xfId="34" applyFont="1" applyBorder="1" applyAlignment="1">
      <alignment horizontal="center"/>
    </xf>
    <xf numFmtId="173" fontId="32" fillId="0" borderId="23" xfId="34" applyFont="1" applyBorder="1" applyAlignment="1">
      <alignment horizontal="center"/>
    </xf>
    <xf numFmtId="0" fontId="32" fillId="24" borderId="16" xfId="0" applyFont="1" applyFill="1" applyBorder="1" applyAlignment="1">
      <alignment horizontal="center"/>
    </xf>
    <xf numFmtId="0" fontId="32" fillId="24" borderId="17" xfId="0" applyFont="1" applyFill="1" applyBorder="1" applyAlignment="1">
      <alignment horizontal="center"/>
    </xf>
    <xf numFmtId="0" fontId="34" fillId="27" borderId="18" xfId="0" applyFont="1" applyFill="1" applyBorder="1" applyAlignment="1">
      <alignment horizontal="center" wrapText="1"/>
    </xf>
    <xf numFmtId="0" fontId="47" fillId="0" borderId="74" xfId="0" applyFont="1" applyBorder="1" applyAlignment="1">
      <alignment horizontal="center" vertical="center" wrapText="1"/>
    </xf>
    <xf numFmtId="0" fontId="47" fillId="0" borderId="0" xfId="0" applyFont="1" applyBorder="1" applyAlignment="1">
      <alignment horizontal="center" vertical="center" wrapText="1"/>
    </xf>
    <xf numFmtId="0" fontId="47" fillId="0" borderId="44" xfId="0" applyFont="1" applyBorder="1" applyAlignment="1">
      <alignment horizontal="center" vertical="center" wrapText="1"/>
    </xf>
  </cellXfs>
  <cellStyles count="267">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0]" xfId="258" builtinId="7"/>
    <cellStyle name="Moneda 10" xfId="261"/>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da 5" xfId="262"/>
    <cellStyle name="Moneda 6" xfId="263"/>
    <cellStyle name="Monetario0" xfId="224"/>
    <cellStyle name="Neutral" xfId="71" builtinId="28" customBuiltin="1"/>
    <cellStyle name="Neutral 2" xfId="72"/>
    <cellStyle name="Neutral 3" xfId="225"/>
    <cellStyle name="No. punto" xfId="226"/>
    <cellStyle name="No. punto 2" xfId="227"/>
    <cellStyle name="Normal" xfId="0" builtinId="0"/>
    <cellStyle name="Normal 10" xfId="259"/>
    <cellStyle name="Normal 11" xfId="260"/>
    <cellStyle name="Normal 12 2" xfId="264"/>
    <cellStyle name="Normal 13" xfId="257"/>
    <cellStyle name="Normal 13 2" xfId="266"/>
    <cellStyle name="Normal 2" xfId="73"/>
    <cellStyle name="Normal 2 10" xfId="74"/>
    <cellStyle name="Normal 2 10 2" xfId="75"/>
    <cellStyle name="Normal 2 10 2 2" xfId="135"/>
    <cellStyle name="Normal 2 10 2 2 2" xfId="26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EDE88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theme" Target="theme/theme1.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customXml" Target="../customXml/item3.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styles" Target="styles.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sharedStrings" Target="sharedStrings.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alcChain" Target="calcChain.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customXml" Target="../customXml/item1.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Base de Datos"/>
      <sheetName val="Causa Posible"/>
      <sheetName val="Accidentalidad"/>
      <sheetName val="Elementos Involucrados"/>
      <sheetName val="CRA.MODI"/>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Hoja3"/>
      <sheetName val="TARIFAS MATERIALES"/>
      <sheetName val="TARIFAS EQUIPOS "/>
      <sheetName val="TARIFA SALARIOS"/>
      <sheetName val="PRES"/>
      <sheetName val="Lista ICCU"/>
      <sheetName val="ó&gt;_x005f_x0000__x005f_x0001__x005f_x0000__x005f_x0000__"/>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LISTA"/>
      <sheetName val="AMOBLAMINETO"/>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sheetData sheetId="827"/>
      <sheetData sheetId="828"/>
      <sheetData sheetId="829"/>
      <sheetData sheetId="830"/>
      <sheetData sheetId="831"/>
      <sheetData sheetId="832"/>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sheetData sheetId="868"/>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sheetData sheetId="1037"/>
      <sheetData sheetId="1038"/>
      <sheetData sheetId="1039"/>
      <sheetData sheetId="1040" refreshError="1"/>
      <sheetData sheetId="1041"/>
      <sheetData sheetId="1042"/>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 val="[EST0798.XLS]__cceficiente_sh_2"/>
    </sheetNames>
    <definedNames>
      <definedName name="_xlbgnm.ane7"/>
      <definedName name="_xlbgnm.ane8"/>
    </definedNames>
    <sheetDataSet>
      <sheetData sheetId="0" refreshError="1"/>
      <sheetData sheetId="1" refreshError="1"/>
      <sheetData sheetId="2" refreshError="1"/>
      <sheetData sheetId="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aCCIDENTES DE 1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refreshError="1"/>
      <sheetData sheetId="743" refreshError="1"/>
      <sheetData sheetId="744" refreshError="1"/>
      <sheetData sheetId="745"/>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Users\avargase\AppData\Local\M"/>
      <sheetName val="\\Escritorio\amv 2011\a  aaInfo"/>
      <sheetName val="\Mini HP Enero 2015\Proyectos i"/>
      <sheetName val="\C\Users\avargase\AppData\Local"/>
      <sheetName val="\Volumes\USB PIOLIN\Escritorio\"/>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Giovanni\administracion vial\"/>
      <sheetName val="\MONTO AGOTABLE 2010\a  aaInfor"/>
      <sheetName val="\Documents and Settings\Pedro "/>
      <sheetName val="\\Ing-her"/>
      <sheetName val="\Users\cmeza\Documents\INVIAS\D"/>
      <sheetName val="\Documents and Settings\jviteri"/>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Users\HP\AppData\Local\Microso"/>
      <sheetName val="SEGUIM Y REPROG MES 1 (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sheetData sheetId="312" refreshError="1"/>
      <sheetData sheetId="3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TA_DE_MODIFICACION__(2)"/>
      <sheetName val="aCCIDENTES_DE_1995_-_1996_xls"/>
      <sheetName val="aCCIDENTES_DE_1995_-_19961"/>
      <sheetName val="aCCIDENTES_DE_1995_-_19962"/>
      <sheetName val="aCCIDENTES_DE_1995_-_19963"/>
      <sheetName val="aCCIDENTES_DE_1995_-_19964"/>
      <sheetName val="aCCIDENTES_DE_1995_-_19965"/>
      <sheetName val="\a__aaInformación_GRUPO_4\A_MIn"/>
      <sheetName val="aCCIDENTES_DE_1995_-_1996_xls1"/>
      <sheetName val="\a__aaInformación_GRUPO_4\A_MI1"/>
      <sheetName val="ACTA_DE_MODIFICACION__(2)1"/>
      <sheetName val="SUB_APU"/>
      <sheetName val="Datos_Básicos"/>
      <sheetName val="aCCIDENTES_DE_1995_-_1996_xls2"/>
      <sheetName val="\a__aaInformación_GRUPO_4\A_MI2"/>
      <sheetName val="ACTA_DE_MODIFICACION__(2)2"/>
      <sheetName val="SUB_APU1"/>
      <sheetName val="Datos_Básicos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ANEXO IX"/>
      <sheetName val="otros"/>
      <sheetName val="\\SERVIDOR\Public2\MANTENIMIENT"/>
      <sheetName val="CONT_ADI"/>
      <sheetName val="Formulario N° 4"/>
      <sheetName val="MATERIALES"/>
      <sheetName val="EQUIPO"/>
      <sheetName val="Datos"/>
      <sheetName val="Cuadrillas"/>
      <sheetName val="Jornal"/>
      <sheetName val="\Users\USUARIO\Downloads\MANTEN"/>
      <sheetName val="INDICMICROEMP"/>
      <sheetName val="INDICE"/>
      <sheetName val="a__aaInformación3"/>
      <sheetName val="a__aaInformación4"/>
      <sheetName val="a__aaInformación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Puntajes"/>
      <sheetName val="5094-2003"/>
      <sheetName val="FINANCIERA"/>
      <sheetName val="DATOS"/>
      <sheetName val="PREACTA"/>
      <sheetName val="ESTADO VÍA-CRIT.TECNICO"/>
      <sheetName val="Análisis_de_preci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ELECTRICO"/>
      <sheetName val="Vuelta"/>
      <sheetName val="2103mar%20.xls"/>
      <sheetName val="Análisis de precio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ejecutado%"/>
      <sheetName val="steel"/>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 val="[Acta No 4.xlsx]__cceficiente_2"/>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 val="_Cronograma_descansos____Traf_2"/>
    </sheetNames>
    <definedNames>
      <definedName name="Loan_Start" refersTo="#¡REF!"/>
    </definedNames>
    <sheetDataSet>
      <sheetData sheetId="0"/>
      <sheetData sheetId="1" refreshError="1"/>
      <sheetData sheetId="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PROYECTOS ESTIMADOS"/>
      <sheetName val="inpermeabOTRO"/>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s>
    <sheetDataSet>
      <sheetData sheetId="0">
        <row r="2">
          <cell r="BZ2" t="str">
            <v xml:space="preserve">          ACERIA   M.C.C.</v>
          </cell>
        </row>
      </sheetData>
      <sheetData sheetId="1">
        <row r="2">
          <cell r="BZ2" t="str">
            <v xml:space="preserve">          ACERIA   M.C.C.</v>
          </cell>
        </row>
      </sheetData>
      <sheetData sheetId="2">
        <row r="2">
          <cell r="B2" t="str">
            <v>INFORME SEMANAL DE ACTIVIDADES</v>
          </cell>
        </row>
      </sheetData>
      <sheetData sheetId="3">
        <row r="2">
          <cell r="B2" t="str">
            <v>INFORME SEMANAL DE ACTIVIDADES</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2" t="str">
            <v>INFORME SEMANAL DE ACTIVIDADES</v>
          </cell>
        </row>
      </sheetData>
      <sheetData sheetId="10"/>
      <sheetData sheetId="11"/>
      <sheetData sheetId="12"/>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sheetData sheetId="20">
        <row r="2">
          <cell r="B2" t="str">
            <v>INFORME SEMANAL DE ACTIVIDADES</v>
          </cell>
        </row>
      </sheetData>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ow r="2">
          <cell r="B2" t="str">
            <v>INFORME SEMANAL DE ACTIVIDADES</v>
          </cell>
        </row>
      </sheetData>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ow r="2">
          <cell r="BZ2" t="str">
            <v xml:space="preserve">          ACERIA   M.C.C.</v>
          </cell>
        </row>
      </sheetData>
      <sheetData sheetId="155">
        <row r="2">
          <cell r="BZ2" t="str">
            <v xml:space="preserve">          ACERIA   M.C.C.</v>
          </cell>
        </row>
      </sheetData>
      <sheetData sheetId="156" refreshError="1"/>
      <sheetData sheetId="157" refreshError="1"/>
      <sheetData sheetId="158" refreshError="1"/>
      <sheetData sheetId="159" refreshError="1"/>
      <sheetData sheetId="160" refreshError="1"/>
      <sheetData sheetId="161">
        <row r="2">
          <cell r="BZ2" t="str">
            <v xml:space="preserve">          ACERIA   M.C.C.</v>
          </cell>
        </row>
      </sheetData>
      <sheetData sheetId="162" refreshError="1"/>
      <sheetData sheetId="163" refreshError="1"/>
      <sheetData sheetId="164" refreshError="1"/>
      <sheetData sheetId="165" refreshError="1"/>
      <sheetData sheetId="166" refreshError="1"/>
      <sheetData sheetId="167" refreshError="1"/>
      <sheetData sheetId="168">
        <row r="2">
          <cell r="BZ2" t="str">
            <v xml:space="preserve">          ACERIA   M.C.C.</v>
          </cell>
        </row>
      </sheetData>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UNITARIOS%20PARA%20241201%202S"/>
      <sheetName val="Excavación Mat. Común Estacione"/>
      <sheetName val="Demolición Pavimento"/>
      <sheetName val="Insum"/>
      <sheetName val="SUB APU"/>
      <sheetName val="TRANSPORTE"/>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A__P__U_"/>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6"/>
  <sheetViews>
    <sheetView showGridLines="0" tabSelected="1" topLeftCell="A73" zoomScale="50" zoomScaleNormal="50" zoomScaleSheetLayoutView="85" zoomScalePageLayoutView="50" workbookViewId="0">
      <selection activeCell="G80" sqref="G80"/>
    </sheetView>
  </sheetViews>
  <sheetFormatPr baseColWidth="10" defaultColWidth="11.42578125" defaultRowHeight="16.5"/>
  <cols>
    <col min="1" max="2" width="2.85546875" style="1" customWidth="1"/>
    <col min="3" max="3" width="7.85546875" style="1" customWidth="1"/>
    <col min="4" max="4" width="17.5703125" style="1" customWidth="1"/>
    <col min="5" max="5" width="15" style="2" customWidth="1"/>
    <col min="6" max="6" width="14.140625" style="1" customWidth="1"/>
    <col min="7" max="7" width="64.85546875" style="1" customWidth="1"/>
    <col min="8" max="8" width="8.7109375" style="1" customWidth="1"/>
    <col min="9" max="9" width="18.85546875" style="1" customWidth="1"/>
    <col min="10" max="10" width="20" style="1" customWidth="1"/>
    <col min="11" max="11" width="32.42578125" style="1" customWidth="1"/>
    <col min="12" max="13" width="2.85546875" style="1" customWidth="1"/>
    <col min="14" max="14" width="14.5703125" style="1" hidden="1" customWidth="1"/>
    <col min="15" max="15" width="11.42578125" style="1" hidden="1" customWidth="1"/>
    <col min="16" max="16384" width="11.42578125" style="1"/>
  </cols>
  <sheetData>
    <row r="1" spans="1:17" s="148" customFormat="1" ht="17.25" thickBot="1">
      <c r="A1" s="145"/>
      <c r="B1" s="145"/>
      <c r="C1" s="146"/>
      <c r="D1" s="147"/>
      <c r="E1" s="146"/>
      <c r="F1" s="147"/>
      <c r="G1" s="145"/>
      <c r="H1" s="145"/>
      <c r="I1" s="145"/>
      <c r="J1" s="145"/>
      <c r="K1" s="145"/>
      <c r="L1" s="145"/>
      <c r="M1" s="145"/>
    </row>
    <row r="2" spans="1:17" ht="17.25" thickTop="1">
      <c r="A2" s="5"/>
      <c r="B2" s="7"/>
      <c r="C2" s="130" t="s">
        <v>0</v>
      </c>
      <c r="D2" s="129" t="s">
        <v>1</v>
      </c>
      <c r="E2" s="130" t="s">
        <v>2</v>
      </c>
      <c r="F2" s="129">
        <v>1</v>
      </c>
      <c r="G2" s="157"/>
      <c r="H2" s="157"/>
      <c r="I2" s="157"/>
      <c r="J2" s="157"/>
      <c r="K2" s="157"/>
      <c r="L2" s="158"/>
      <c r="M2" s="5"/>
    </row>
    <row r="3" spans="1:17" ht="31.5" customHeight="1">
      <c r="A3" s="5"/>
      <c r="B3" s="8"/>
      <c r="C3" s="203" t="s">
        <v>3</v>
      </c>
      <c r="D3" s="204"/>
      <c r="E3" s="204"/>
      <c r="F3" s="204"/>
      <c r="G3" s="204"/>
      <c r="H3" s="204"/>
      <c r="I3" s="204"/>
      <c r="J3" s="204"/>
      <c r="K3" s="205"/>
      <c r="L3" s="9"/>
      <c r="M3" s="5"/>
    </row>
    <row r="4" spans="1:17">
      <c r="A4" s="5"/>
      <c r="B4" s="8"/>
      <c r="C4" s="203" t="s">
        <v>83</v>
      </c>
      <c r="D4" s="204"/>
      <c r="E4" s="204"/>
      <c r="F4" s="204"/>
      <c r="G4" s="204"/>
      <c r="H4" s="204"/>
      <c r="I4" s="204"/>
      <c r="J4" s="204"/>
      <c r="K4" s="205"/>
      <c r="L4" s="9"/>
      <c r="M4" s="5"/>
    </row>
    <row r="5" spans="1:17" s="116" customFormat="1">
      <c r="A5" s="114"/>
      <c r="B5" s="115"/>
      <c r="C5" s="206" t="s">
        <v>92</v>
      </c>
      <c r="D5" s="206"/>
      <c r="E5" s="206"/>
      <c r="F5" s="206"/>
      <c r="G5" s="206"/>
      <c r="H5" s="206"/>
      <c r="I5" s="206"/>
      <c r="J5" s="206"/>
      <c r="K5" s="206"/>
      <c r="L5" s="117"/>
      <c r="M5" s="114"/>
    </row>
    <row r="6" spans="1:17" ht="55.5" customHeight="1">
      <c r="A6" s="5"/>
      <c r="B6" s="8"/>
      <c r="C6" s="206"/>
      <c r="D6" s="206"/>
      <c r="E6" s="206"/>
      <c r="F6" s="206"/>
      <c r="G6" s="206"/>
      <c r="H6" s="206"/>
      <c r="I6" s="206"/>
      <c r="J6" s="206"/>
      <c r="K6" s="206"/>
      <c r="L6" s="9"/>
      <c r="M6" s="5"/>
    </row>
    <row r="7" spans="1:17" ht="34.5" customHeight="1">
      <c r="A7" s="5"/>
      <c r="B7" s="8"/>
      <c r="C7" s="207" t="s">
        <v>82</v>
      </c>
      <c r="D7" s="208"/>
      <c r="E7" s="208"/>
      <c r="F7" s="208"/>
      <c r="G7" s="208"/>
      <c r="H7" s="208"/>
      <c r="I7" s="208"/>
      <c r="J7" s="208"/>
      <c r="K7" s="209"/>
      <c r="L7" s="9"/>
      <c r="M7" s="5"/>
    </row>
    <row r="8" spans="1:17" ht="30" customHeight="1" thickBot="1">
      <c r="A8" s="5"/>
      <c r="B8" s="8"/>
      <c r="C8" s="210"/>
      <c r="D8" s="211"/>
      <c r="E8" s="211"/>
      <c r="F8" s="211"/>
      <c r="G8" s="211"/>
      <c r="H8" s="211"/>
      <c r="I8" s="211"/>
      <c r="J8" s="211"/>
      <c r="K8" s="212"/>
      <c r="L8" s="9"/>
      <c r="M8" s="5"/>
    </row>
    <row r="9" spans="1:17" ht="30" customHeight="1">
      <c r="A9" s="5"/>
      <c r="B9" s="8"/>
      <c r="C9" s="200" t="s">
        <v>4</v>
      </c>
      <c r="D9" s="194" t="s">
        <v>5</v>
      </c>
      <c r="E9" s="202" t="s">
        <v>6</v>
      </c>
      <c r="F9" s="202"/>
      <c r="G9" s="200" t="s">
        <v>7</v>
      </c>
      <c r="H9" s="194" t="s">
        <v>8</v>
      </c>
      <c r="I9" s="194" t="s">
        <v>9</v>
      </c>
      <c r="J9" s="196" t="s">
        <v>10</v>
      </c>
      <c r="K9" s="198" t="s">
        <v>11</v>
      </c>
      <c r="L9" s="9"/>
      <c r="M9" s="5"/>
    </row>
    <row r="10" spans="1:17" ht="30" customHeight="1" thickBot="1">
      <c r="A10" s="5"/>
      <c r="B10" s="8"/>
      <c r="C10" s="201"/>
      <c r="D10" s="195"/>
      <c r="E10" s="10" t="s">
        <v>12</v>
      </c>
      <c r="F10" s="10" t="s">
        <v>13</v>
      </c>
      <c r="G10" s="201"/>
      <c r="H10" s="195"/>
      <c r="I10" s="195"/>
      <c r="J10" s="197"/>
      <c r="K10" s="199"/>
      <c r="L10" s="9"/>
      <c r="M10" s="5"/>
    </row>
    <row r="11" spans="1:17" ht="30" customHeight="1" thickBot="1">
      <c r="A11" s="5"/>
      <c r="B11" s="8"/>
      <c r="C11" s="11"/>
      <c r="D11" s="167"/>
      <c r="E11" s="12"/>
      <c r="F11" s="12"/>
      <c r="G11" s="12"/>
      <c r="H11" s="12"/>
      <c r="I11" s="12"/>
      <c r="J11" s="12"/>
      <c r="K11" s="13"/>
      <c r="L11" s="9"/>
      <c r="M11" s="5"/>
    </row>
    <row r="12" spans="1:17" ht="30" customHeight="1" thickBot="1">
      <c r="A12" s="5"/>
      <c r="B12" s="8"/>
      <c r="C12" s="192"/>
      <c r="D12" s="193"/>
      <c r="E12" s="193"/>
      <c r="F12" s="193"/>
      <c r="G12" s="193"/>
      <c r="H12" s="193"/>
      <c r="I12" s="193"/>
      <c r="J12" s="193"/>
      <c r="K12" s="193"/>
      <c r="L12" s="9"/>
      <c r="M12" s="5"/>
    </row>
    <row r="13" spans="1:17" ht="30" customHeight="1" thickBot="1">
      <c r="A13" s="5"/>
      <c r="B13" s="8"/>
      <c r="C13" s="191"/>
      <c r="D13" s="191" t="s">
        <v>93</v>
      </c>
      <c r="E13" s="12"/>
      <c r="F13" s="12"/>
      <c r="G13" s="12"/>
      <c r="H13" s="12"/>
      <c r="I13" s="12"/>
      <c r="J13" s="12"/>
      <c r="K13" s="13"/>
      <c r="L13" s="9"/>
      <c r="M13" s="5"/>
      <c r="N13" s="1">
        <f>+J13*0.28</f>
        <v>0</v>
      </c>
      <c r="O13" s="1">
        <f t="shared" ref="O13" si="0">+N13*0.28</f>
        <v>0</v>
      </c>
    </row>
    <row r="14" spans="1:17" ht="196.5" customHeight="1">
      <c r="A14" s="5"/>
      <c r="B14" s="8"/>
      <c r="C14" s="14"/>
      <c r="D14" s="177">
        <v>1</v>
      </c>
      <c r="E14" s="178" t="s">
        <v>81</v>
      </c>
      <c r="F14" s="179"/>
      <c r="G14" s="186" t="s">
        <v>141</v>
      </c>
      <c r="H14" s="187" t="s">
        <v>91</v>
      </c>
      <c r="I14" s="180">
        <v>91.2</v>
      </c>
      <c r="J14" s="168"/>
      <c r="K14" s="169">
        <f>+I14*J14</f>
        <v>0</v>
      </c>
      <c r="L14" s="170"/>
      <c r="M14" s="171"/>
      <c r="N14" s="172">
        <v>14000</v>
      </c>
      <c r="O14" s="172">
        <f>+N14*0.28</f>
        <v>3920.0000000000005</v>
      </c>
      <c r="P14" s="172"/>
      <c r="Q14" s="172"/>
    </row>
    <row r="15" spans="1:17" ht="159.75" customHeight="1">
      <c r="A15" s="5"/>
      <c r="B15" s="8"/>
      <c r="C15" s="14"/>
      <c r="D15" s="181">
        <v>2</v>
      </c>
      <c r="E15" s="182" t="s">
        <v>81</v>
      </c>
      <c r="F15" s="183"/>
      <c r="G15" s="188" t="s">
        <v>90</v>
      </c>
      <c r="H15" s="187" t="s">
        <v>94</v>
      </c>
      <c r="I15" s="180">
        <v>6867</v>
      </c>
      <c r="J15" s="168"/>
      <c r="K15" s="169">
        <f t="shared" ref="K15:K73" si="1">+I15*J15</f>
        <v>0</v>
      </c>
      <c r="L15" s="170"/>
      <c r="M15" s="171"/>
      <c r="N15" s="172"/>
      <c r="O15" s="172"/>
      <c r="P15" s="172"/>
      <c r="Q15" s="172"/>
    </row>
    <row r="16" spans="1:17" ht="47.25" customHeight="1">
      <c r="A16" s="5"/>
      <c r="B16" s="8"/>
      <c r="C16" s="14"/>
      <c r="D16" s="181">
        <v>3</v>
      </c>
      <c r="E16" s="178" t="s">
        <v>81</v>
      </c>
      <c r="F16" s="183"/>
      <c r="G16" s="188" t="s">
        <v>95</v>
      </c>
      <c r="H16" s="187" t="s">
        <v>85</v>
      </c>
      <c r="I16" s="180">
        <v>21</v>
      </c>
      <c r="J16" s="168"/>
      <c r="K16" s="169">
        <f t="shared" si="1"/>
        <v>0</v>
      </c>
      <c r="L16" s="170"/>
      <c r="M16" s="171"/>
      <c r="N16" s="172"/>
      <c r="O16" s="172"/>
      <c r="P16" s="172"/>
      <c r="Q16" s="172"/>
    </row>
    <row r="17" spans="1:17" ht="47.25" customHeight="1">
      <c r="A17" s="5"/>
      <c r="B17" s="8"/>
      <c r="C17" s="14"/>
      <c r="D17" s="177">
        <v>4</v>
      </c>
      <c r="E17" s="178" t="s">
        <v>81</v>
      </c>
      <c r="F17" s="183"/>
      <c r="G17" s="188" t="s">
        <v>96</v>
      </c>
      <c r="H17" s="187" t="s">
        <v>85</v>
      </c>
      <c r="I17" s="180">
        <v>10</v>
      </c>
      <c r="J17" s="168"/>
      <c r="K17" s="169">
        <f t="shared" si="1"/>
        <v>0</v>
      </c>
      <c r="L17" s="170"/>
      <c r="M17" s="171"/>
      <c r="N17" s="172"/>
      <c r="O17" s="172"/>
      <c r="P17" s="172"/>
      <c r="Q17" s="172"/>
    </row>
    <row r="18" spans="1:17" ht="47.25" customHeight="1">
      <c r="A18" s="5"/>
      <c r="B18" s="8"/>
      <c r="C18" s="14"/>
      <c r="D18" s="181">
        <v>5</v>
      </c>
      <c r="E18" s="182" t="s">
        <v>81</v>
      </c>
      <c r="F18" s="183"/>
      <c r="G18" s="188" t="s">
        <v>97</v>
      </c>
      <c r="H18" s="187" t="s">
        <v>98</v>
      </c>
      <c r="I18" s="180">
        <v>1</v>
      </c>
      <c r="J18" s="168"/>
      <c r="K18" s="169">
        <f t="shared" si="1"/>
        <v>0</v>
      </c>
      <c r="L18" s="170"/>
      <c r="M18" s="171"/>
      <c r="N18" s="172"/>
      <c r="O18" s="172"/>
      <c r="P18" s="172"/>
      <c r="Q18" s="172"/>
    </row>
    <row r="19" spans="1:17" ht="42" customHeight="1">
      <c r="A19" s="5"/>
      <c r="B19" s="8"/>
      <c r="C19" s="14"/>
      <c r="D19" s="181">
        <v>6</v>
      </c>
      <c r="E19" s="178" t="s">
        <v>81</v>
      </c>
      <c r="F19" s="183"/>
      <c r="G19" s="188" t="s">
        <v>99</v>
      </c>
      <c r="H19" s="187" t="s">
        <v>98</v>
      </c>
      <c r="I19" s="180">
        <v>1</v>
      </c>
      <c r="J19" s="168"/>
      <c r="K19" s="169">
        <f t="shared" si="1"/>
        <v>0</v>
      </c>
      <c r="L19" s="170"/>
      <c r="M19" s="171"/>
      <c r="N19" s="172"/>
      <c r="O19" s="172"/>
      <c r="P19" s="172"/>
      <c r="Q19" s="172"/>
    </row>
    <row r="20" spans="1:17" ht="71.25" customHeight="1">
      <c r="A20" s="5"/>
      <c r="B20" s="8"/>
      <c r="C20" s="14"/>
      <c r="D20" s="177">
        <v>7</v>
      </c>
      <c r="E20" s="178" t="s">
        <v>81</v>
      </c>
      <c r="F20" s="183"/>
      <c r="G20" s="188" t="s">
        <v>100</v>
      </c>
      <c r="H20" s="187" t="s">
        <v>98</v>
      </c>
      <c r="I20" s="180">
        <v>1</v>
      </c>
      <c r="J20" s="168"/>
      <c r="K20" s="169">
        <f t="shared" si="1"/>
        <v>0</v>
      </c>
      <c r="L20" s="170"/>
      <c r="M20" s="171"/>
      <c r="N20" s="172"/>
      <c r="O20" s="172"/>
      <c r="P20" s="172"/>
      <c r="Q20" s="172"/>
    </row>
    <row r="21" spans="1:17" ht="88.5" customHeight="1">
      <c r="A21" s="5"/>
      <c r="B21" s="8"/>
      <c r="C21" s="14"/>
      <c r="D21" s="181">
        <v>8</v>
      </c>
      <c r="E21" s="182" t="s">
        <v>81</v>
      </c>
      <c r="F21" s="183"/>
      <c r="G21" s="188" t="s">
        <v>142</v>
      </c>
      <c r="H21" s="187" t="s">
        <v>84</v>
      </c>
      <c r="I21" s="180">
        <v>7.2</v>
      </c>
      <c r="J21" s="168"/>
      <c r="K21" s="169">
        <f t="shared" si="1"/>
        <v>0</v>
      </c>
      <c r="L21" s="170"/>
      <c r="M21" s="171"/>
      <c r="N21" s="172"/>
      <c r="O21" s="172"/>
      <c r="P21" s="172"/>
      <c r="Q21" s="172"/>
    </row>
    <row r="22" spans="1:17" ht="69.75" customHeight="1">
      <c r="A22" s="5"/>
      <c r="B22" s="8"/>
      <c r="C22" s="14"/>
      <c r="D22" s="181">
        <v>9</v>
      </c>
      <c r="E22" s="178" t="s">
        <v>81</v>
      </c>
      <c r="F22" s="183"/>
      <c r="G22" s="188" t="s">
        <v>101</v>
      </c>
      <c r="H22" s="187" t="s">
        <v>84</v>
      </c>
      <c r="I22" s="180">
        <v>14.4</v>
      </c>
      <c r="J22" s="168"/>
      <c r="K22" s="169">
        <f t="shared" si="1"/>
        <v>0</v>
      </c>
      <c r="L22" s="170"/>
      <c r="M22" s="171"/>
      <c r="N22" s="172"/>
      <c r="O22" s="172"/>
      <c r="P22" s="172"/>
      <c r="Q22" s="172"/>
    </row>
    <row r="23" spans="1:17" ht="84.75" customHeight="1">
      <c r="A23" s="5"/>
      <c r="B23" s="8"/>
      <c r="C23" s="14"/>
      <c r="D23" s="177">
        <v>10</v>
      </c>
      <c r="E23" s="178" t="s">
        <v>81</v>
      </c>
      <c r="F23" s="183"/>
      <c r="G23" s="188" t="s">
        <v>86</v>
      </c>
      <c r="H23" s="187" t="s">
        <v>84</v>
      </c>
      <c r="I23" s="180">
        <v>6.5</v>
      </c>
      <c r="J23" s="168"/>
      <c r="K23" s="169">
        <f t="shared" si="1"/>
        <v>0</v>
      </c>
      <c r="L23" s="170"/>
      <c r="M23" s="171"/>
      <c r="N23" s="172"/>
      <c r="O23" s="172"/>
      <c r="P23" s="172"/>
      <c r="Q23" s="172"/>
    </row>
    <row r="24" spans="1:17" ht="92.25" customHeight="1">
      <c r="A24" s="5"/>
      <c r="B24" s="8"/>
      <c r="C24" s="14"/>
      <c r="D24" s="181">
        <v>11</v>
      </c>
      <c r="E24" s="182" t="s">
        <v>81</v>
      </c>
      <c r="F24" s="183"/>
      <c r="G24" s="188" t="s">
        <v>102</v>
      </c>
      <c r="H24" s="187" t="s">
        <v>94</v>
      </c>
      <c r="I24" s="180">
        <v>12</v>
      </c>
      <c r="J24" s="168"/>
      <c r="K24" s="169">
        <f t="shared" si="1"/>
        <v>0</v>
      </c>
      <c r="L24" s="170"/>
      <c r="M24" s="171"/>
      <c r="N24" s="172"/>
      <c r="O24" s="172"/>
      <c r="P24" s="172"/>
      <c r="Q24" s="172"/>
    </row>
    <row r="25" spans="1:17" ht="109.5" customHeight="1">
      <c r="A25" s="5"/>
      <c r="B25" s="8"/>
      <c r="C25" s="14"/>
      <c r="D25" s="181">
        <v>12</v>
      </c>
      <c r="E25" s="178" t="s">
        <v>81</v>
      </c>
      <c r="F25" s="183"/>
      <c r="G25" s="188" t="s">
        <v>103</v>
      </c>
      <c r="H25" s="187" t="s">
        <v>85</v>
      </c>
      <c r="I25" s="180">
        <v>3.4</v>
      </c>
      <c r="J25" s="168"/>
      <c r="K25" s="169">
        <f t="shared" si="1"/>
        <v>0</v>
      </c>
      <c r="L25" s="170"/>
      <c r="M25" s="171"/>
      <c r="N25" s="172"/>
      <c r="O25" s="172"/>
      <c r="P25" s="172"/>
      <c r="Q25" s="172"/>
    </row>
    <row r="26" spans="1:17" ht="98.25" customHeight="1">
      <c r="A26" s="5"/>
      <c r="B26" s="8"/>
      <c r="C26" s="14"/>
      <c r="D26" s="177">
        <v>13</v>
      </c>
      <c r="E26" s="178" t="s">
        <v>81</v>
      </c>
      <c r="F26" s="183"/>
      <c r="G26" s="188" t="s">
        <v>104</v>
      </c>
      <c r="H26" s="187" t="s">
        <v>94</v>
      </c>
      <c r="I26" s="180">
        <v>8</v>
      </c>
      <c r="J26" s="168"/>
      <c r="K26" s="169">
        <f t="shared" si="1"/>
        <v>0</v>
      </c>
      <c r="L26" s="170"/>
      <c r="M26" s="171"/>
      <c r="N26" s="172"/>
      <c r="O26" s="172"/>
      <c r="P26" s="172"/>
      <c r="Q26" s="172"/>
    </row>
    <row r="27" spans="1:17" ht="110.25" customHeight="1">
      <c r="A27" s="5"/>
      <c r="B27" s="8"/>
      <c r="C27" s="14"/>
      <c r="D27" s="181">
        <v>14</v>
      </c>
      <c r="E27" s="182" t="s">
        <v>81</v>
      </c>
      <c r="F27" s="183"/>
      <c r="G27" s="188" t="s">
        <v>143</v>
      </c>
      <c r="H27" s="187" t="s">
        <v>94</v>
      </c>
      <c r="I27" s="180">
        <v>70</v>
      </c>
      <c r="J27" s="168"/>
      <c r="K27" s="169">
        <f t="shared" si="1"/>
        <v>0</v>
      </c>
      <c r="L27" s="170"/>
      <c r="M27" s="171"/>
      <c r="N27" s="172"/>
      <c r="O27" s="172"/>
      <c r="P27" s="172"/>
      <c r="Q27" s="172"/>
    </row>
    <row r="28" spans="1:17" ht="105.75" customHeight="1">
      <c r="A28" s="5"/>
      <c r="B28" s="8"/>
      <c r="C28" s="14"/>
      <c r="D28" s="181">
        <v>15</v>
      </c>
      <c r="E28" s="178" t="s">
        <v>81</v>
      </c>
      <c r="F28" s="183"/>
      <c r="G28" s="188" t="s">
        <v>105</v>
      </c>
      <c r="H28" s="187" t="s">
        <v>87</v>
      </c>
      <c r="I28" s="180">
        <v>1</v>
      </c>
      <c r="J28" s="168"/>
      <c r="K28" s="169">
        <f t="shared" si="1"/>
        <v>0</v>
      </c>
      <c r="L28" s="170"/>
      <c r="M28" s="171"/>
      <c r="N28" s="172"/>
      <c r="O28" s="172"/>
      <c r="P28" s="172"/>
      <c r="Q28" s="172"/>
    </row>
    <row r="29" spans="1:17" ht="70.5" customHeight="1">
      <c r="A29" s="5"/>
      <c r="B29" s="8"/>
      <c r="C29" s="14"/>
      <c r="D29" s="177">
        <v>16</v>
      </c>
      <c r="E29" s="178" t="s">
        <v>81</v>
      </c>
      <c r="F29" s="183"/>
      <c r="G29" s="188" t="s">
        <v>106</v>
      </c>
      <c r="H29" s="187" t="s">
        <v>87</v>
      </c>
      <c r="I29" s="180">
        <v>1</v>
      </c>
      <c r="J29" s="168"/>
      <c r="K29" s="169">
        <f t="shared" si="1"/>
        <v>0</v>
      </c>
      <c r="L29" s="170"/>
      <c r="M29" s="171"/>
      <c r="N29" s="172"/>
      <c r="O29" s="172"/>
      <c r="P29" s="172"/>
      <c r="Q29" s="172"/>
    </row>
    <row r="30" spans="1:17" ht="90.75" customHeight="1">
      <c r="A30" s="5"/>
      <c r="B30" s="8"/>
      <c r="C30" s="14"/>
      <c r="D30" s="181">
        <v>17</v>
      </c>
      <c r="E30" s="182" t="s">
        <v>81</v>
      </c>
      <c r="F30" s="183"/>
      <c r="G30" s="188" t="s">
        <v>144</v>
      </c>
      <c r="H30" s="187" t="s">
        <v>94</v>
      </c>
      <c r="I30" s="180">
        <v>59.5</v>
      </c>
      <c r="J30" s="168"/>
      <c r="K30" s="169">
        <f t="shared" si="1"/>
        <v>0</v>
      </c>
      <c r="L30" s="170"/>
      <c r="M30" s="171"/>
      <c r="N30" s="172"/>
      <c r="O30" s="172"/>
      <c r="P30" s="172"/>
      <c r="Q30" s="172"/>
    </row>
    <row r="31" spans="1:17" ht="101.25" customHeight="1">
      <c r="A31" s="5"/>
      <c r="B31" s="8"/>
      <c r="C31" s="14"/>
      <c r="D31" s="181">
        <v>18</v>
      </c>
      <c r="E31" s="178" t="s">
        <v>81</v>
      </c>
      <c r="F31" s="183"/>
      <c r="G31" s="188" t="s">
        <v>107</v>
      </c>
      <c r="H31" s="187" t="s">
        <v>108</v>
      </c>
      <c r="I31" s="180">
        <v>20</v>
      </c>
      <c r="J31" s="168"/>
      <c r="K31" s="169">
        <f t="shared" si="1"/>
        <v>0</v>
      </c>
      <c r="L31" s="170"/>
      <c r="M31" s="171"/>
      <c r="N31" s="172"/>
      <c r="O31" s="172"/>
      <c r="P31" s="172"/>
      <c r="Q31" s="172"/>
    </row>
    <row r="32" spans="1:17" ht="86.25" customHeight="1">
      <c r="A32" s="5"/>
      <c r="B32" s="8"/>
      <c r="C32" s="14"/>
      <c r="D32" s="177">
        <v>19</v>
      </c>
      <c r="E32" s="178" t="s">
        <v>81</v>
      </c>
      <c r="F32" s="183"/>
      <c r="G32" s="188" t="s">
        <v>109</v>
      </c>
      <c r="H32" s="187" t="s">
        <v>85</v>
      </c>
      <c r="I32" s="180">
        <v>5</v>
      </c>
      <c r="J32" s="168"/>
      <c r="K32" s="169">
        <f t="shared" si="1"/>
        <v>0</v>
      </c>
      <c r="L32" s="170"/>
      <c r="M32" s="171"/>
      <c r="N32" s="172"/>
      <c r="O32" s="172"/>
      <c r="P32" s="172"/>
      <c r="Q32" s="172"/>
    </row>
    <row r="33" spans="1:17" ht="81" customHeight="1">
      <c r="A33" s="5"/>
      <c r="B33" s="8"/>
      <c r="C33" s="14"/>
      <c r="D33" s="181">
        <v>20</v>
      </c>
      <c r="E33" s="182" t="s">
        <v>81</v>
      </c>
      <c r="F33" s="183"/>
      <c r="G33" s="188" t="s">
        <v>110</v>
      </c>
      <c r="H33" s="187" t="s">
        <v>85</v>
      </c>
      <c r="I33" s="180">
        <v>5</v>
      </c>
      <c r="J33" s="168"/>
      <c r="K33" s="169">
        <f t="shared" si="1"/>
        <v>0</v>
      </c>
      <c r="L33" s="170"/>
      <c r="M33" s="171"/>
      <c r="N33" s="172"/>
      <c r="O33" s="172"/>
      <c r="P33" s="172"/>
      <c r="Q33" s="172"/>
    </row>
    <row r="34" spans="1:17" ht="127.5" customHeight="1">
      <c r="A34" s="5"/>
      <c r="B34" s="8"/>
      <c r="C34" s="14"/>
      <c r="D34" s="181">
        <v>21</v>
      </c>
      <c r="E34" s="178" t="s">
        <v>81</v>
      </c>
      <c r="F34" s="183"/>
      <c r="G34" s="188" t="s">
        <v>111</v>
      </c>
      <c r="H34" s="187" t="s">
        <v>85</v>
      </c>
      <c r="I34" s="180">
        <v>2.7</v>
      </c>
      <c r="J34" s="168"/>
      <c r="K34" s="169">
        <f t="shared" si="1"/>
        <v>0</v>
      </c>
      <c r="L34" s="170"/>
      <c r="M34" s="171"/>
      <c r="N34" s="172"/>
      <c r="O34" s="172"/>
      <c r="P34" s="172"/>
      <c r="Q34" s="172"/>
    </row>
    <row r="35" spans="1:17" ht="47.25" customHeight="1">
      <c r="A35" s="5"/>
      <c r="B35" s="8"/>
      <c r="C35" s="14"/>
      <c r="D35" s="177">
        <v>22</v>
      </c>
      <c r="E35" s="178" t="s">
        <v>81</v>
      </c>
      <c r="F35" s="183"/>
      <c r="G35" s="188" t="s">
        <v>112</v>
      </c>
      <c r="H35" s="187" t="s">
        <v>94</v>
      </c>
      <c r="I35" s="180">
        <v>2.7</v>
      </c>
      <c r="J35" s="168"/>
      <c r="K35" s="169">
        <f t="shared" si="1"/>
        <v>0</v>
      </c>
      <c r="L35" s="170"/>
      <c r="M35" s="171"/>
      <c r="N35" s="172"/>
      <c r="O35" s="172"/>
      <c r="P35" s="172"/>
      <c r="Q35" s="172"/>
    </row>
    <row r="36" spans="1:17" ht="47.25" customHeight="1">
      <c r="A36" s="5"/>
      <c r="B36" s="8"/>
      <c r="C36" s="14"/>
      <c r="D36" s="181">
        <v>23</v>
      </c>
      <c r="E36" s="182" t="s">
        <v>81</v>
      </c>
      <c r="F36" s="183"/>
      <c r="G36" s="188" t="s">
        <v>113</v>
      </c>
      <c r="H36" s="187" t="s">
        <v>98</v>
      </c>
      <c r="I36" s="180">
        <v>1</v>
      </c>
      <c r="J36" s="168"/>
      <c r="K36" s="169">
        <f t="shared" si="1"/>
        <v>0</v>
      </c>
      <c r="L36" s="170"/>
      <c r="M36" s="171"/>
      <c r="N36" s="172"/>
      <c r="O36" s="172"/>
      <c r="P36" s="172"/>
      <c r="Q36" s="172"/>
    </row>
    <row r="37" spans="1:17" ht="47.25" customHeight="1">
      <c r="A37" s="5"/>
      <c r="B37" s="8"/>
      <c r="C37" s="14"/>
      <c r="D37" s="181">
        <v>24</v>
      </c>
      <c r="E37" s="178" t="s">
        <v>81</v>
      </c>
      <c r="F37" s="183"/>
      <c r="G37" s="188" t="s">
        <v>114</v>
      </c>
      <c r="H37" s="187" t="s">
        <v>98</v>
      </c>
      <c r="I37" s="180">
        <v>11</v>
      </c>
      <c r="J37" s="168"/>
      <c r="K37" s="169">
        <f t="shared" si="1"/>
        <v>0</v>
      </c>
      <c r="L37" s="170"/>
      <c r="M37" s="171"/>
      <c r="N37" s="172"/>
      <c r="O37" s="172"/>
      <c r="P37" s="172"/>
      <c r="Q37" s="172"/>
    </row>
    <row r="38" spans="1:17" ht="47.25" customHeight="1">
      <c r="A38" s="5"/>
      <c r="B38" s="8"/>
      <c r="C38" s="14"/>
      <c r="D38" s="177">
        <v>25</v>
      </c>
      <c r="E38" s="178" t="s">
        <v>81</v>
      </c>
      <c r="F38" s="183"/>
      <c r="G38" s="188" t="s">
        <v>115</v>
      </c>
      <c r="H38" s="187" t="s">
        <v>98</v>
      </c>
      <c r="I38" s="180">
        <v>2</v>
      </c>
      <c r="J38" s="168"/>
      <c r="K38" s="169">
        <f t="shared" si="1"/>
        <v>0</v>
      </c>
      <c r="L38" s="170"/>
      <c r="M38" s="171"/>
      <c r="N38" s="172"/>
      <c r="O38" s="172"/>
      <c r="P38" s="172"/>
      <c r="Q38" s="172"/>
    </row>
    <row r="39" spans="1:17" ht="47.25" customHeight="1">
      <c r="A39" s="5"/>
      <c r="B39" s="8"/>
      <c r="C39" s="14"/>
      <c r="D39" s="181">
        <v>26</v>
      </c>
      <c r="E39" s="182" t="s">
        <v>81</v>
      </c>
      <c r="F39" s="183"/>
      <c r="G39" s="188" t="s">
        <v>116</v>
      </c>
      <c r="H39" s="187" t="s">
        <v>98</v>
      </c>
      <c r="I39" s="180">
        <v>1</v>
      </c>
      <c r="J39" s="168"/>
      <c r="K39" s="169">
        <f t="shared" si="1"/>
        <v>0</v>
      </c>
      <c r="L39" s="170"/>
      <c r="M39" s="171"/>
      <c r="N39" s="172"/>
      <c r="O39" s="172"/>
      <c r="P39" s="172"/>
      <c r="Q39" s="172"/>
    </row>
    <row r="40" spans="1:17" ht="47.25" customHeight="1">
      <c r="A40" s="5"/>
      <c r="B40" s="8"/>
      <c r="C40" s="15"/>
      <c r="D40" s="181">
        <v>27</v>
      </c>
      <c r="E40" s="178" t="s">
        <v>81</v>
      </c>
      <c r="F40" s="183"/>
      <c r="G40" s="188" t="s">
        <v>117</v>
      </c>
      <c r="H40" s="187" t="s">
        <v>98</v>
      </c>
      <c r="I40" s="180">
        <v>1</v>
      </c>
      <c r="J40" s="168"/>
      <c r="K40" s="169">
        <f t="shared" si="1"/>
        <v>0</v>
      </c>
      <c r="L40" s="170"/>
      <c r="M40" s="171"/>
      <c r="N40" s="172"/>
      <c r="O40" s="172"/>
      <c r="P40" s="172"/>
      <c r="Q40" s="172"/>
    </row>
    <row r="41" spans="1:17" ht="89.25" customHeight="1">
      <c r="A41" s="5"/>
      <c r="B41" s="8"/>
      <c r="C41" s="14"/>
      <c r="D41" s="177">
        <v>28</v>
      </c>
      <c r="E41" s="178" t="s">
        <v>81</v>
      </c>
      <c r="F41" s="183"/>
      <c r="G41" s="188" t="s">
        <v>145</v>
      </c>
      <c r="H41" s="187" t="s">
        <v>98</v>
      </c>
      <c r="I41" s="180">
        <v>2</v>
      </c>
      <c r="J41" s="173"/>
      <c r="K41" s="169">
        <f t="shared" si="1"/>
        <v>0</v>
      </c>
      <c r="L41" s="170"/>
      <c r="M41" s="171"/>
      <c r="N41" s="172"/>
      <c r="O41" s="172"/>
      <c r="P41" s="172"/>
      <c r="Q41" s="172"/>
    </row>
    <row r="42" spans="1:17" ht="141.75" customHeight="1">
      <c r="A42" s="5"/>
      <c r="B42" s="8"/>
      <c r="C42" s="14"/>
      <c r="D42" s="181">
        <v>29</v>
      </c>
      <c r="E42" s="182" t="s">
        <v>81</v>
      </c>
      <c r="F42" s="183"/>
      <c r="G42" s="188" t="s">
        <v>118</v>
      </c>
      <c r="H42" s="187" t="s">
        <v>98</v>
      </c>
      <c r="I42" s="180">
        <v>2</v>
      </c>
      <c r="J42" s="173"/>
      <c r="K42" s="169">
        <f t="shared" si="1"/>
        <v>0</v>
      </c>
      <c r="L42" s="170"/>
      <c r="M42" s="171"/>
      <c r="N42" s="172"/>
      <c r="O42" s="172"/>
      <c r="P42" s="172"/>
      <c r="Q42" s="172"/>
    </row>
    <row r="43" spans="1:17" ht="89.25" customHeight="1">
      <c r="A43" s="5"/>
      <c r="B43" s="8"/>
      <c r="C43" s="14"/>
      <c r="D43" s="181">
        <v>30</v>
      </c>
      <c r="E43" s="178" t="s">
        <v>81</v>
      </c>
      <c r="F43" s="183"/>
      <c r="G43" s="188" t="s">
        <v>146</v>
      </c>
      <c r="H43" s="187" t="s">
        <v>98</v>
      </c>
      <c r="I43" s="180">
        <v>1</v>
      </c>
      <c r="J43" s="173"/>
      <c r="K43" s="169">
        <f t="shared" si="1"/>
        <v>0</v>
      </c>
      <c r="L43" s="170"/>
      <c r="M43" s="171"/>
      <c r="N43" s="172"/>
      <c r="O43" s="172"/>
      <c r="P43" s="172"/>
      <c r="Q43" s="172"/>
    </row>
    <row r="44" spans="1:17" ht="89.25" customHeight="1">
      <c r="A44" s="5"/>
      <c r="B44" s="8"/>
      <c r="C44" s="14"/>
      <c r="D44" s="177">
        <v>31</v>
      </c>
      <c r="E44" s="178" t="s">
        <v>81</v>
      </c>
      <c r="F44" s="183"/>
      <c r="G44" s="188" t="s">
        <v>147</v>
      </c>
      <c r="H44" s="187" t="s">
        <v>98</v>
      </c>
      <c r="I44" s="180">
        <v>2</v>
      </c>
      <c r="J44" s="173"/>
      <c r="K44" s="169">
        <f t="shared" si="1"/>
        <v>0</v>
      </c>
      <c r="L44" s="170"/>
      <c r="M44" s="171"/>
      <c r="N44" s="172"/>
      <c r="O44" s="172"/>
      <c r="P44" s="172"/>
      <c r="Q44" s="172"/>
    </row>
    <row r="45" spans="1:17" ht="89.25" customHeight="1">
      <c r="A45" s="5"/>
      <c r="B45" s="8"/>
      <c r="C45" s="14"/>
      <c r="D45" s="181">
        <v>32</v>
      </c>
      <c r="E45" s="182" t="s">
        <v>81</v>
      </c>
      <c r="F45" s="183"/>
      <c r="G45" s="188" t="s">
        <v>140</v>
      </c>
      <c r="H45" s="187" t="s">
        <v>87</v>
      </c>
      <c r="I45" s="180">
        <v>1</v>
      </c>
      <c r="J45" s="173"/>
      <c r="K45" s="169">
        <f t="shared" si="1"/>
        <v>0</v>
      </c>
      <c r="L45" s="170"/>
      <c r="M45" s="171"/>
      <c r="N45" s="172"/>
      <c r="O45" s="172"/>
      <c r="P45" s="172"/>
      <c r="Q45" s="172"/>
    </row>
    <row r="46" spans="1:17" ht="89.25" customHeight="1">
      <c r="A46" s="5"/>
      <c r="B46" s="8"/>
      <c r="C46" s="14"/>
      <c r="D46" s="181">
        <v>33</v>
      </c>
      <c r="E46" s="178" t="s">
        <v>81</v>
      </c>
      <c r="F46" s="183"/>
      <c r="G46" s="188" t="s">
        <v>119</v>
      </c>
      <c r="H46" s="187" t="s">
        <v>98</v>
      </c>
      <c r="I46" s="180">
        <v>1</v>
      </c>
      <c r="J46" s="173"/>
      <c r="K46" s="169">
        <f t="shared" si="1"/>
        <v>0</v>
      </c>
      <c r="L46" s="170"/>
      <c r="M46" s="171"/>
      <c r="N46" s="172"/>
      <c r="O46" s="172"/>
      <c r="P46" s="172"/>
      <c r="Q46" s="172"/>
    </row>
    <row r="47" spans="1:17" ht="89.25" customHeight="1">
      <c r="A47" s="5"/>
      <c r="B47" s="8"/>
      <c r="C47" s="14"/>
      <c r="D47" s="177">
        <v>34</v>
      </c>
      <c r="E47" s="178" t="s">
        <v>81</v>
      </c>
      <c r="F47" s="183"/>
      <c r="G47" s="188" t="s">
        <v>148</v>
      </c>
      <c r="H47" s="187" t="s">
        <v>85</v>
      </c>
      <c r="I47" s="180">
        <v>2.1</v>
      </c>
      <c r="J47" s="173"/>
      <c r="K47" s="169">
        <f t="shared" si="1"/>
        <v>0</v>
      </c>
      <c r="L47" s="170"/>
      <c r="M47" s="171"/>
      <c r="N47" s="172"/>
      <c r="O47" s="172"/>
      <c r="P47" s="172"/>
      <c r="Q47" s="172"/>
    </row>
    <row r="48" spans="1:17" ht="89.25" customHeight="1">
      <c r="A48" s="5"/>
      <c r="B48" s="8"/>
      <c r="C48" s="14"/>
      <c r="D48" s="181">
        <v>35</v>
      </c>
      <c r="E48" s="182" t="s">
        <v>81</v>
      </c>
      <c r="F48" s="183"/>
      <c r="G48" s="188" t="s">
        <v>120</v>
      </c>
      <c r="H48" s="187" t="s">
        <v>94</v>
      </c>
      <c r="I48" s="180">
        <v>4</v>
      </c>
      <c r="J48" s="173"/>
      <c r="K48" s="169">
        <f t="shared" si="1"/>
        <v>0</v>
      </c>
      <c r="L48" s="170"/>
      <c r="M48" s="171"/>
      <c r="N48" s="172"/>
      <c r="O48" s="172"/>
      <c r="P48" s="172"/>
      <c r="Q48" s="172"/>
    </row>
    <row r="49" spans="1:17" ht="89.25" customHeight="1">
      <c r="A49" s="5"/>
      <c r="B49" s="8"/>
      <c r="C49" s="14"/>
      <c r="D49" s="181">
        <v>36</v>
      </c>
      <c r="E49" s="178" t="s">
        <v>81</v>
      </c>
      <c r="F49" s="183"/>
      <c r="G49" s="188" t="s">
        <v>121</v>
      </c>
      <c r="H49" s="187" t="s">
        <v>85</v>
      </c>
      <c r="I49" s="180">
        <v>36.700000000000003</v>
      </c>
      <c r="J49" s="173"/>
      <c r="K49" s="169">
        <f t="shared" si="1"/>
        <v>0</v>
      </c>
      <c r="L49" s="170"/>
      <c r="M49" s="171"/>
      <c r="N49" s="172"/>
      <c r="O49" s="172"/>
      <c r="P49" s="172"/>
      <c r="Q49" s="172"/>
    </row>
    <row r="50" spans="1:17" ht="89.25" customHeight="1">
      <c r="A50" s="5"/>
      <c r="B50" s="8"/>
      <c r="C50" s="14"/>
      <c r="D50" s="177">
        <v>37</v>
      </c>
      <c r="E50" s="178" t="s">
        <v>81</v>
      </c>
      <c r="F50" s="183"/>
      <c r="G50" s="188" t="s">
        <v>122</v>
      </c>
      <c r="H50" s="189" t="s">
        <v>88</v>
      </c>
      <c r="I50" s="180">
        <v>1</v>
      </c>
      <c r="J50" s="173"/>
      <c r="K50" s="169">
        <f t="shared" si="1"/>
        <v>0</v>
      </c>
      <c r="L50" s="170"/>
      <c r="M50" s="171"/>
      <c r="N50" s="172"/>
      <c r="O50" s="172"/>
      <c r="P50" s="172"/>
      <c r="Q50" s="172"/>
    </row>
    <row r="51" spans="1:17" ht="89.25" customHeight="1">
      <c r="A51" s="5"/>
      <c r="B51" s="8"/>
      <c r="C51" s="14"/>
      <c r="D51" s="181">
        <v>38</v>
      </c>
      <c r="E51" s="182" t="s">
        <v>81</v>
      </c>
      <c r="F51" s="183"/>
      <c r="G51" s="188" t="s">
        <v>149</v>
      </c>
      <c r="H51" s="189" t="s">
        <v>84</v>
      </c>
      <c r="I51" s="180">
        <v>1.35</v>
      </c>
      <c r="J51" s="173"/>
      <c r="K51" s="169">
        <f t="shared" si="1"/>
        <v>0</v>
      </c>
      <c r="L51" s="170"/>
      <c r="M51" s="171"/>
      <c r="N51" s="172"/>
      <c r="O51" s="172"/>
      <c r="P51" s="172"/>
      <c r="Q51" s="172"/>
    </row>
    <row r="52" spans="1:17" ht="89.25" customHeight="1">
      <c r="A52" s="5"/>
      <c r="B52" s="8"/>
      <c r="C52" s="14"/>
      <c r="D52" s="181">
        <v>39</v>
      </c>
      <c r="E52" s="178" t="s">
        <v>81</v>
      </c>
      <c r="F52" s="183"/>
      <c r="G52" s="188" t="s">
        <v>123</v>
      </c>
      <c r="H52" s="189" t="s">
        <v>94</v>
      </c>
      <c r="I52" s="180">
        <v>5</v>
      </c>
      <c r="J52" s="173"/>
      <c r="K52" s="169">
        <f t="shared" si="1"/>
        <v>0</v>
      </c>
      <c r="L52" s="170"/>
      <c r="M52" s="171"/>
      <c r="N52" s="172"/>
      <c r="O52" s="172"/>
      <c r="P52" s="172"/>
      <c r="Q52" s="172"/>
    </row>
    <row r="53" spans="1:17" ht="89.25" customHeight="1">
      <c r="A53" s="5"/>
      <c r="B53" s="8"/>
      <c r="C53" s="14"/>
      <c r="D53" s="177">
        <v>40</v>
      </c>
      <c r="E53" s="178" t="s">
        <v>81</v>
      </c>
      <c r="F53" s="183"/>
      <c r="G53" s="188" t="s">
        <v>150</v>
      </c>
      <c r="H53" s="189" t="s">
        <v>94</v>
      </c>
      <c r="I53" s="180">
        <v>65</v>
      </c>
      <c r="J53" s="173"/>
      <c r="K53" s="169">
        <f t="shared" si="1"/>
        <v>0</v>
      </c>
      <c r="L53" s="170"/>
      <c r="M53" s="171"/>
      <c r="N53" s="172"/>
      <c r="O53" s="172"/>
      <c r="P53" s="172"/>
      <c r="Q53" s="172"/>
    </row>
    <row r="54" spans="1:17" ht="89.25" customHeight="1">
      <c r="A54" s="5"/>
      <c r="B54" s="8"/>
      <c r="C54" s="14"/>
      <c r="D54" s="181">
        <v>41</v>
      </c>
      <c r="E54" s="182" t="s">
        <v>81</v>
      </c>
      <c r="F54" s="183"/>
      <c r="G54" s="188" t="s">
        <v>124</v>
      </c>
      <c r="H54" s="189" t="s">
        <v>98</v>
      </c>
      <c r="I54" s="180">
        <v>2</v>
      </c>
      <c r="J54" s="173"/>
      <c r="K54" s="169">
        <f t="shared" si="1"/>
        <v>0</v>
      </c>
      <c r="L54" s="170"/>
      <c r="M54" s="171"/>
      <c r="N54" s="172"/>
      <c r="O54" s="172"/>
      <c r="P54" s="172"/>
      <c r="Q54" s="172"/>
    </row>
    <row r="55" spans="1:17" ht="89.25" customHeight="1">
      <c r="A55" s="5"/>
      <c r="B55" s="8"/>
      <c r="C55" s="14"/>
      <c r="D55" s="181">
        <v>42</v>
      </c>
      <c r="E55" s="178" t="s">
        <v>81</v>
      </c>
      <c r="F55" s="183"/>
      <c r="G55" s="188" t="s">
        <v>125</v>
      </c>
      <c r="H55" s="189" t="s">
        <v>98</v>
      </c>
      <c r="I55" s="180">
        <v>1</v>
      </c>
      <c r="J55" s="173"/>
      <c r="K55" s="169">
        <f t="shared" si="1"/>
        <v>0</v>
      </c>
      <c r="L55" s="170"/>
      <c r="M55" s="171"/>
      <c r="N55" s="172"/>
      <c r="O55" s="172"/>
      <c r="P55" s="172"/>
      <c r="Q55" s="172"/>
    </row>
    <row r="56" spans="1:17" ht="89.25" customHeight="1">
      <c r="A56" s="5"/>
      <c r="B56" s="8"/>
      <c r="C56" s="14"/>
      <c r="D56" s="177">
        <v>43</v>
      </c>
      <c r="E56" s="178" t="s">
        <v>81</v>
      </c>
      <c r="F56" s="183"/>
      <c r="G56" s="188" t="s">
        <v>126</v>
      </c>
      <c r="H56" s="189" t="s">
        <v>94</v>
      </c>
      <c r="I56" s="180">
        <v>50</v>
      </c>
      <c r="J56" s="173"/>
      <c r="K56" s="169">
        <f t="shared" si="1"/>
        <v>0</v>
      </c>
      <c r="L56" s="170"/>
      <c r="M56" s="171"/>
      <c r="N56" s="172"/>
      <c r="O56" s="172"/>
      <c r="P56" s="172"/>
      <c r="Q56" s="172"/>
    </row>
    <row r="57" spans="1:17" ht="89.25" customHeight="1">
      <c r="A57" s="5"/>
      <c r="B57" s="8"/>
      <c r="C57" s="14"/>
      <c r="D57" s="181">
        <v>44</v>
      </c>
      <c r="E57" s="182" t="s">
        <v>81</v>
      </c>
      <c r="F57" s="183"/>
      <c r="G57" s="188" t="s">
        <v>127</v>
      </c>
      <c r="H57" s="189" t="s">
        <v>84</v>
      </c>
      <c r="I57" s="180">
        <v>0.3</v>
      </c>
      <c r="J57" s="173"/>
      <c r="K57" s="169">
        <f t="shared" si="1"/>
        <v>0</v>
      </c>
      <c r="L57" s="170"/>
      <c r="M57" s="171"/>
      <c r="N57" s="172"/>
      <c r="O57" s="172"/>
      <c r="P57" s="172"/>
      <c r="Q57" s="172"/>
    </row>
    <row r="58" spans="1:17" ht="89.25" customHeight="1">
      <c r="A58" s="5"/>
      <c r="B58" s="8"/>
      <c r="C58" s="14"/>
      <c r="D58" s="181">
        <v>45</v>
      </c>
      <c r="E58" s="178" t="s">
        <v>81</v>
      </c>
      <c r="F58" s="183"/>
      <c r="G58" s="188" t="s">
        <v>128</v>
      </c>
      <c r="H58" s="189" t="s">
        <v>84</v>
      </c>
      <c r="I58" s="180">
        <v>0.3</v>
      </c>
      <c r="J58" s="173"/>
      <c r="K58" s="169">
        <f t="shared" si="1"/>
        <v>0</v>
      </c>
      <c r="L58" s="170"/>
      <c r="M58" s="171"/>
      <c r="N58" s="172"/>
      <c r="O58" s="172"/>
      <c r="P58" s="172"/>
      <c r="Q58" s="172"/>
    </row>
    <row r="59" spans="1:17" ht="89.25" customHeight="1">
      <c r="A59" s="5"/>
      <c r="B59" s="8"/>
      <c r="C59" s="14"/>
      <c r="D59" s="177">
        <v>46</v>
      </c>
      <c r="E59" s="178" t="s">
        <v>81</v>
      </c>
      <c r="F59" s="183"/>
      <c r="G59" s="188" t="s">
        <v>151</v>
      </c>
      <c r="H59" s="189" t="s">
        <v>84</v>
      </c>
      <c r="I59" s="180">
        <v>0.3</v>
      </c>
      <c r="J59" s="173"/>
      <c r="K59" s="169">
        <f t="shared" si="1"/>
        <v>0</v>
      </c>
      <c r="L59" s="170"/>
      <c r="M59" s="171"/>
      <c r="N59" s="172"/>
      <c r="O59" s="172"/>
      <c r="P59" s="172"/>
      <c r="Q59" s="172"/>
    </row>
    <row r="60" spans="1:17" ht="89.25" customHeight="1">
      <c r="A60" s="5"/>
      <c r="B60" s="8"/>
      <c r="C60" s="14"/>
      <c r="D60" s="181">
        <v>47</v>
      </c>
      <c r="E60" s="182" t="s">
        <v>81</v>
      </c>
      <c r="F60" s="183"/>
      <c r="G60" s="188" t="s">
        <v>129</v>
      </c>
      <c r="H60" s="189" t="s">
        <v>94</v>
      </c>
      <c r="I60" s="180">
        <v>55</v>
      </c>
      <c r="J60" s="173"/>
      <c r="K60" s="169">
        <f t="shared" si="1"/>
        <v>0</v>
      </c>
      <c r="L60" s="170"/>
      <c r="M60" s="171"/>
      <c r="N60" s="172"/>
      <c r="O60" s="172"/>
      <c r="P60" s="172"/>
      <c r="Q60" s="172"/>
    </row>
    <row r="61" spans="1:17" ht="89.25" customHeight="1">
      <c r="A61" s="5"/>
      <c r="B61" s="8"/>
      <c r="C61" s="14"/>
      <c r="D61" s="181">
        <v>48</v>
      </c>
      <c r="E61" s="178" t="s">
        <v>81</v>
      </c>
      <c r="F61" s="183"/>
      <c r="G61" s="188" t="s">
        <v>130</v>
      </c>
      <c r="H61" s="189" t="s">
        <v>94</v>
      </c>
      <c r="I61" s="180">
        <v>55</v>
      </c>
      <c r="J61" s="173"/>
      <c r="K61" s="169">
        <f t="shared" si="1"/>
        <v>0</v>
      </c>
      <c r="L61" s="170"/>
      <c r="M61" s="171"/>
      <c r="N61" s="172"/>
      <c r="O61" s="172"/>
      <c r="P61" s="172"/>
      <c r="Q61" s="172"/>
    </row>
    <row r="62" spans="1:17" ht="89.25" customHeight="1">
      <c r="A62" s="5"/>
      <c r="B62" s="8"/>
      <c r="C62" s="14"/>
      <c r="D62" s="177">
        <v>49</v>
      </c>
      <c r="E62" s="178" t="s">
        <v>81</v>
      </c>
      <c r="F62" s="183"/>
      <c r="G62" s="188" t="s">
        <v>152</v>
      </c>
      <c r="H62" s="189" t="s">
        <v>85</v>
      </c>
      <c r="I62" s="180">
        <v>2</v>
      </c>
      <c r="J62" s="173"/>
      <c r="K62" s="169">
        <f t="shared" si="1"/>
        <v>0</v>
      </c>
      <c r="L62" s="170"/>
      <c r="M62" s="171"/>
      <c r="N62" s="172"/>
      <c r="O62" s="172"/>
      <c r="P62" s="172"/>
      <c r="Q62" s="172"/>
    </row>
    <row r="63" spans="1:17" ht="89.25" customHeight="1">
      <c r="A63" s="5"/>
      <c r="B63" s="8"/>
      <c r="C63" s="14"/>
      <c r="D63" s="177">
        <v>50</v>
      </c>
      <c r="E63" s="182" t="s">
        <v>81</v>
      </c>
      <c r="F63" s="183"/>
      <c r="G63" s="188" t="s">
        <v>153</v>
      </c>
      <c r="H63" s="189" t="s">
        <v>85</v>
      </c>
      <c r="I63" s="180">
        <v>1</v>
      </c>
      <c r="J63" s="173"/>
      <c r="K63" s="169">
        <f t="shared" si="1"/>
        <v>0</v>
      </c>
      <c r="L63" s="170"/>
      <c r="M63" s="171"/>
      <c r="N63" s="172"/>
      <c r="O63" s="172"/>
      <c r="P63" s="172"/>
      <c r="Q63" s="172"/>
    </row>
    <row r="64" spans="1:17" ht="89.25" customHeight="1">
      <c r="A64" s="5"/>
      <c r="B64" s="8"/>
      <c r="C64" s="14"/>
      <c r="D64" s="181">
        <v>51</v>
      </c>
      <c r="E64" s="178" t="s">
        <v>81</v>
      </c>
      <c r="F64" s="183"/>
      <c r="G64" s="188" t="s">
        <v>131</v>
      </c>
      <c r="H64" s="189" t="s">
        <v>154</v>
      </c>
      <c r="I64" s="180">
        <v>118.5</v>
      </c>
      <c r="J64" s="173"/>
      <c r="K64" s="169">
        <f t="shared" si="1"/>
        <v>0</v>
      </c>
      <c r="L64" s="170"/>
      <c r="M64" s="171"/>
      <c r="N64" s="172"/>
      <c r="O64" s="172"/>
      <c r="P64" s="172"/>
      <c r="Q64" s="172"/>
    </row>
    <row r="65" spans="1:17" ht="89.25" customHeight="1">
      <c r="A65" s="5"/>
      <c r="B65" s="8"/>
      <c r="C65" s="14"/>
      <c r="D65" s="181">
        <v>52</v>
      </c>
      <c r="E65" s="178" t="s">
        <v>81</v>
      </c>
      <c r="F65" s="183"/>
      <c r="G65" s="188" t="s">
        <v>132</v>
      </c>
      <c r="H65" s="189" t="s">
        <v>94</v>
      </c>
      <c r="I65" s="180">
        <v>312</v>
      </c>
      <c r="J65" s="173"/>
      <c r="K65" s="169">
        <f t="shared" si="1"/>
        <v>0</v>
      </c>
      <c r="L65" s="170"/>
      <c r="M65" s="171"/>
      <c r="N65" s="172"/>
      <c r="O65" s="172"/>
      <c r="P65" s="172"/>
      <c r="Q65" s="172"/>
    </row>
    <row r="66" spans="1:17" ht="89.25" customHeight="1">
      <c r="A66" s="5"/>
      <c r="B66" s="8"/>
      <c r="C66" s="14"/>
      <c r="D66" s="177">
        <v>53</v>
      </c>
      <c r="E66" s="178" t="s">
        <v>81</v>
      </c>
      <c r="F66" s="183"/>
      <c r="G66" s="190" t="s">
        <v>155</v>
      </c>
      <c r="H66" s="189" t="s">
        <v>85</v>
      </c>
      <c r="I66" s="180">
        <v>10</v>
      </c>
      <c r="J66" s="173"/>
      <c r="K66" s="169">
        <f t="shared" si="1"/>
        <v>0</v>
      </c>
      <c r="L66" s="170"/>
      <c r="M66" s="171"/>
      <c r="N66" s="172"/>
      <c r="O66" s="172"/>
      <c r="P66" s="172"/>
      <c r="Q66" s="172"/>
    </row>
    <row r="67" spans="1:17" ht="89.25" customHeight="1">
      <c r="A67" s="5"/>
      <c r="B67" s="8"/>
      <c r="C67" s="14"/>
      <c r="D67" s="181">
        <v>54</v>
      </c>
      <c r="E67" s="178" t="s">
        <v>81</v>
      </c>
      <c r="F67" s="183"/>
      <c r="G67" s="188" t="s">
        <v>135</v>
      </c>
      <c r="H67" s="189" t="s">
        <v>84</v>
      </c>
      <c r="I67" s="180">
        <v>82.5</v>
      </c>
      <c r="J67" s="173"/>
      <c r="K67" s="169">
        <f t="shared" si="1"/>
        <v>0</v>
      </c>
      <c r="L67" s="170"/>
      <c r="M67" s="171"/>
      <c r="N67" s="172"/>
      <c r="O67" s="172"/>
      <c r="P67" s="172"/>
      <c r="Q67" s="172"/>
    </row>
    <row r="68" spans="1:17" ht="135.75" customHeight="1">
      <c r="A68" s="5"/>
      <c r="B68" s="8"/>
      <c r="C68" s="14"/>
      <c r="D68" s="181">
        <v>55</v>
      </c>
      <c r="E68" s="178" t="s">
        <v>81</v>
      </c>
      <c r="F68" s="183"/>
      <c r="G68" s="188" t="s">
        <v>136</v>
      </c>
      <c r="H68" s="189" t="s">
        <v>84</v>
      </c>
      <c r="I68" s="180">
        <v>52.5</v>
      </c>
      <c r="J68" s="173"/>
      <c r="K68" s="169">
        <f t="shared" si="1"/>
        <v>0</v>
      </c>
      <c r="L68" s="170"/>
      <c r="M68" s="171"/>
      <c r="N68" s="172"/>
      <c r="O68" s="172"/>
      <c r="P68" s="172"/>
      <c r="Q68" s="172"/>
    </row>
    <row r="69" spans="1:17" ht="129.75" customHeight="1">
      <c r="A69" s="5"/>
      <c r="B69" s="8"/>
      <c r="C69" s="14"/>
      <c r="D69" s="181">
        <v>56</v>
      </c>
      <c r="E69" s="178" t="s">
        <v>81</v>
      </c>
      <c r="F69" s="183"/>
      <c r="G69" s="188" t="s">
        <v>156</v>
      </c>
      <c r="H69" s="189" t="s">
        <v>84</v>
      </c>
      <c r="I69" s="180">
        <v>52.5</v>
      </c>
      <c r="J69" s="173"/>
      <c r="K69" s="169">
        <f t="shared" si="1"/>
        <v>0</v>
      </c>
      <c r="L69" s="170"/>
      <c r="M69" s="171"/>
      <c r="N69" s="172"/>
      <c r="O69" s="172"/>
      <c r="P69" s="172"/>
      <c r="Q69" s="172"/>
    </row>
    <row r="70" spans="1:17" ht="141.75" customHeight="1">
      <c r="A70" s="5"/>
      <c r="B70" s="8"/>
      <c r="C70" s="14"/>
      <c r="D70" s="181">
        <v>57</v>
      </c>
      <c r="E70" s="178" t="s">
        <v>81</v>
      </c>
      <c r="F70" s="183"/>
      <c r="G70" s="188" t="s">
        <v>137</v>
      </c>
      <c r="H70" s="189" t="s">
        <v>138</v>
      </c>
      <c r="I70" s="180">
        <v>426</v>
      </c>
      <c r="J70" s="173"/>
      <c r="K70" s="169">
        <f t="shared" si="1"/>
        <v>0</v>
      </c>
      <c r="L70" s="170"/>
      <c r="M70" s="171"/>
      <c r="N70" s="172"/>
      <c r="O70" s="172"/>
      <c r="P70" s="172"/>
      <c r="Q70" s="172"/>
    </row>
    <row r="71" spans="1:17" ht="141.75" customHeight="1">
      <c r="A71" s="5"/>
      <c r="B71" s="8"/>
      <c r="C71" s="14"/>
      <c r="D71" s="181">
        <v>58</v>
      </c>
      <c r="E71" s="178" t="s">
        <v>81</v>
      </c>
      <c r="F71" s="183"/>
      <c r="G71" s="188" t="s">
        <v>157</v>
      </c>
      <c r="H71" s="189" t="s">
        <v>139</v>
      </c>
      <c r="I71" s="180">
        <v>63.9</v>
      </c>
      <c r="J71" s="173"/>
      <c r="K71" s="169">
        <f t="shared" si="1"/>
        <v>0</v>
      </c>
      <c r="L71" s="170"/>
      <c r="M71" s="171"/>
      <c r="N71" s="172"/>
      <c r="O71" s="172"/>
      <c r="P71" s="172"/>
      <c r="Q71" s="172"/>
    </row>
    <row r="72" spans="1:17" ht="89.25" customHeight="1">
      <c r="A72" s="5"/>
      <c r="B72" s="8"/>
      <c r="C72" s="14"/>
      <c r="D72" s="181">
        <v>59</v>
      </c>
      <c r="E72" s="178" t="s">
        <v>81</v>
      </c>
      <c r="F72" s="183"/>
      <c r="G72" s="188" t="s">
        <v>133</v>
      </c>
      <c r="H72" s="187" t="s">
        <v>85</v>
      </c>
      <c r="I72" s="180">
        <v>480</v>
      </c>
      <c r="J72" s="173"/>
      <c r="K72" s="169">
        <f t="shared" si="1"/>
        <v>0</v>
      </c>
      <c r="L72" s="170"/>
      <c r="M72" s="171"/>
      <c r="N72" s="172"/>
      <c r="O72" s="172"/>
      <c r="P72" s="172"/>
      <c r="Q72" s="172"/>
    </row>
    <row r="73" spans="1:17" ht="89.25" customHeight="1">
      <c r="A73" s="5"/>
      <c r="B73" s="8"/>
      <c r="C73" s="14"/>
      <c r="D73" s="181">
        <v>60</v>
      </c>
      <c r="E73" s="178" t="s">
        <v>81</v>
      </c>
      <c r="F73" s="179"/>
      <c r="G73" s="186" t="s">
        <v>134</v>
      </c>
      <c r="H73" s="187" t="s">
        <v>85</v>
      </c>
      <c r="I73" s="180">
        <v>480</v>
      </c>
      <c r="J73" s="173"/>
      <c r="K73" s="169">
        <f t="shared" si="1"/>
        <v>0</v>
      </c>
      <c r="L73" s="170"/>
      <c r="M73" s="171"/>
      <c r="N73" s="172"/>
      <c r="O73" s="172"/>
      <c r="P73" s="172"/>
      <c r="Q73" s="172"/>
    </row>
    <row r="74" spans="1:17" ht="30" customHeight="1" thickBot="1">
      <c r="A74" s="5"/>
      <c r="B74" s="8"/>
      <c r="C74" s="213"/>
      <c r="D74" s="214"/>
      <c r="E74" s="214"/>
      <c r="F74" s="214"/>
      <c r="G74" s="214"/>
      <c r="H74" s="214"/>
      <c r="I74" s="215"/>
      <c r="J74" s="174"/>
      <c r="K74" s="175"/>
      <c r="L74" s="170"/>
      <c r="M74" s="171"/>
      <c r="N74" s="172"/>
      <c r="O74" s="172"/>
      <c r="P74" s="172"/>
      <c r="Q74" s="172"/>
    </row>
    <row r="75" spans="1:17" s="3" customFormat="1" ht="30" customHeight="1" thickBot="1">
      <c r="A75" s="16"/>
      <c r="B75" s="17"/>
      <c r="C75" s="216" t="s">
        <v>158</v>
      </c>
      <c r="D75" s="217"/>
      <c r="E75" s="217"/>
      <c r="F75" s="217"/>
      <c r="G75" s="217"/>
      <c r="H75" s="217"/>
      <c r="I75" s="217"/>
      <c r="J75" s="218"/>
      <c r="K75" s="18">
        <f>SUM(K14:K74)</f>
        <v>0</v>
      </c>
      <c r="L75" s="19"/>
      <c r="M75" s="16"/>
    </row>
    <row r="76" spans="1:17" s="3" customFormat="1" thickBot="1">
      <c r="A76" s="16"/>
      <c r="B76" s="17"/>
      <c r="C76" s="149"/>
      <c r="D76" s="149"/>
      <c r="E76" s="149"/>
      <c r="F76" s="149"/>
      <c r="G76" s="149"/>
      <c r="H76" s="149"/>
      <c r="I76" s="149"/>
      <c r="J76" s="149"/>
      <c r="K76" s="150"/>
      <c r="L76" s="19"/>
      <c r="M76" s="16"/>
    </row>
    <row r="77" spans="1:17" s="3" customFormat="1" ht="30" customHeight="1">
      <c r="A77" s="16"/>
      <c r="B77" s="17"/>
      <c r="C77" s="151"/>
      <c r="D77" s="152"/>
      <c r="E77" s="151"/>
      <c r="F77" s="151"/>
      <c r="G77" s="219"/>
      <c r="H77" s="220"/>
      <c r="I77" s="221"/>
      <c r="J77" s="25"/>
      <c r="K77" s="26"/>
      <c r="L77" s="19"/>
      <c r="M77" s="16"/>
    </row>
    <row r="78" spans="1:17" s="3" customFormat="1" ht="30" customHeight="1">
      <c r="A78" s="16"/>
      <c r="B78" s="17"/>
      <c r="C78" s="151"/>
      <c r="D78" s="152"/>
      <c r="E78" s="151"/>
      <c r="F78" s="151"/>
      <c r="G78" s="21"/>
      <c r="H78" s="27"/>
      <c r="I78" s="28"/>
      <c r="J78" s="29"/>
      <c r="K78" s="30"/>
      <c r="L78" s="19"/>
      <c r="M78" s="16"/>
    </row>
    <row r="79" spans="1:17" s="3" customFormat="1" ht="30" customHeight="1">
      <c r="A79" s="16"/>
      <c r="B79" s="17"/>
      <c r="C79" s="151"/>
      <c r="D79" s="153"/>
      <c r="E79" s="153"/>
      <c r="F79" s="153"/>
      <c r="G79" s="21"/>
      <c r="H79" s="31"/>
      <c r="I79" s="32"/>
      <c r="J79" s="33"/>
      <c r="K79" s="30"/>
      <c r="L79" s="19"/>
      <c r="M79" s="16"/>
    </row>
    <row r="80" spans="1:17" s="3" customFormat="1" ht="30" customHeight="1">
      <c r="A80" s="16"/>
      <c r="B80" s="17"/>
      <c r="C80" s="151"/>
      <c r="D80" s="153"/>
      <c r="E80" s="153"/>
      <c r="F80" s="153"/>
      <c r="G80" s="34" t="s">
        <v>14</v>
      </c>
      <c r="H80" s="31"/>
      <c r="I80" s="32"/>
      <c r="J80" s="33"/>
      <c r="K80" s="35"/>
      <c r="L80" s="19"/>
      <c r="M80" s="16"/>
    </row>
    <row r="81" spans="1:13" s="3" customFormat="1" ht="30" customHeight="1">
      <c r="A81" s="16"/>
      <c r="B81" s="17"/>
      <c r="C81" s="151"/>
      <c r="D81" s="152"/>
      <c r="E81" s="151"/>
      <c r="F81" s="151"/>
      <c r="G81" s="41"/>
      <c r="H81" s="31"/>
      <c r="I81" s="32"/>
      <c r="J81" s="36"/>
      <c r="K81" s="30"/>
      <c r="L81" s="19"/>
      <c r="M81" s="16"/>
    </row>
    <row r="82" spans="1:13" s="3" customFormat="1" ht="30" customHeight="1">
      <c r="A82" s="16"/>
      <c r="B82" s="17"/>
      <c r="C82" s="151"/>
      <c r="D82" s="152"/>
      <c r="E82" s="151"/>
      <c r="F82" s="151"/>
      <c r="G82" s="41"/>
      <c r="H82" s="31"/>
      <c r="I82" s="32"/>
      <c r="J82" s="36"/>
      <c r="K82" s="30"/>
      <c r="L82" s="19"/>
      <c r="M82" s="16"/>
    </row>
    <row r="83" spans="1:13" s="3" customFormat="1" ht="30" customHeight="1" thickBot="1">
      <c r="A83" s="16"/>
      <c r="B83" s="17"/>
      <c r="C83" s="151"/>
      <c r="D83" s="152"/>
      <c r="E83" s="151"/>
      <c r="F83" s="151"/>
      <c r="G83" s="20"/>
      <c r="H83" s="31"/>
      <c r="I83" s="32"/>
      <c r="J83" s="36"/>
      <c r="K83" s="35"/>
      <c r="L83" s="19"/>
      <c r="M83" s="16"/>
    </row>
    <row r="84" spans="1:13" s="3" customFormat="1" ht="30" customHeight="1" thickBot="1">
      <c r="A84" s="16"/>
      <c r="B84" s="17"/>
      <c r="C84" s="151"/>
      <c r="D84" s="152"/>
      <c r="E84" s="151"/>
      <c r="F84" s="151"/>
      <c r="G84" s="37" t="s">
        <v>15</v>
      </c>
      <c r="H84" s="38"/>
      <c r="I84" s="39"/>
      <c r="J84" s="40"/>
      <c r="K84" s="176">
        <f>+K75+K80</f>
        <v>0</v>
      </c>
      <c r="L84" s="19"/>
      <c r="M84" s="16"/>
    </row>
    <row r="85" spans="1:13" s="3" customFormat="1" thickBot="1">
      <c r="A85" s="16"/>
      <c r="B85" s="17"/>
      <c r="C85" s="151"/>
      <c r="D85" s="152"/>
      <c r="E85" s="152"/>
      <c r="F85" s="152"/>
      <c r="G85" s="151"/>
      <c r="H85" s="151"/>
      <c r="I85" s="154"/>
      <c r="J85" s="155"/>
      <c r="K85" s="156"/>
      <c r="L85" s="19"/>
      <c r="M85" s="16"/>
    </row>
    <row r="86" spans="1:13" s="3" customFormat="1" ht="15.75">
      <c r="A86" s="16"/>
      <c r="B86" s="17"/>
      <c r="C86" s="22"/>
      <c r="D86" s="222"/>
      <c r="E86" s="222"/>
      <c r="F86" s="222"/>
      <c r="G86" s="222"/>
      <c r="H86" s="222"/>
      <c r="I86" s="222"/>
      <c r="J86" s="222"/>
      <c r="K86" s="223"/>
      <c r="L86" s="23"/>
      <c r="M86" s="16"/>
    </row>
    <row r="87" spans="1:13" s="3" customFormat="1" ht="46.5" customHeight="1">
      <c r="A87" s="16"/>
      <c r="B87" s="17"/>
      <c r="C87" s="224" t="s">
        <v>16</v>
      </c>
      <c r="D87" s="225"/>
      <c r="E87" s="225"/>
      <c r="F87" s="225"/>
      <c r="G87" s="225"/>
      <c r="H87" s="226" t="s">
        <v>7</v>
      </c>
      <c r="I87" s="227"/>
      <c r="J87" s="228"/>
      <c r="K87" s="119" t="s">
        <v>17</v>
      </c>
      <c r="L87" s="24"/>
      <c r="M87" s="16"/>
    </row>
    <row r="88" spans="1:13" s="3" customFormat="1" ht="32.25" customHeight="1">
      <c r="A88" s="16"/>
      <c r="B88" s="17"/>
      <c r="C88" s="224" t="s">
        <v>18</v>
      </c>
      <c r="D88" s="225"/>
      <c r="E88" s="225"/>
      <c r="F88" s="225"/>
      <c r="G88" s="225"/>
      <c r="H88" s="231" t="s">
        <v>19</v>
      </c>
      <c r="I88" s="231"/>
      <c r="J88" s="184"/>
      <c r="K88" s="118">
        <v>0.2</v>
      </c>
      <c r="L88" s="24"/>
      <c r="M88" s="16"/>
    </row>
    <row r="89" spans="1:13" s="3" customFormat="1" ht="30" customHeight="1">
      <c r="A89" s="16"/>
      <c r="B89" s="17"/>
      <c r="C89" s="224" t="s">
        <v>89</v>
      </c>
      <c r="D89" s="225"/>
      <c r="E89" s="225"/>
      <c r="F89" s="225"/>
      <c r="G89" s="225"/>
      <c r="H89" s="236" t="s">
        <v>20</v>
      </c>
      <c r="I89" s="237"/>
      <c r="J89" s="184"/>
      <c r="K89" s="118">
        <v>0.01</v>
      </c>
      <c r="L89" s="24"/>
      <c r="M89" s="16"/>
    </row>
    <row r="90" spans="1:13" s="4" customFormat="1" ht="58.5" customHeight="1">
      <c r="A90" s="16"/>
      <c r="B90" s="17"/>
      <c r="C90" s="238" t="s">
        <v>25</v>
      </c>
      <c r="D90" s="239"/>
      <c r="E90" s="239"/>
      <c r="F90" s="239"/>
      <c r="G90" s="239"/>
      <c r="H90" s="240" t="s">
        <v>21</v>
      </c>
      <c r="I90" s="231"/>
      <c r="J90" s="184"/>
      <c r="K90" s="118">
        <v>0.05</v>
      </c>
      <c r="L90" s="19"/>
      <c r="M90" s="16"/>
    </row>
    <row r="91" spans="1:13" ht="39" customHeight="1">
      <c r="A91" s="5"/>
      <c r="B91" s="8"/>
      <c r="C91" s="229" t="s">
        <v>22</v>
      </c>
      <c r="D91" s="230"/>
      <c r="E91" s="230"/>
      <c r="F91" s="230"/>
      <c r="G91" s="230"/>
      <c r="H91" s="231" t="s">
        <v>23</v>
      </c>
      <c r="I91" s="231"/>
      <c r="J91" s="185"/>
      <c r="K91" s="118">
        <f>SUM(K88:K90)</f>
        <v>0.26</v>
      </c>
      <c r="L91" s="9"/>
      <c r="M91" s="5"/>
    </row>
    <row r="92" spans="1:13" ht="47.25" customHeight="1">
      <c r="A92" s="5"/>
      <c r="B92" s="8"/>
      <c r="C92" s="232" t="s">
        <v>24</v>
      </c>
      <c r="D92" s="230"/>
      <c r="E92" s="230"/>
      <c r="F92" s="230"/>
      <c r="G92" s="230"/>
      <c r="H92" s="233"/>
      <c r="I92" s="234"/>
      <c r="J92" s="234"/>
      <c r="K92" s="235"/>
      <c r="L92" s="9"/>
      <c r="M92" s="5"/>
    </row>
    <row r="93" spans="1:13" ht="46.5" customHeight="1">
      <c r="A93" s="5"/>
      <c r="B93" s="8"/>
      <c r="C93" s="120"/>
      <c r="D93" s="120"/>
      <c r="E93" s="120"/>
      <c r="F93" s="120"/>
      <c r="G93" s="165"/>
      <c r="H93" s="120"/>
      <c r="I93" s="120"/>
      <c r="J93" s="120"/>
      <c r="K93" s="120"/>
      <c r="L93" s="9"/>
      <c r="M93" s="5"/>
    </row>
    <row r="94" spans="1:13" ht="47.25" hidden="1" customHeight="1">
      <c r="A94" s="5"/>
      <c r="B94" s="8"/>
      <c r="C94" s="120"/>
      <c r="D94" s="120"/>
      <c r="E94" s="120"/>
      <c r="F94" s="120"/>
      <c r="G94" s="166"/>
      <c r="H94" s="120"/>
      <c r="I94" s="120"/>
      <c r="J94" s="120"/>
      <c r="K94" s="120"/>
      <c r="L94" s="9"/>
      <c r="M94" s="5"/>
    </row>
    <row r="95" spans="1:13" ht="15" customHeight="1" thickBot="1">
      <c r="A95" s="5"/>
      <c r="B95" s="159"/>
      <c r="C95" s="160"/>
      <c r="D95" s="160"/>
      <c r="E95" s="161"/>
      <c r="F95" s="160"/>
      <c r="G95" s="162"/>
      <c r="H95" s="160"/>
      <c r="I95" s="160"/>
      <c r="J95" s="160"/>
      <c r="K95" s="160"/>
      <c r="L95" s="163"/>
      <c r="M95" s="5"/>
    </row>
    <row r="96" spans="1:13" ht="21" customHeight="1" thickTop="1">
      <c r="A96" s="5"/>
      <c r="B96" s="5"/>
      <c r="C96" s="5"/>
      <c r="D96" s="5"/>
      <c r="E96" s="6"/>
      <c r="F96" s="5"/>
      <c r="G96" s="5"/>
      <c r="H96" s="5"/>
      <c r="I96" s="5"/>
      <c r="J96" s="5"/>
      <c r="K96" s="5"/>
      <c r="L96" s="5"/>
      <c r="M96" s="5"/>
    </row>
  </sheetData>
  <mergeCells count="29">
    <mergeCell ref="C91:G91"/>
    <mergeCell ref="H91:I91"/>
    <mergeCell ref="C92:G92"/>
    <mergeCell ref="H92:K92"/>
    <mergeCell ref="C88:G88"/>
    <mergeCell ref="H88:I88"/>
    <mergeCell ref="C89:G89"/>
    <mergeCell ref="H89:I89"/>
    <mergeCell ref="C90:G90"/>
    <mergeCell ref="H90:I90"/>
    <mergeCell ref="C74:I74"/>
    <mergeCell ref="C75:J75"/>
    <mergeCell ref="G77:I77"/>
    <mergeCell ref="D86:K86"/>
    <mergeCell ref="C87:G87"/>
    <mergeCell ref="H87:J87"/>
    <mergeCell ref="C3:K3"/>
    <mergeCell ref="C4:K4"/>
    <mergeCell ref="C5:K6"/>
    <mergeCell ref="C7:K7"/>
    <mergeCell ref="C8:K8"/>
    <mergeCell ref="I9:I10"/>
    <mergeCell ref="J9:J10"/>
    <mergeCell ref="K9:K10"/>
    <mergeCell ref="C9:C10"/>
    <mergeCell ref="D9:D10"/>
    <mergeCell ref="E9:F9"/>
    <mergeCell ref="G9:G10"/>
    <mergeCell ref="H9:H10"/>
  </mergeCells>
  <pageMargins left="0.11811023622047245" right="0.11811023622047245" top="0.15748031496062992" bottom="0.15748031496062992" header="0.31496062992125984" footer="0.31496062992125984"/>
  <pageSetup scale="42"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1"/>
  <sheetViews>
    <sheetView showGridLines="0" view="pageLayout" zoomScale="60" zoomScaleNormal="80" zoomScaleSheetLayoutView="55" zoomScalePageLayoutView="60" workbookViewId="0">
      <selection activeCell="B1" sqref="B1"/>
    </sheetView>
  </sheetViews>
  <sheetFormatPr baseColWidth="10" defaultColWidth="11.42578125" defaultRowHeight="12.75"/>
  <cols>
    <col min="1" max="2" width="3.140625" style="42" customWidth="1"/>
    <col min="3" max="3" width="14.7109375" style="42" customWidth="1"/>
    <col min="4" max="4" width="13" style="42" customWidth="1"/>
    <col min="5" max="11" width="11.42578125" style="42"/>
    <col min="12" max="12" width="12.85546875" style="42" customWidth="1"/>
    <col min="13" max="14" width="11.42578125" style="42"/>
    <col min="15" max="15" width="13" style="42" customWidth="1"/>
    <col min="16" max="17" width="3.140625" style="42" customWidth="1"/>
    <col min="18" max="16384" width="11.42578125" style="42"/>
  </cols>
  <sheetData>
    <row r="1" spans="2:16" ht="13.5" thickBot="1"/>
    <row r="2" spans="2:16" ht="13.5" thickTop="1">
      <c r="B2" s="128"/>
      <c r="C2" s="128" t="s">
        <v>0</v>
      </c>
      <c r="D2" s="129" t="s">
        <v>1</v>
      </c>
      <c r="E2" s="130" t="s">
        <v>2</v>
      </c>
      <c r="F2" s="129">
        <v>1</v>
      </c>
      <c r="G2" s="131"/>
      <c r="H2" s="131"/>
      <c r="I2" s="131"/>
      <c r="J2" s="131"/>
      <c r="K2" s="131"/>
      <c r="L2" s="131"/>
      <c r="M2" s="131"/>
      <c r="N2" s="131"/>
      <c r="O2" s="131"/>
      <c r="P2" s="132"/>
    </row>
    <row r="3" spans="2:16" ht="105.75" customHeight="1">
      <c r="B3" s="133"/>
      <c r="C3" s="343" t="s">
        <v>26</v>
      </c>
      <c r="D3" s="343"/>
      <c r="E3" s="343"/>
      <c r="F3" s="343"/>
      <c r="G3" s="343"/>
      <c r="H3" s="343"/>
      <c r="I3" s="343"/>
      <c r="J3" s="343"/>
      <c r="K3" s="343"/>
      <c r="L3" s="343"/>
      <c r="M3" s="343"/>
      <c r="N3" s="343"/>
      <c r="O3" s="343"/>
      <c r="P3" s="134"/>
    </row>
    <row r="4" spans="2:16" ht="13.5" thickBot="1">
      <c r="B4" s="133"/>
      <c r="C4" s="135"/>
      <c r="D4" s="135"/>
      <c r="E4" s="135"/>
      <c r="F4" s="135"/>
      <c r="G4" s="135"/>
      <c r="H4" s="135"/>
      <c r="I4" s="135"/>
      <c r="J4" s="135"/>
      <c r="K4" s="135"/>
      <c r="L4" s="135"/>
      <c r="M4" s="135"/>
      <c r="N4" s="135"/>
      <c r="O4" s="135"/>
      <c r="P4" s="134"/>
    </row>
    <row r="5" spans="2:16">
      <c r="B5" s="133"/>
      <c r="C5" s="299"/>
      <c r="D5" s="301"/>
      <c r="E5" s="302"/>
      <c r="F5" s="302"/>
      <c r="G5" s="302"/>
      <c r="H5" s="302"/>
      <c r="I5" s="302"/>
      <c r="J5" s="302"/>
      <c r="K5" s="303"/>
      <c r="L5" s="317"/>
      <c r="M5" s="318"/>
      <c r="N5" s="318"/>
      <c r="O5" s="319"/>
      <c r="P5" s="134"/>
    </row>
    <row r="6" spans="2:16">
      <c r="B6" s="133"/>
      <c r="C6" s="300"/>
      <c r="D6" s="304" t="s">
        <v>27</v>
      </c>
      <c r="E6" s="305"/>
      <c r="F6" s="305"/>
      <c r="G6" s="305"/>
      <c r="H6" s="305"/>
      <c r="I6" s="305"/>
      <c r="J6" s="305"/>
      <c r="K6" s="306"/>
      <c r="L6" s="320"/>
      <c r="M6" s="321"/>
      <c r="N6" s="321"/>
      <c r="O6" s="322"/>
      <c r="P6" s="134"/>
    </row>
    <row r="7" spans="2:16" ht="13.5">
      <c r="B7" s="133"/>
      <c r="C7" s="300"/>
      <c r="D7" s="307"/>
      <c r="E7" s="308"/>
      <c r="F7" s="308"/>
      <c r="G7" s="308"/>
      <c r="H7" s="308"/>
      <c r="I7" s="308"/>
      <c r="J7" s="308"/>
      <c r="K7" s="309"/>
      <c r="L7" s="310" t="s">
        <v>28</v>
      </c>
      <c r="M7" s="323"/>
      <c r="N7" s="324"/>
      <c r="O7" s="325"/>
      <c r="P7" s="134"/>
    </row>
    <row r="8" spans="2:16">
      <c r="B8" s="133"/>
      <c r="C8" s="300"/>
      <c r="D8" s="304" t="s">
        <v>29</v>
      </c>
      <c r="E8" s="305"/>
      <c r="F8" s="305"/>
      <c r="G8" s="305"/>
      <c r="H8" s="305"/>
      <c r="I8" s="305"/>
      <c r="J8" s="305"/>
      <c r="K8" s="306"/>
      <c r="L8" s="311"/>
      <c r="M8" s="326"/>
      <c r="N8" s="327"/>
      <c r="O8" s="328"/>
      <c r="P8" s="134"/>
    </row>
    <row r="9" spans="2:16" ht="12.75" customHeight="1">
      <c r="B9" s="133"/>
      <c r="C9" s="300"/>
      <c r="D9" s="344"/>
      <c r="E9" s="345"/>
      <c r="F9" s="345"/>
      <c r="G9" s="345"/>
      <c r="H9" s="345"/>
      <c r="I9" s="345"/>
      <c r="J9" s="345"/>
      <c r="K9" s="346"/>
      <c r="L9" s="310" t="s">
        <v>30</v>
      </c>
      <c r="M9" s="310">
        <v>1</v>
      </c>
      <c r="N9" s="310" t="s">
        <v>31</v>
      </c>
      <c r="O9" s="315">
        <v>1</v>
      </c>
      <c r="P9" s="134"/>
    </row>
    <row r="10" spans="2:16">
      <c r="B10" s="133"/>
      <c r="C10" s="300"/>
      <c r="D10" s="344"/>
      <c r="E10" s="345"/>
      <c r="F10" s="345"/>
      <c r="G10" s="345"/>
      <c r="H10" s="345"/>
      <c r="I10" s="345"/>
      <c r="J10" s="345"/>
      <c r="K10" s="346"/>
      <c r="L10" s="329"/>
      <c r="M10" s="329"/>
      <c r="N10" s="329"/>
      <c r="O10" s="316"/>
      <c r="P10" s="134"/>
    </row>
    <row r="11" spans="2:16">
      <c r="B11" s="133"/>
      <c r="C11" s="300"/>
      <c r="D11" s="304" t="s">
        <v>32</v>
      </c>
      <c r="E11" s="305"/>
      <c r="F11" s="305"/>
      <c r="G11" s="305"/>
      <c r="H11" s="305"/>
      <c r="I11" s="305"/>
      <c r="J11" s="305"/>
      <c r="K11" s="306"/>
      <c r="L11" s="329"/>
      <c r="M11" s="329"/>
      <c r="N11" s="329"/>
      <c r="O11" s="316"/>
      <c r="P11" s="134"/>
    </row>
    <row r="12" spans="2:16" ht="14.25" thickBot="1">
      <c r="B12" s="133"/>
      <c r="C12" s="113"/>
      <c r="D12" s="112"/>
      <c r="E12" s="112"/>
      <c r="F12" s="112"/>
      <c r="G12" s="112"/>
      <c r="H12" s="112"/>
      <c r="I12" s="112"/>
      <c r="J12" s="112"/>
      <c r="K12" s="112"/>
      <c r="L12" s="112"/>
      <c r="M12" s="111"/>
      <c r="N12" s="111"/>
      <c r="O12" s="110"/>
      <c r="P12" s="134"/>
    </row>
    <row r="13" spans="2:16" ht="13.5">
      <c r="B13" s="133"/>
      <c r="C13" s="109"/>
      <c r="D13" s="108"/>
      <c r="E13" s="108"/>
      <c r="F13" s="108"/>
      <c r="G13" s="108"/>
      <c r="H13" s="108"/>
      <c r="I13" s="108"/>
      <c r="J13" s="108"/>
      <c r="K13" s="108"/>
      <c r="L13" s="107" t="s">
        <v>33</v>
      </c>
      <c r="M13" s="106" t="s">
        <v>34</v>
      </c>
      <c r="N13" s="106" t="s">
        <v>35</v>
      </c>
      <c r="O13" s="105" t="s">
        <v>36</v>
      </c>
      <c r="P13" s="134"/>
    </row>
    <row r="14" spans="2:16" ht="13.5">
      <c r="B14" s="133"/>
      <c r="C14" s="51"/>
      <c r="D14" s="136"/>
      <c r="E14" s="136"/>
      <c r="F14" s="136"/>
      <c r="G14" s="136"/>
      <c r="H14" s="136"/>
      <c r="I14" s="136"/>
      <c r="J14" s="136"/>
      <c r="K14" s="136"/>
      <c r="L14" s="137"/>
      <c r="M14" s="104"/>
      <c r="N14" s="104"/>
      <c r="O14" s="103"/>
      <c r="P14" s="134"/>
    </row>
    <row r="15" spans="2:16" ht="18" customHeight="1">
      <c r="B15" s="133"/>
      <c r="C15" s="247" t="s">
        <v>37</v>
      </c>
      <c r="D15" s="248"/>
      <c r="E15" s="248"/>
      <c r="F15" s="248"/>
      <c r="G15" s="136"/>
      <c r="H15" s="136"/>
      <c r="I15" s="136" t="s">
        <v>38</v>
      </c>
      <c r="J15" s="135"/>
      <c r="K15" s="136"/>
      <c r="L15" s="137"/>
      <c r="M15" s="135"/>
      <c r="N15" s="135"/>
      <c r="O15" s="102"/>
      <c r="P15" s="134"/>
    </row>
    <row r="16" spans="2:16" ht="13.5">
      <c r="B16" s="133"/>
      <c r="C16" s="101"/>
      <c r="D16" s="100"/>
      <c r="E16" s="100"/>
      <c r="F16" s="100"/>
      <c r="G16" s="100"/>
      <c r="H16" s="100"/>
      <c r="I16" s="100"/>
      <c r="J16" s="100"/>
      <c r="K16" s="100"/>
      <c r="L16" s="100"/>
      <c r="M16" s="100"/>
      <c r="N16" s="100"/>
      <c r="O16" s="99"/>
      <c r="P16" s="134"/>
    </row>
    <row r="17" spans="2:16" ht="13.5" thickBot="1">
      <c r="B17" s="133"/>
      <c r="C17" s="122"/>
      <c r="D17" s="123"/>
      <c r="E17" s="123"/>
      <c r="F17" s="123"/>
      <c r="G17" s="123"/>
      <c r="H17" s="123"/>
      <c r="I17" s="123"/>
      <c r="J17" s="123"/>
      <c r="K17" s="123"/>
      <c r="L17" s="123"/>
      <c r="M17" s="123"/>
      <c r="N17" s="123"/>
      <c r="O17" s="98"/>
      <c r="P17" s="134"/>
    </row>
    <row r="18" spans="2:16" ht="13.5" thickBot="1">
      <c r="B18" s="133"/>
      <c r="C18" s="59"/>
      <c r="D18" s="58"/>
      <c r="E18" s="58"/>
      <c r="F18" s="58"/>
      <c r="G18" s="58"/>
      <c r="H18" s="58"/>
      <c r="I18" s="135"/>
      <c r="J18" s="135"/>
      <c r="K18" s="58"/>
      <c r="L18" s="58"/>
      <c r="M18" s="58"/>
      <c r="N18" s="58"/>
      <c r="O18" s="57"/>
      <c r="P18" s="134"/>
    </row>
    <row r="19" spans="2:16" ht="13.5">
      <c r="B19" s="133"/>
      <c r="C19" s="332" t="s">
        <v>39</v>
      </c>
      <c r="D19" s="333"/>
      <c r="E19" s="333"/>
      <c r="F19" s="333"/>
      <c r="G19" s="333"/>
      <c r="H19" s="333"/>
      <c r="I19" s="333"/>
      <c r="J19" s="333"/>
      <c r="K19" s="333"/>
      <c r="L19" s="333"/>
      <c r="M19" s="333"/>
      <c r="N19" s="333"/>
      <c r="O19" s="334"/>
      <c r="P19" s="134"/>
    </row>
    <row r="20" spans="2:16" ht="13.5" thickBot="1">
      <c r="B20" s="133"/>
      <c r="C20" s="48"/>
      <c r="D20" s="135"/>
      <c r="E20" s="135"/>
      <c r="F20" s="135"/>
      <c r="G20" s="135"/>
      <c r="H20" s="135"/>
      <c r="I20" s="135"/>
      <c r="J20" s="135"/>
      <c r="K20" s="135"/>
      <c r="L20" s="135"/>
      <c r="M20" s="135"/>
      <c r="N20" s="135"/>
      <c r="O20" s="47"/>
      <c r="P20" s="134"/>
    </row>
    <row r="21" spans="2:16">
      <c r="B21" s="133"/>
      <c r="C21" s="164" t="s">
        <v>40</v>
      </c>
      <c r="D21" s="312" t="s">
        <v>41</v>
      </c>
      <c r="E21" s="313"/>
      <c r="F21" s="313"/>
      <c r="G21" s="313"/>
      <c r="H21" s="313"/>
      <c r="I21" s="313"/>
      <c r="J21" s="313"/>
      <c r="K21" s="313"/>
      <c r="L21" s="314"/>
      <c r="M21" s="330" t="s">
        <v>42</v>
      </c>
      <c r="N21" s="331"/>
      <c r="O21" s="164" t="s">
        <v>9</v>
      </c>
      <c r="P21" s="134"/>
    </row>
    <row r="22" spans="2:16" ht="13.5" thickBot="1">
      <c r="B22" s="133"/>
      <c r="C22" s="97"/>
      <c r="D22" s="283"/>
      <c r="E22" s="284"/>
      <c r="F22" s="284"/>
      <c r="G22" s="284"/>
      <c r="H22" s="284"/>
      <c r="I22" s="284"/>
      <c r="J22" s="284"/>
      <c r="K22" s="284"/>
      <c r="L22" s="285"/>
      <c r="M22" s="283"/>
      <c r="N22" s="285"/>
      <c r="O22" s="96"/>
      <c r="P22" s="134"/>
    </row>
    <row r="23" spans="2:16">
      <c r="B23" s="133"/>
      <c r="C23" s="286" t="s">
        <v>43</v>
      </c>
      <c r="D23" s="287"/>
      <c r="E23" s="287"/>
      <c r="F23" s="287"/>
      <c r="G23" s="287"/>
      <c r="H23" s="287"/>
      <c r="I23" s="287"/>
      <c r="J23" s="287"/>
      <c r="K23" s="287"/>
      <c r="L23" s="287"/>
      <c r="M23" s="287"/>
      <c r="N23" s="287"/>
      <c r="O23" s="288"/>
      <c r="P23" s="134"/>
    </row>
    <row r="24" spans="2:16">
      <c r="B24" s="133"/>
      <c r="C24" s="289"/>
      <c r="D24" s="290"/>
      <c r="E24" s="290"/>
      <c r="F24" s="290"/>
      <c r="G24" s="290"/>
      <c r="H24" s="290"/>
      <c r="I24" s="290"/>
      <c r="J24" s="290"/>
      <c r="K24" s="290"/>
      <c r="L24" s="290"/>
      <c r="M24" s="290"/>
      <c r="N24" s="290"/>
      <c r="O24" s="291"/>
      <c r="P24" s="134"/>
    </row>
    <row r="25" spans="2:16" ht="13.5" thickBot="1">
      <c r="B25" s="133"/>
      <c r="C25" s="292"/>
      <c r="D25" s="293"/>
      <c r="E25" s="293"/>
      <c r="F25" s="293"/>
      <c r="G25" s="293"/>
      <c r="H25" s="293"/>
      <c r="I25" s="293"/>
      <c r="J25" s="293"/>
      <c r="K25" s="293"/>
      <c r="L25" s="293"/>
      <c r="M25" s="293"/>
      <c r="N25" s="293"/>
      <c r="O25" s="294"/>
      <c r="P25" s="134"/>
    </row>
    <row r="26" spans="2:16" ht="13.5">
      <c r="B26" s="133"/>
      <c r="C26" s="271" t="s">
        <v>41</v>
      </c>
      <c r="D26" s="341"/>
      <c r="E26" s="341"/>
      <c r="F26" s="341"/>
      <c r="G26" s="342"/>
      <c r="H26" s="277" t="s">
        <v>44</v>
      </c>
      <c r="I26" s="341"/>
      <c r="J26" s="281" t="s">
        <v>45</v>
      </c>
      <c r="K26" s="282"/>
      <c r="L26" s="82" t="s">
        <v>46</v>
      </c>
      <c r="M26" s="277" t="s">
        <v>47</v>
      </c>
      <c r="N26" s="278"/>
      <c r="O26" s="87" t="s">
        <v>48</v>
      </c>
      <c r="P26" s="134"/>
    </row>
    <row r="27" spans="2:16">
      <c r="B27" s="133"/>
      <c r="C27" s="255"/>
      <c r="D27" s="256"/>
      <c r="E27" s="256"/>
      <c r="F27" s="256"/>
      <c r="G27" s="335"/>
      <c r="H27" s="336"/>
      <c r="I27" s="335"/>
      <c r="J27" s="336"/>
      <c r="K27" s="335"/>
      <c r="L27" s="93"/>
      <c r="M27" s="337"/>
      <c r="N27" s="338"/>
      <c r="O27" s="84"/>
      <c r="P27" s="134"/>
    </row>
    <row r="28" spans="2:16">
      <c r="B28" s="133"/>
      <c r="C28" s="68"/>
      <c r="D28" s="49"/>
      <c r="E28" s="49"/>
      <c r="F28" s="49"/>
      <c r="G28" s="94"/>
      <c r="H28" s="95"/>
      <c r="I28" s="94"/>
      <c r="J28" s="95"/>
      <c r="K28" s="94"/>
      <c r="L28" s="93"/>
      <c r="M28" s="337"/>
      <c r="N28" s="338"/>
      <c r="O28" s="84"/>
      <c r="P28" s="134"/>
    </row>
    <row r="29" spans="2:16" ht="13.5" thickBot="1">
      <c r="B29" s="133"/>
      <c r="C29" s="267"/>
      <c r="D29" s="268"/>
      <c r="E29" s="268"/>
      <c r="F29" s="268"/>
      <c r="G29" s="295"/>
      <c r="H29" s="296"/>
      <c r="I29" s="295"/>
      <c r="J29" s="296"/>
      <c r="K29" s="295"/>
      <c r="L29" s="92"/>
      <c r="M29" s="297"/>
      <c r="N29" s="298"/>
      <c r="O29" s="84"/>
      <c r="P29" s="134"/>
    </row>
    <row r="30" spans="2:16" ht="14.25" thickBot="1">
      <c r="B30" s="133"/>
      <c r="C30" s="261" t="s">
        <v>49</v>
      </c>
      <c r="D30" s="262"/>
      <c r="E30" s="262"/>
      <c r="F30" s="262"/>
      <c r="G30" s="262"/>
      <c r="H30" s="262"/>
      <c r="I30" s="262"/>
      <c r="J30" s="262"/>
      <c r="K30" s="262"/>
      <c r="L30" s="262"/>
      <c r="M30" s="262"/>
      <c r="N30" s="263"/>
      <c r="O30" s="83"/>
      <c r="P30" s="134"/>
    </row>
    <row r="31" spans="2:16" ht="13.5" customHeight="1">
      <c r="B31" s="133"/>
      <c r="C31" s="286" t="s">
        <v>50</v>
      </c>
      <c r="D31" s="287"/>
      <c r="E31" s="287"/>
      <c r="F31" s="287"/>
      <c r="G31" s="287"/>
      <c r="H31" s="287"/>
      <c r="I31" s="287"/>
      <c r="J31" s="287"/>
      <c r="K31" s="287"/>
      <c r="L31" s="287"/>
      <c r="M31" s="287"/>
      <c r="N31" s="287"/>
      <c r="O31" s="288"/>
      <c r="P31" s="134"/>
    </row>
    <row r="32" spans="2:16">
      <c r="B32" s="133"/>
      <c r="C32" s="289"/>
      <c r="D32" s="290"/>
      <c r="E32" s="290"/>
      <c r="F32" s="290"/>
      <c r="G32" s="290"/>
      <c r="H32" s="290"/>
      <c r="I32" s="290"/>
      <c r="J32" s="290"/>
      <c r="K32" s="290"/>
      <c r="L32" s="290"/>
      <c r="M32" s="290"/>
      <c r="N32" s="290"/>
      <c r="O32" s="291"/>
      <c r="P32" s="134"/>
    </row>
    <row r="33" spans="2:16" ht="13.5" thickBot="1">
      <c r="B33" s="133"/>
      <c r="C33" s="292"/>
      <c r="D33" s="293"/>
      <c r="E33" s="293"/>
      <c r="F33" s="293"/>
      <c r="G33" s="293"/>
      <c r="H33" s="293"/>
      <c r="I33" s="293"/>
      <c r="J33" s="293"/>
      <c r="K33" s="293"/>
      <c r="L33" s="293"/>
      <c r="M33" s="293"/>
      <c r="N33" s="293"/>
      <c r="O33" s="294"/>
      <c r="P33" s="134"/>
    </row>
    <row r="34" spans="2:16" ht="13.5">
      <c r="B34" s="133"/>
      <c r="C34" s="271" t="s">
        <v>41</v>
      </c>
      <c r="D34" s="272"/>
      <c r="E34" s="272"/>
      <c r="F34" s="272"/>
      <c r="G34" s="272"/>
      <c r="H34" s="272"/>
      <c r="I34" s="272"/>
      <c r="J34" s="278"/>
      <c r="K34" s="127" t="s">
        <v>42</v>
      </c>
      <c r="L34" s="82" t="s">
        <v>9</v>
      </c>
      <c r="M34" s="277" t="s">
        <v>51</v>
      </c>
      <c r="N34" s="278"/>
      <c r="O34" s="87" t="s">
        <v>48</v>
      </c>
      <c r="P34" s="134"/>
    </row>
    <row r="35" spans="2:16">
      <c r="B35" s="133"/>
      <c r="C35" s="255"/>
      <c r="D35" s="256"/>
      <c r="E35" s="256"/>
      <c r="F35" s="256"/>
      <c r="G35" s="256"/>
      <c r="H35" s="256"/>
      <c r="I35" s="256"/>
      <c r="J35" s="335"/>
      <c r="K35" s="124"/>
      <c r="L35" s="91"/>
      <c r="M35" s="339"/>
      <c r="N35" s="340"/>
      <c r="O35" s="84"/>
      <c r="P35" s="134"/>
    </row>
    <row r="36" spans="2:16" ht="13.5" thickBot="1">
      <c r="B36" s="133"/>
      <c r="C36" s="267"/>
      <c r="D36" s="268"/>
      <c r="E36" s="268"/>
      <c r="F36" s="268"/>
      <c r="G36" s="268"/>
      <c r="H36" s="268"/>
      <c r="I36" s="268"/>
      <c r="J36" s="295"/>
      <c r="K36" s="49"/>
      <c r="L36" s="90"/>
      <c r="M36" s="269"/>
      <c r="N36" s="270"/>
      <c r="O36" s="89"/>
      <c r="P36" s="134"/>
    </row>
    <row r="37" spans="2:16" ht="14.25" thickBot="1">
      <c r="B37" s="133"/>
      <c r="C37" s="261" t="s">
        <v>49</v>
      </c>
      <c r="D37" s="262"/>
      <c r="E37" s="262"/>
      <c r="F37" s="262"/>
      <c r="G37" s="262"/>
      <c r="H37" s="262"/>
      <c r="I37" s="262"/>
      <c r="J37" s="262"/>
      <c r="K37" s="262"/>
      <c r="L37" s="262"/>
      <c r="M37" s="262"/>
      <c r="N37" s="263"/>
      <c r="O37" s="72">
        <v>0</v>
      </c>
      <c r="P37" s="134"/>
    </row>
    <row r="38" spans="2:16">
      <c r="B38" s="133"/>
      <c r="C38" s="286" t="s">
        <v>52</v>
      </c>
      <c r="D38" s="287"/>
      <c r="E38" s="287"/>
      <c r="F38" s="287"/>
      <c r="G38" s="287"/>
      <c r="H38" s="287"/>
      <c r="I38" s="287"/>
      <c r="J38" s="287"/>
      <c r="K38" s="287"/>
      <c r="L38" s="287"/>
      <c r="M38" s="287"/>
      <c r="N38" s="287"/>
      <c r="O38" s="288"/>
      <c r="P38" s="134"/>
    </row>
    <row r="39" spans="2:16">
      <c r="B39" s="133"/>
      <c r="C39" s="289"/>
      <c r="D39" s="290"/>
      <c r="E39" s="290"/>
      <c r="F39" s="290"/>
      <c r="G39" s="290"/>
      <c r="H39" s="290"/>
      <c r="I39" s="290"/>
      <c r="J39" s="290"/>
      <c r="K39" s="290"/>
      <c r="L39" s="290"/>
      <c r="M39" s="290"/>
      <c r="N39" s="290"/>
      <c r="O39" s="291"/>
      <c r="P39" s="134"/>
    </row>
    <row r="40" spans="2:16" ht="13.5" thickBot="1">
      <c r="B40" s="133"/>
      <c r="C40" s="292"/>
      <c r="D40" s="293"/>
      <c r="E40" s="293"/>
      <c r="F40" s="293"/>
      <c r="G40" s="293"/>
      <c r="H40" s="293"/>
      <c r="I40" s="293"/>
      <c r="J40" s="293"/>
      <c r="K40" s="293"/>
      <c r="L40" s="293"/>
      <c r="M40" s="293"/>
      <c r="N40" s="293"/>
      <c r="O40" s="294"/>
      <c r="P40" s="134"/>
    </row>
    <row r="41" spans="2:16" ht="13.5">
      <c r="B41" s="133"/>
      <c r="C41" s="271" t="s">
        <v>53</v>
      </c>
      <c r="D41" s="272"/>
      <c r="E41" s="272"/>
      <c r="F41" s="272"/>
      <c r="G41" s="272"/>
      <c r="H41" s="272"/>
      <c r="I41" s="272"/>
      <c r="J41" s="82" t="s">
        <v>54</v>
      </c>
      <c r="K41" s="125" t="s">
        <v>55</v>
      </c>
      <c r="L41" s="88" t="s">
        <v>56</v>
      </c>
      <c r="M41" s="277" t="s">
        <v>57</v>
      </c>
      <c r="N41" s="278"/>
      <c r="O41" s="87" t="s">
        <v>48</v>
      </c>
      <c r="P41" s="134"/>
    </row>
    <row r="42" spans="2:16">
      <c r="B42" s="133"/>
      <c r="C42" s="255"/>
      <c r="D42" s="256"/>
      <c r="E42" s="256"/>
      <c r="F42" s="256"/>
      <c r="G42" s="256"/>
      <c r="H42" s="256"/>
      <c r="I42" s="256"/>
      <c r="J42" s="85"/>
      <c r="K42" s="86"/>
      <c r="L42" s="85"/>
      <c r="M42" s="275"/>
      <c r="N42" s="276"/>
      <c r="O42" s="84"/>
      <c r="P42" s="134"/>
    </row>
    <row r="43" spans="2:16" ht="13.5" thickBot="1">
      <c r="B43" s="133"/>
      <c r="C43" s="267"/>
      <c r="D43" s="268"/>
      <c r="E43" s="268"/>
      <c r="F43" s="268"/>
      <c r="G43" s="268"/>
      <c r="H43" s="268"/>
      <c r="I43" s="268"/>
      <c r="J43" s="74"/>
      <c r="K43" s="43"/>
      <c r="L43" s="74"/>
      <c r="M43" s="269"/>
      <c r="N43" s="270"/>
      <c r="O43" s="73"/>
      <c r="P43" s="134"/>
    </row>
    <row r="44" spans="2:16" ht="14.25" thickBot="1">
      <c r="B44" s="133"/>
      <c r="C44" s="261" t="s">
        <v>49</v>
      </c>
      <c r="D44" s="262"/>
      <c r="E44" s="262"/>
      <c r="F44" s="262"/>
      <c r="G44" s="262"/>
      <c r="H44" s="262"/>
      <c r="I44" s="262"/>
      <c r="J44" s="262"/>
      <c r="K44" s="262"/>
      <c r="L44" s="262"/>
      <c r="M44" s="262"/>
      <c r="N44" s="263"/>
      <c r="O44" s="83"/>
      <c r="P44" s="134"/>
    </row>
    <row r="45" spans="2:16">
      <c r="B45" s="133"/>
      <c r="C45" s="286" t="s">
        <v>58</v>
      </c>
      <c r="D45" s="287"/>
      <c r="E45" s="287"/>
      <c r="F45" s="287"/>
      <c r="G45" s="287"/>
      <c r="H45" s="287"/>
      <c r="I45" s="287"/>
      <c r="J45" s="287"/>
      <c r="K45" s="287"/>
      <c r="L45" s="287"/>
      <c r="M45" s="287"/>
      <c r="N45" s="287"/>
      <c r="O45" s="288"/>
      <c r="P45" s="134"/>
    </row>
    <row r="46" spans="2:16">
      <c r="B46" s="133"/>
      <c r="C46" s="289"/>
      <c r="D46" s="290"/>
      <c r="E46" s="290"/>
      <c r="F46" s="290"/>
      <c r="G46" s="290"/>
      <c r="H46" s="290"/>
      <c r="I46" s="290"/>
      <c r="J46" s="290"/>
      <c r="K46" s="290"/>
      <c r="L46" s="290"/>
      <c r="M46" s="290"/>
      <c r="N46" s="290"/>
      <c r="O46" s="291"/>
      <c r="P46" s="134"/>
    </row>
    <row r="47" spans="2:16" ht="13.5" thickBot="1">
      <c r="B47" s="133"/>
      <c r="C47" s="292"/>
      <c r="D47" s="293"/>
      <c r="E47" s="293"/>
      <c r="F47" s="293"/>
      <c r="G47" s="293"/>
      <c r="H47" s="293"/>
      <c r="I47" s="293"/>
      <c r="J47" s="293"/>
      <c r="K47" s="293"/>
      <c r="L47" s="293"/>
      <c r="M47" s="293"/>
      <c r="N47" s="293"/>
      <c r="O47" s="294"/>
      <c r="P47" s="134"/>
    </row>
    <row r="48" spans="2:16" ht="13.5">
      <c r="B48" s="133"/>
      <c r="C48" s="271" t="s">
        <v>59</v>
      </c>
      <c r="D48" s="272"/>
      <c r="E48" s="272"/>
      <c r="F48" s="272"/>
      <c r="G48" s="272"/>
      <c r="H48" s="272"/>
      <c r="I48" s="272"/>
      <c r="J48" s="82" t="s">
        <v>60</v>
      </c>
      <c r="K48" s="81" t="s">
        <v>61</v>
      </c>
      <c r="L48" s="70" t="s">
        <v>62</v>
      </c>
      <c r="M48" s="273" t="s">
        <v>47</v>
      </c>
      <c r="N48" s="274"/>
      <c r="O48" s="69" t="s">
        <v>48</v>
      </c>
      <c r="P48" s="134"/>
    </row>
    <row r="49" spans="2:16">
      <c r="B49" s="133"/>
      <c r="C49" s="80"/>
      <c r="D49" s="79"/>
      <c r="E49" s="79"/>
      <c r="F49" s="79"/>
      <c r="G49" s="79"/>
      <c r="H49" s="79"/>
      <c r="I49" s="79"/>
      <c r="J49" s="78"/>
      <c r="K49" s="77"/>
      <c r="L49" s="76"/>
      <c r="M49" s="279"/>
      <c r="N49" s="280"/>
      <c r="O49" s="75"/>
      <c r="P49" s="134"/>
    </row>
    <row r="50" spans="2:16">
      <c r="B50" s="133"/>
      <c r="C50" s="80"/>
      <c r="D50" s="79"/>
      <c r="E50" s="79"/>
      <c r="F50" s="79"/>
      <c r="G50" s="79"/>
      <c r="H50" s="79"/>
      <c r="I50" s="79"/>
      <c r="J50" s="78"/>
      <c r="K50" s="77"/>
      <c r="L50" s="76"/>
      <c r="M50" s="279"/>
      <c r="N50" s="280"/>
      <c r="O50" s="75"/>
      <c r="P50" s="134"/>
    </row>
    <row r="51" spans="2:16">
      <c r="B51" s="133"/>
      <c r="C51" s="80"/>
      <c r="D51" s="79"/>
      <c r="E51" s="79"/>
      <c r="F51" s="79"/>
      <c r="G51" s="79"/>
      <c r="H51" s="79"/>
      <c r="I51" s="79"/>
      <c r="J51" s="78"/>
      <c r="K51" s="77"/>
      <c r="L51" s="76"/>
      <c r="M51" s="275"/>
      <c r="N51" s="276"/>
      <c r="O51" s="75"/>
      <c r="P51" s="134"/>
    </row>
    <row r="52" spans="2:16" ht="13.5" thickBot="1">
      <c r="B52" s="133"/>
      <c r="C52" s="267"/>
      <c r="D52" s="268"/>
      <c r="E52" s="268"/>
      <c r="F52" s="268"/>
      <c r="G52" s="268"/>
      <c r="H52" s="268"/>
      <c r="I52" s="268"/>
      <c r="J52" s="74"/>
      <c r="K52" s="43"/>
      <c r="L52" s="74"/>
      <c r="M52" s="269"/>
      <c r="N52" s="270"/>
      <c r="O52" s="73"/>
      <c r="P52" s="134"/>
    </row>
    <row r="53" spans="2:16" ht="14.25" thickBot="1">
      <c r="B53" s="133"/>
      <c r="C53" s="261" t="s">
        <v>49</v>
      </c>
      <c r="D53" s="262"/>
      <c r="E53" s="262"/>
      <c r="F53" s="262"/>
      <c r="G53" s="262"/>
      <c r="H53" s="262"/>
      <c r="I53" s="262"/>
      <c r="J53" s="262"/>
      <c r="K53" s="262"/>
      <c r="L53" s="262"/>
      <c r="M53" s="262"/>
      <c r="N53" s="263"/>
      <c r="O53" s="72"/>
      <c r="P53" s="134"/>
    </row>
    <row r="54" spans="2:16" ht="13.5" thickBot="1">
      <c r="B54" s="133"/>
      <c r="C54" s="48"/>
      <c r="D54" s="135"/>
      <c r="E54" s="135"/>
      <c r="F54" s="135"/>
      <c r="G54" s="135"/>
      <c r="H54" s="135"/>
      <c r="I54" s="135"/>
      <c r="J54" s="135"/>
      <c r="K54" s="135"/>
      <c r="L54" s="135"/>
      <c r="M54" s="135"/>
      <c r="N54" s="135"/>
      <c r="O54" s="47"/>
      <c r="P54" s="134"/>
    </row>
    <row r="55" spans="2:16" ht="13.5" thickBot="1">
      <c r="B55" s="133"/>
      <c r="C55" s="264" t="s">
        <v>63</v>
      </c>
      <c r="D55" s="265"/>
      <c r="E55" s="265"/>
      <c r="F55" s="265"/>
      <c r="G55" s="265"/>
      <c r="H55" s="265"/>
      <c r="I55" s="265"/>
      <c r="J55" s="265"/>
      <c r="K55" s="265"/>
      <c r="L55" s="265"/>
      <c r="M55" s="265"/>
      <c r="N55" s="266"/>
      <c r="O55" s="71"/>
      <c r="P55" s="134"/>
    </row>
    <row r="56" spans="2:16">
      <c r="B56" s="133"/>
      <c r="C56" s="286" t="s">
        <v>64</v>
      </c>
      <c r="D56" s="287"/>
      <c r="E56" s="287"/>
      <c r="F56" s="287"/>
      <c r="G56" s="287"/>
      <c r="H56" s="287"/>
      <c r="I56" s="287"/>
      <c r="J56" s="287"/>
      <c r="K56" s="287"/>
      <c r="L56" s="287"/>
      <c r="M56" s="287"/>
      <c r="N56" s="287"/>
      <c r="O56" s="288"/>
      <c r="P56" s="134"/>
    </row>
    <row r="57" spans="2:16">
      <c r="B57" s="133"/>
      <c r="C57" s="289"/>
      <c r="D57" s="290"/>
      <c r="E57" s="290"/>
      <c r="F57" s="290"/>
      <c r="G57" s="290"/>
      <c r="H57" s="290"/>
      <c r="I57" s="290"/>
      <c r="J57" s="290"/>
      <c r="K57" s="290"/>
      <c r="L57" s="290"/>
      <c r="M57" s="290"/>
      <c r="N57" s="290"/>
      <c r="O57" s="291"/>
      <c r="P57" s="134"/>
    </row>
    <row r="58" spans="2:16" ht="13.5" thickBot="1">
      <c r="B58" s="133"/>
      <c r="C58" s="292"/>
      <c r="D58" s="293"/>
      <c r="E58" s="293"/>
      <c r="F58" s="293"/>
      <c r="G58" s="293"/>
      <c r="H58" s="293"/>
      <c r="I58" s="293"/>
      <c r="J58" s="293"/>
      <c r="K58" s="293"/>
      <c r="L58" s="293"/>
      <c r="M58" s="293"/>
      <c r="N58" s="293"/>
      <c r="O58" s="294"/>
      <c r="P58" s="134"/>
    </row>
    <row r="59" spans="2:16" ht="13.5">
      <c r="B59" s="133"/>
      <c r="C59" s="271" t="s">
        <v>65</v>
      </c>
      <c r="D59" s="272"/>
      <c r="E59" s="272"/>
      <c r="F59" s="272"/>
      <c r="G59" s="272"/>
      <c r="H59" s="272"/>
      <c r="I59" s="272"/>
      <c r="J59" s="125"/>
      <c r="K59" s="126"/>
      <c r="L59" s="70" t="s">
        <v>66</v>
      </c>
      <c r="M59" s="273" t="s">
        <v>67</v>
      </c>
      <c r="N59" s="274"/>
      <c r="O59" s="69"/>
      <c r="P59" s="134"/>
    </row>
    <row r="60" spans="2:16">
      <c r="B60" s="133"/>
      <c r="C60" s="255" t="s">
        <v>19</v>
      </c>
      <c r="D60" s="256"/>
      <c r="E60" s="256"/>
      <c r="F60" s="256"/>
      <c r="G60" s="256"/>
      <c r="H60" s="256"/>
      <c r="I60" s="256"/>
      <c r="J60" s="67"/>
      <c r="K60" s="66"/>
      <c r="L60" s="63"/>
      <c r="M60" s="257"/>
      <c r="N60" s="258"/>
      <c r="O60" s="62"/>
      <c r="P60" s="134"/>
    </row>
    <row r="61" spans="2:16">
      <c r="B61" s="133"/>
      <c r="C61" s="68" t="s">
        <v>68</v>
      </c>
      <c r="D61" s="49"/>
      <c r="E61" s="49"/>
      <c r="F61" s="49"/>
      <c r="G61" s="49"/>
      <c r="H61" s="49"/>
      <c r="I61" s="49"/>
      <c r="J61" s="67"/>
      <c r="K61" s="66"/>
      <c r="L61" s="63"/>
      <c r="M61" s="257"/>
      <c r="N61" s="258"/>
      <c r="O61" s="62"/>
      <c r="P61" s="134"/>
    </row>
    <row r="62" spans="2:16" ht="13.5" thickBot="1">
      <c r="B62" s="133"/>
      <c r="C62" s="122" t="s">
        <v>69</v>
      </c>
      <c r="D62" s="123"/>
      <c r="E62" s="123"/>
      <c r="F62" s="123"/>
      <c r="G62" s="123"/>
      <c r="H62" s="123"/>
      <c r="I62" s="123"/>
      <c r="J62" s="65"/>
      <c r="K62" s="64"/>
      <c r="L62" s="63"/>
      <c r="M62" s="259"/>
      <c r="N62" s="260"/>
      <c r="O62" s="62"/>
      <c r="P62" s="134"/>
    </row>
    <row r="63" spans="2:16" ht="14.25" thickBot="1">
      <c r="B63" s="133"/>
      <c r="C63" s="261" t="s">
        <v>49</v>
      </c>
      <c r="D63" s="262"/>
      <c r="E63" s="262"/>
      <c r="F63" s="262"/>
      <c r="G63" s="262"/>
      <c r="H63" s="262"/>
      <c r="I63" s="262"/>
      <c r="J63" s="262"/>
      <c r="K63" s="262"/>
      <c r="L63" s="262"/>
      <c r="M63" s="262"/>
      <c r="N63" s="263"/>
      <c r="O63" s="61"/>
      <c r="P63" s="134"/>
    </row>
    <row r="64" spans="2:16" ht="13.5" thickBot="1">
      <c r="B64" s="133"/>
      <c r="C64" s="48"/>
      <c r="D64" s="135"/>
      <c r="E64" s="135"/>
      <c r="F64" s="135"/>
      <c r="G64" s="135"/>
      <c r="H64" s="135"/>
      <c r="I64" s="135"/>
      <c r="J64" s="135"/>
      <c r="K64" s="135"/>
      <c r="L64" s="135"/>
      <c r="M64" s="135"/>
      <c r="N64" s="135"/>
      <c r="O64" s="47"/>
      <c r="P64" s="134"/>
    </row>
    <row r="65" spans="2:16" ht="13.5" thickBot="1">
      <c r="B65" s="133"/>
      <c r="C65" s="264" t="s">
        <v>70</v>
      </c>
      <c r="D65" s="265"/>
      <c r="E65" s="265"/>
      <c r="F65" s="265"/>
      <c r="G65" s="265"/>
      <c r="H65" s="265"/>
      <c r="I65" s="265"/>
      <c r="J65" s="265"/>
      <c r="K65" s="265"/>
      <c r="L65" s="265"/>
      <c r="M65" s="265"/>
      <c r="N65" s="266"/>
      <c r="O65" s="60"/>
      <c r="P65" s="134"/>
    </row>
    <row r="66" spans="2:16">
      <c r="B66" s="133"/>
      <c r="C66" s="59"/>
      <c r="D66" s="58"/>
      <c r="E66" s="58"/>
      <c r="F66" s="58"/>
      <c r="G66" s="58"/>
      <c r="H66" s="58"/>
      <c r="I66" s="58"/>
      <c r="J66" s="58"/>
      <c r="K66" s="58"/>
      <c r="L66" s="58"/>
      <c r="M66" s="58"/>
      <c r="N66" s="58"/>
      <c r="O66" s="57"/>
      <c r="P66" s="134"/>
    </row>
    <row r="67" spans="2:16">
      <c r="B67" s="133"/>
      <c r="C67" s="48"/>
      <c r="D67" s="135"/>
      <c r="E67" s="135"/>
      <c r="F67" s="135"/>
      <c r="G67" s="135"/>
      <c r="H67" s="135"/>
      <c r="I67" s="135"/>
      <c r="J67" s="135"/>
      <c r="K67" s="135"/>
      <c r="L67" s="135"/>
      <c r="M67" s="135"/>
      <c r="N67" s="135"/>
      <c r="O67" s="47"/>
      <c r="P67" s="134"/>
    </row>
    <row r="68" spans="2:16">
      <c r="B68" s="133"/>
      <c r="C68" s="48"/>
      <c r="D68" s="135"/>
      <c r="E68" s="135"/>
      <c r="F68" s="135"/>
      <c r="G68" s="135"/>
      <c r="H68" s="135"/>
      <c r="I68" s="135"/>
      <c r="J68" s="135"/>
      <c r="K68" s="135"/>
      <c r="L68" s="135"/>
      <c r="M68" s="135"/>
      <c r="N68" s="135"/>
      <c r="O68" s="47"/>
      <c r="P68" s="134"/>
    </row>
    <row r="69" spans="2:16">
      <c r="B69" s="133"/>
      <c r="C69" s="48"/>
      <c r="D69" s="135"/>
      <c r="E69" s="135"/>
      <c r="F69" s="135"/>
      <c r="G69" s="135"/>
      <c r="H69" s="50" t="s">
        <v>71</v>
      </c>
      <c r="I69" s="50"/>
      <c r="J69" s="50"/>
      <c r="K69" s="50"/>
      <c r="L69" s="135"/>
      <c r="M69" s="135"/>
      <c r="N69" s="135"/>
      <c r="O69" s="47"/>
      <c r="P69" s="134"/>
    </row>
    <row r="70" spans="2:16" ht="13.5">
      <c r="B70" s="133"/>
      <c r="C70" s="56"/>
      <c r="D70" s="138"/>
      <c r="E70" s="138"/>
      <c r="F70" s="138"/>
      <c r="G70" s="138"/>
      <c r="H70" s="50" t="s">
        <v>72</v>
      </c>
      <c r="I70" s="138"/>
      <c r="J70" s="138"/>
      <c r="K70" s="138"/>
      <c r="L70" s="138"/>
      <c r="M70" s="138"/>
      <c r="N70" s="138"/>
      <c r="O70" s="55"/>
      <c r="P70" s="134"/>
    </row>
    <row r="71" spans="2:16" ht="13.5">
      <c r="B71" s="133"/>
      <c r="C71" s="56"/>
      <c r="D71" s="138"/>
      <c r="E71" s="138"/>
      <c r="F71" s="138"/>
      <c r="G71" s="138"/>
      <c r="H71" s="50" t="s">
        <v>73</v>
      </c>
      <c r="I71" s="135"/>
      <c r="J71" s="135"/>
      <c r="K71" s="138"/>
      <c r="L71" s="138"/>
      <c r="M71" s="138"/>
      <c r="N71" s="138"/>
      <c r="O71" s="55"/>
      <c r="P71" s="134"/>
    </row>
    <row r="72" spans="2:16">
      <c r="B72" s="133"/>
      <c r="C72" s="51"/>
      <c r="D72" s="139"/>
      <c r="E72" s="139"/>
      <c r="F72" s="139"/>
      <c r="G72" s="139"/>
      <c r="H72" s="50" t="s">
        <v>74</v>
      </c>
      <c r="I72" s="139"/>
      <c r="J72" s="139"/>
      <c r="K72" s="139"/>
      <c r="L72" s="139"/>
      <c r="M72" s="139"/>
      <c r="N72" s="139"/>
      <c r="O72" s="45"/>
      <c r="P72" s="134"/>
    </row>
    <row r="73" spans="2:16">
      <c r="B73" s="133"/>
      <c r="C73" s="48"/>
      <c r="D73" s="135"/>
      <c r="E73" s="135"/>
      <c r="F73" s="135"/>
      <c r="G73" s="135"/>
      <c r="H73" s="135" t="s">
        <v>75</v>
      </c>
      <c r="I73" s="135"/>
      <c r="J73" s="135"/>
      <c r="K73" s="135"/>
      <c r="L73" s="135"/>
      <c r="M73" s="135"/>
      <c r="N73" s="135"/>
      <c r="O73" s="47"/>
      <c r="P73" s="134"/>
    </row>
    <row r="74" spans="2:16" ht="13.5">
      <c r="B74" s="133"/>
      <c r="C74" s="54" t="s">
        <v>76</v>
      </c>
      <c r="D74" s="121"/>
      <c r="E74" s="121"/>
      <c r="F74" s="121"/>
      <c r="G74" s="121"/>
      <c r="H74" s="121"/>
      <c r="I74" s="121"/>
      <c r="J74" s="121"/>
      <c r="K74" s="121"/>
      <c r="L74" s="121"/>
      <c r="M74" s="121"/>
      <c r="N74" s="121"/>
      <c r="O74" s="53"/>
      <c r="P74" s="134"/>
    </row>
    <row r="75" spans="2:16">
      <c r="B75" s="133"/>
      <c r="C75" s="252"/>
      <c r="D75" s="253"/>
      <c r="E75" s="253"/>
      <c r="F75" s="253"/>
      <c r="G75" s="253"/>
      <c r="H75" s="253"/>
      <c r="I75" s="253"/>
      <c r="J75" s="253"/>
      <c r="K75" s="253"/>
      <c r="L75" s="253"/>
      <c r="M75" s="253"/>
      <c r="N75" s="253"/>
      <c r="O75" s="254"/>
      <c r="P75" s="134"/>
    </row>
    <row r="76" spans="2:16">
      <c r="B76" s="133"/>
      <c r="C76" s="252"/>
      <c r="D76" s="253"/>
      <c r="E76" s="253"/>
      <c r="F76" s="253"/>
      <c r="G76" s="253"/>
      <c r="H76" s="253"/>
      <c r="I76" s="253"/>
      <c r="J76" s="253"/>
      <c r="K76" s="253"/>
      <c r="L76" s="253"/>
      <c r="M76" s="253"/>
      <c r="N76" s="253"/>
      <c r="O76" s="254"/>
      <c r="P76" s="134"/>
    </row>
    <row r="77" spans="2:16">
      <c r="B77" s="133"/>
      <c r="C77" s="51"/>
      <c r="D77" s="139"/>
      <c r="E77" s="139"/>
      <c r="F77" s="139"/>
      <c r="G77" s="139"/>
      <c r="H77" s="139"/>
      <c r="I77" s="139"/>
      <c r="J77" s="139"/>
      <c r="K77" s="139"/>
      <c r="L77" s="139"/>
      <c r="M77" s="139"/>
      <c r="N77" s="139"/>
      <c r="O77" s="45"/>
      <c r="P77" s="134"/>
    </row>
    <row r="78" spans="2:16">
      <c r="B78" s="133"/>
      <c r="C78" s="52" t="s">
        <v>77</v>
      </c>
      <c r="D78" s="139"/>
      <c r="E78" s="139"/>
      <c r="F78" s="139"/>
      <c r="G78" s="139"/>
      <c r="H78" s="139"/>
      <c r="I78" s="139"/>
      <c r="J78" s="139"/>
      <c r="K78" s="139"/>
      <c r="L78" s="139"/>
      <c r="M78" s="139"/>
      <c r="N78" s="139"/>
      <c r="O78" s="45"/>
      <c r="P78" s="134"/>
    </row>
    <row r="79" spans="2:16" ht="12.75" customHeight="1">
      <c r="B79" s="133"/>
      <c r="C79" s="249" t="s">
        <v>78</v>
      </c>
      <c r="D79" s="250"/>
      <c r="E79" s="250"/>
      <c r="F79" s="250"/>
      <c r="G79" s="250"/>
      <c r="H79" s="250"/>
      <c r="I79" s="250"/>
      <c r="J79" s="250"/>
      <c r="K79" s="250"/>
      <c r="L79" s="250"/>
      <c r="M79" s="250"/>
      <c r="N79" s="250"/>
      <c r="O79" s="251"/>
      <c r="P79" s="134"/>
    </row>
    <row r="80" spans="2:16">
      <c r="B80" s="133"/>
      <c r="C80" s="249"/>
      <c r="D80" s="250"/>
      <c r="E80" s="250"/>
      <c r="F80" s="250"/>
      <c r="G80" s="250"/>
      <c r="H80" s="250"/>
      <c r="I80" s="250"/>
      <c r="J80" s="250"/>
      <c r="K80" s="250"/>
      <c r="L80" s="250"/>
      <c r="M80" s="250"/>
      <c r="N80" s="250"/>
      <c r="O80" s="251"/>
      <c r="P80" s="134"/>
    </row>
    <row r="81" spans="2:16" ht="12.95" customHeight="1">
      <c r="B81" s="133"/>
      <c r="C81" s="249" t="s">
        <v>79</v>
      </c>
      <c r="D81" s="250"/>
      <c r="E81" s="250"/>
      <c r="F81" s="250"/>
      <c r="G81" s="250"/>
      <c r="H81" s="250"/>
      <c r="I81" s="250"/>
      <c r="J81" s="250"/>
      <c r="K81" s="250"/>
      <c r="L81" s="250"/>
      <c r="M81" s="250"/>
      <c r="N81" s="250"/>
      <c r="O81" s="251"/>
      <c r="P81" s="134"/>
    </row>
    <row r="82" spans="2:16">
      <c r="B82" s="133"/>
      <c r="C82" s="249"/>
      <c r="D82" s="250"/>
      <c r="E82" s="250"/>
      <c r="F82" s="250"/>
      <c r="G82" s="250"/>
      <c r="H82" s="250"/>
      <c r="I82" s="250"/>
      <c r="J82" s="250"/>
      <c r="K82" s="250"/>
      <c r="L82" s="250"/>
      <c r="M82" s="250"/>
      <c r="N82" s="250"/>
      <c r="O82" s="251"/>
      <c r="P82" s="134"/>
    </row>
    <row r="83" spans="2:16">
      <c r="B83" s="133"/>
      <c r="C83" s="51"/>
      <c r="D83" s="139"/>
      <c r="E83" s="139"/>
      <c r="F83" s="139"/>
      <c r="G83" s="139"/>
      <c r="H83" s="139"/>
      <c r="I83" s="139"/>
      <c r="J83" s="139"/>
      <c r="K83" s="139"/>
      <c r="L83" s="139"/>
      <c r="M83" s="139"/>
      <c r="N83" s="139"/>
      <c r="O83" s="45"/>
      <c r="P83" s="134"/>
    </row>
    <row r="84" spans="2:16">
      <c r="B84" s="133"/>
      <c r="C84" s="48"/>
      <c r="D84" s="135"/>
      <c r="E84" s="135"/>
      <c r="F84" s="135"/>
      <c r="G84" s="135"/>
      <c r="H84" s="50" t="s">
        <v>71</v>
      </c>
      <c r="I84" s="135"/>
      <c r="J84" s="135"/>
      <c r="K84" s="135"/>
      <c r="L84" s="135"/>
      <c r="M84" s="135"/>
      <c r="N84" s="135"/>
      <c r="O84" s="47"/>
      <c r="P84" s="134"/>
    </row>
    <row r="85" spans="2:16">
      <c r="B85" s="133"/>
      <c r="C85" s="48"/>
      <c r="D85" s="135"/>
      <c r="E85" s="135"/>
      <c r="F85" s="135"/>
      <c r="G85" s="135"/>
      <c r="H85" s="135" t="s">
        <v>72</v>
      </c>
      <c r="I85" s="49"/>
      <c r="J85" s="49"/>
      <c r="K85" s="49"/>
      <c r="L85" s="135"/>
      <c r="M85" s="135"/>
      <c r="N85" s="135"/>
      <c r="O85" s="47"/>
      <c r="P85" s="134"/>
    </row>
    <row r="86" spans="2:16">
      <c r="B86" s="133"/>
      <c r="C86" s="48"/>
      <c r="D86" s="135"/>
      <c r="E86" s="135"/>
      <c r="F86" s="135"/>
      <c r="G86" s="135"/>
      <c r="H86" s="135" t="s">
        <v>80</v>
      </c>
      <c r="I86" s="140"/>
      <c r="J86" s="140"/>
      <c r="K86" s="140"/>
      <c r="L86" s="135"/>
      <c r="M86" s="135"/>
      <c r="N86" s="135"/>
      <c r="O86" s="47"/>
      <c r="P86" s="134"/>
    </row>
    <row r="87" spans="2:16">
      <c r="B87" s="133"/>
      <c r="C87" s="46"/>
      <c r="D87" s="139"/>
      <c r="E87" s="139"/>
      <c r="F87" s="139"/>
      <c r="G87" s="139"/>
      <c r="H87" s="135" t="s">
        <v>74</v>
      </c>
      <c r="I87" s="135"/>
      <c r="J87" s="135"/>
      <c r="K87" s="135"/>
      <c r="L87" s="139"/>
      <c r="M87" s="139"/>
      <c r="N87" s="139"/>
      <c r="O87" s="45"/>
      <c r="P87" s="134"/>
    </row>
    <row r="88" spans="2:16" ht="17.25" customHeight="1">
      <c r="B88" s="133"/>
      <c r="C88" s="44"/>
      <c r="D88" s="141"/>
      <c r="E88" s="141"/>
      <c r="F88" s="135"/>
      <c r="G88" s="135"/>
      <c r="H88" s="135"/>
      <c r="I88" s="135"/>
      <c r="J88" s="135"/>
      <c r="K88" s="241"/>
      <c r="L88" s="241"/>
      <c r="M88" s="241"/>
      <c r="N88" s="241"/>
      <c r="O88" s="242"/>
      <c r="P88" s="134"/>
    </row>
    <row r="89" spans="2:16" ht="18.75" customHeight="1" thickBot="1">
      <c r="B89" s="133"/>
      <c r="C89" s="245"/>
      <c r="D89" s="246"/>
      <c r="E89" s="246"/>
      <c r="F89" s="43"/>
      <c r="G89" s="43"/>
      <c r="H89" s="43"/>
      <c r="I89" s="43"/>
      <c r="J89" s="43"/>
      <c r="K89" s="243"/>
      <c r="L89" s="243"/>
      <c r="M89" s="243"/>
      <c r="N89" s="243"/>
      <c r="O89" s="244"/>
      <c r="P89" s="134"/>
    </row>
    <row r="90" spans="2:16" ht="13.5" thickBot="1">
      <c r="B90" s="142"/>
      <c r="C90" s="143"/>
      <c r="D90" s="143"/>
      <c r="E90" s="143"/>
      <c r="F90" s="143"/>
      <c r="G90" s="143"/>
      <c r="H90" s="143"/>
      <c r="I90" s="143"/>
      <c r="J90" s="143"/>
      <c r="K90" s="143"/>
      <c r="L90" s="143"/>
      <c r="M90" s="143"/>
      <c r="N90" s="143"/>
      <c r="O90" s="143"/>
      <c r="P90" s="144"/>
    </row>
    <row r="91" spans="2:16" ht="13.5" thickTop="1"/>
  </sheetData>
  <mergeCells count="77">
    <mergeCell ref="C3:O3"/>
    <mergeCell ref="M9:M11"/>
    <mergeCell ref="N9:N11"/>
    <mergeCell ref="D11:K11"/>
    <mergeCell ref="D9:K10"/>
    <mergeCell ref="C37:N37"/>
    <mergeCell ref="M34:N34"/>
    <mergeCell ref="M21:N21"/>
    <mergeCell ref="C19:O19"/>
    <mergeCell ref="C27:G27"/>
    <mergeCell ref="H27:I27"/>
    <mergeCell ref="J27:K27"/>
    <mergeCell ref="M27:N27"/>
    <mergeCell ref="M28:N28"/>
    <mergeCell ref="C36:J36"/>
    <mergeCell ref="M36:N36"/>
    <mergeCell ref="C35:J35"/>
    <mergeCell ref="M35:N35"/>
    <mergeCell ref="M22:N22"/>
    <mergeCell ref="C26:G26"/>
    <mergeCell ref="H26:I26"/>
    <mergeCell ref="C38:O40"/>
    <mergeCell ref="C45:O47"/>
    <mergeCell ref="C56:O58"/>
    <mergeCell ref="C5:C11"/>
    <mergeCell ref="D5:K5"/>
    <mergeCell ref="D6:K6"/>
    <mergeCell ref="D7:K7"/>
    <mergeCell ref="L7:L8"/>
    <mergeCell ref="D21:L21"/>
    <mergeCell ref="C31:O33"/>
    <mergeCell ref="O9:O11"/>
    <mergeCell ref="L5:O6"/>
    <mergeCell ref="M7:O8"/>
    <mergeCell ref="D8:K8"/>
    <mergeCell ref="L9:L11"/>
    <mergeCell ref="C34:J34"/>
    <mergeCell ref="J26:K26"/>
    <mergeCell ref="M26:N26"/>
    <mergeCell ref="D22:L22"/>
    <mergeCell ref="C23:O25"/>
    <mergeCell ref="C29:G29"/>
    <mergeCell ref="H29:I29"/>
    <mergeCell ref="J29:K29"/>
    <mergeCell ref="M29:N29"/>
    <mergeCell ref="C30:N30"/>
    <mergeCell ref="C55:N55"/>
    <mergeCell ref="C59:I59"/>
    <mergeCell ref="M59:N59"/>
    <mergeCell ref="M51:N51"/>
    <mergeCell ref="C41:I41"/>
    <mergeCell ref="M41:N41"/>
    <mergeCell ref="C42:I42"/>
    <mergeCell ref="M42:N42"/>
    <mergeCell ref="C43:I43"/>
    <mergeCell ref="M43:N43"/>
    <mergeCell ref="C44:N44"/>
    <mergeCell ref="C48:I48"/>
    <mergeCell ref="M48:N48"/>
    <mergeCell ref="M49:N49"/>
    <mergeCell ref="M50:N50"/>
    <mergeCell ref="K88:O89"/>
    <mergeCell ref="C89:E89"/>
    <mergeCell ref="C15:F15"/>
    <mergeCell ref="C79:O80"/>
    <mergeCell ref="C75:O75"/>
    <mergeCell ref="C76:O76"/>
    <mergeCell ref="C60:I60"/>
    <mergeCell ref="M60:N60"/>
    <mergeCell ref="M61:N61"/>
    <mergeCell ref="M62:N62"/>
    <mergeCell ref="C63:N63"/>
    <mergeCell ref="C65:N65"/>
    <mergeCell ref="C81:O82"/>
    <mergeCell ref="C52:I52"/>
    <mergeCell ref="M52:N52"/>
    <mergeCell ref="C53:N53"/>
  </mergeCells>
  <printOptions horizontalCentered="1" verticalCentered="1"/>
  <pageMargins left="0.11811023622047245" right="0.11811023622047245" top="0.15748031496062992" bottom="0.15748031496062992" header="0" footer="0"/>
  <pageSetup scale="59"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infopath/2007/PartnerControls"/>
    <ds:schemaRef ds:uri="http://purl.org/dc/dcmitype/"/>
    <ds:schemaRef ds:uri="http://purl.org/dc/elements/1.1/"/>
    <ds:schemaRef ds:uri="http://schemas.openxmlformats.org/package/2006/metadata/core-properties"/>
    <ds:schemaRef ds:uri="http://schemas.microsoft.com/office/2006/documentManagement/types"/>
    <ds:schemaRef ds:uri="a6cb9e4b-f1d1-4245-83ec-6cad768d538a"/>
    <ds:schemaRef ds:uri="9d85dbaf-23eb-4e57-a637-93dcacc8b1a1"/>
    <ds:schemaRef ds:uri="http://schemas.microsoft.com/office/2006/metadata/properties"/>
    <ds:schemaRef ds:uri="http://www.w3.org/XML/1998/namespace"/>
    <ds:schemaRef ds:uri="http://purl.org/dc/terms/"/>
  </ds:schemaRefs>
</ds:datastoreItem>
</file>

<file path=customXml/itemProps3.xml><?xml version="1.0" encoding="utf-8"?>
<ds:datastoreItem xmlns:ds="http://schemas.openxmlformats.org/officeDocument/2006/customXml" ds:itemID="{4A835395-C58A-4D59-BF22-E3513E8A55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FORMULARIO1 - PROPUESTA ECO.</vt:lpstr>
      <vt:lpstr>INDICAR CÓDIGO DEL ITEM DE PAGO</vt:lpstr>
      <vt:lpstr>'FORMULARIO1 - PROPUESTA ECO.'!_GoBack</vt:lpstr>
      <vt:lpstr>'FORMULARIO1 - PROPUESTA ECO.'!Área_de_impresión</vt:lpstr>
      <vt:lpstr>'INDICAR CÓDIGO DEL ITEM DE PAGO'!Área_de_impresión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cp:lastPrinted>2022-03-18T03:07:32Z</cp:lastPrinted>
  <dcterms:created xsi:type="dcterms:W3CDTF">2006-06-27T16:47:25Z</dcterms:created>
  <dcterms:modified xsi:type="dcterms:W3CDTF">2022-04-27T14:46:34Z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