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143" i="1"/>
  <c r="M109" l="1"/>
  <c r="N109" s="1"/>
  <c r="O109" s="1"/>
  <c r="M110"/>
  <c r="N110" s="1"/>
  <c r="O110" s="1"/>
  <c r="M111"/>
  <c r="N111" s="1"/>
  <c r="O111" s="1"/>
  <c r="M112"/>
  <c r="N112"/>
  <c r="O112" s="1"/>
  <c r="M113"/>
  <c r="N113" s="1"/>
  <c r="O113" s="1"/>
  <c r="M114"/>
  <c r="N114"/>
  <c r="O114" s="1"/>
  <c r="M115"/>
  <c r="N115" s="1"/>
  <c r="O115" s="1"/>
  <c r="M116"/>
  <c r="N116"/>
  <c r="O116" s="1"/>
  <c r="M117"/>
  <c r="N117" s="1"/>
  <c r="O117" s="1"/>
  <c r="M118"/>
  <c r="N118"/>
  <c r="O118" s="1"/>
  <c r="M119"/>
  <c r="N119" s="1"/>
  <c r="O119" s="1"/>
  <c r="M120"/>
  <c r="N120"/>
  <c r="O120" s="1"/>
  <c r="M121"/>
  <c r="N121" s="1"/>
  <c r="O121" s="1"/>
  <c r="M122"/>
  <c r="N122"/>
  <c r="O122" s="1"/>
  <c r="M123"/>
  <c r="N123" s="1"/>
  <c r="O123" s="1"/>
  <c r="M124"/>
  <c r="N124"/>
  <c r="O124" s="1"/>
  <c r="M125"/>
  <c r="N125" s="1"/>
  <c r="O125" s="1"/>
  <c r="M126"/>
  <c r="N126"/>
  <c r="O126" s="1"/>
  <c r="M127"/>
  <c r="N127" s="1"/>
  <c r="O127" s="1"/>
  <c r="M128"/>
  <c r="N128"/>
  <c r="O128" s="1"/>
  <c r="M129"/>
  <c r="N129" s="1"/>
  <c r="O129" s="1"/>
  <c r="M130"/>
  <c r="N130"/>
  <c r="O130" s="1"/>
  <c r="M131"/>
  <c r="N131" s="1"/>
  <c r="O131" s="1"/>
  <c r="M132"/>
  <c r="N132"/>
  <c r="O132" s="1"/>
  <c r="M133"/>
  <c r="N133" s="1"/>
  <c r="O133" s="1"/>
  <c r="M134"/>
  <c r="N134"/>
  <c r="O134" s="1"/>
  <c r="M135"/>
  <c r="N135" s="1"/>
  <c r="O135" s="1"/>
  <c r="M136"/>
  <c r="N136"/>
  <c r="O136" s="1"/>
  <c r="M137"/>
  <c r="N137" s="1"/>
  <c r="O137" s="1"/>
  <c r="M138"/>
  <c r="N138"/>
  <c r="O138" s="1"/>
  <c r="M139"/>
  <c r="N139" s="1"/>
  <c r="O139" s="1"/>
  <c r="M140"/>
  <c r="N140"/>
  <c r="O140" s="1"/>
  <c r="M141"/>
  <c r="N141" s="1"/>
  <c r="O141" s="1"/>
  <c r="M142"/>
  <c r="N142"/>
  <c r="O142" s="1"/>
  <c r="M8"/>
  <c r="N8" s="1"/>
  <c r="O8" s="1"/>
  <c r="M9"/>
  <c r="N9"/>
  <c r="O9" s="1"/>
  <c r="M10"/>
  <c r="N10" s="1"/>
  <c r="O10" s="1"/>
  <c r="M11"/>
  <c r="N11"/>
  <c r="O11" s="1"/>
  <c r="M12"/>
  <c r="N12" s="1"/>
  <c r="O12" s="1"/>
  <c r="M13"/>
  <c r="N13"/>
  <c r="O13" s="1"/>
  <c r="M14"/>
  <c r="N14" s="1"/>
  <c r="O14" s="1"/>
  <c r="M15"/>
  <c r="N15"/>
  <c r="O15" s="1"/>
  <c r="M16"/>
  <c r="N16" s="1"/>
  <c r="O16" s="1"/>
  <c r="M17"/>
  <c r="N17"/>
  <c r="O17" s="1"/>
  <c r="M18"/>
  <c r="N18" s="1"/>
  <c r="O18" s="1"/>
  <c r="M19"/>
  <c r="N19"/>
  <c r="O19" s="1"/>
  <c r="M20"/>
  <c r="N20" s="1"/>
  <c r="O20" s="1"/>
  <c r="M21"/>
  <c r="N21"/>
  <c r="O21" s="1"/>
  <c r="M22"/>
  <c r="N22" s="1"/>
  <c r="O22" s="1"/>
  <c r="M23"/>
  <c r="N23"/>
  <c r="O23" s="1"/>
  <c r="M24"/>
  <c r="N24" s="1"/>
  <c r="O24" s="1"/>
  <c r="M25"/>
  <c r="N25"/>
  <c r="O25" s="1"/>
  <c r="M26"/>
  <c r="N26" s="1"/>
  <c r="O26" s="1"/>
  <c r="M27"/>
  <c r="N27"/>
  <c r="O27" s="1"/>
  <c r="M28"/>
  <c r="N28" s="1"/>
  <c r="O28" s="1"/>
  <c r="M29"/>
  <c r="N29"/>
  <c r="O29" s="1"/>
  <c r="M30"/>
  <c r="N30" s="1"/>
  <c r="O30" s="1"/>
  <c r="M31"/>
  <c r="N31"/>
  <c r="O31" s="1"/>
  <c r="M32"/>
  <c r="N32" s="1"/>
  <c r="O32" s="1"/>
  <c r="M33"/>
  <c r="N33"/>
  <c r="O33" s="1"/>
  <c r="M34"/>
  <c r="N34" s="1"/>
  <c r="O34" s="1"/>
  <c r="M35"/>
  <c r="N35"/>
  <c r="O35" s="1"/>
  <c r="M36"/>
  <c r="N36" s="1"/>
  <c r="O36" s="1"/>
  <c r="M37"/>
  <c r="N37"/>
  <c r="O37" s="1"/>
  <c r="M38"/>
  <c r="N38" s="1"/>
  <c r="O38" s="1"/>
  <c r="M39"/>
  <c r="N39"/>
  <c r="O39" s="1"/>
  <c r="M40"/>
  <c r="N40" s="1"/>
  <c r="O40" s="1"/>
  <c r="M41"/>
  <c r="N41"/>
  <c r="O41" s="1"/>
  <c r="M42"/>
  <c r="N42" s="1"/>
  <c r="O42" s="1"/>
  <c r="M43"/>
  <c r="N43"/>
  <c r="O43" s="1"/>
  <c r="M44"/>
  <c r="N44" s="1"/>
  <c r="O44" s="1"/>
  <c r="M45"/>
  <c r="N45"/>
  <c r="O45" s="1"/>
  <c r="M46"/>
  <c r="N46" s="1"/>
  <c r="O46" s="1"/>
  <c r="M47"/>
  <c r="N47"/>
  <c r="O47" s="1"/>
  <c r="M48"/>
  <c r="N48" s="1"/>
  <c r="O48" s="1"/>
  <c r="M49"/>
  <c r="N49"/>
  <c r="O49" s="1"/>
  <c r="M50"/>
  <c r="N50" s="1"/>
  <c r="O50" s="1"/>
  <c r="M51"/>
  <c r="N51"/>
  <c r="O51" s="1"/>
  <c r="M52"/>
  <c r="N52" s="1"/>
  <c r="O52" s="1"/>
  <c r="M53"/>
  <c r="N53"/>
  <c r="O53" s="1"/>
  <c r="M54"/>
  <c r="N54" s="1"/>
  <c r="O54" s="1"/>
  <c r="M55"/>
  <c r="N55"/>
  <c r="O55" s="1"/>
  <c r="M56"/>
  <c r="N56" s="1"/>
  <c r="O56" s="1"/>
  <c r="M57"/>
  <c r="N57"/>
  <c r="O57" s="1"/>
  <c r="M58"/>
  <c r="N58" s="1"/>
  <c r="O58" s="1"/>
  <c r="M59"/>
  <c r="N59"/>
  <c r="O59" s="1"/>
  <c r="M60"/>
  <c r="N60" s="1"/>
  <c r="O60" s="1"/>
  <c r="M61"/>
  <c r="N61"/>
  <c r="O61" s="1"/>
  <c r="M62"/>
  <c r="N62" s="1"/>
  <c r="O62" s="1"/>
  <c r="M63"/>
  <c r="N63"/>
  <c r="O63" s="1"/>
  <c r="M64"/>
  <c r="N64" s="1"/>
  <c r="O64" s="1"/>
  <c r="M65"/>
  <c r="N65"/>
  <c r="O65" s="1"/>
  <c r="M66"/>
  <c r="N66" s="1"/>
  <c r="O66" s="1"/>
  <c r="M67"/>
  <c r="N67"/>
  <c r="O67" s="1"/>
  <c r="M68"/>
  <c r="N68" s="1"/>
  <c r="O68" s="1"/>
  <c r="M69"/>
  <c r="N69"/>
  <c r="O69" s="1"/>
  <c r="M70"/>
  <c r="N70" s="1"/>
  <c r="O70" s="1"/>
  <c r="M71"/>
  <c r="N71"/>
  <c r="O71" s="1"/>
  <c r="M72"/>
  <c r="N72" s="1"/>
  <c r="O72" s="1"/>
  <c r="M73"/>
  <c r="N73"/>
  <c r="O73" s="1"/>
  <c r="M74"/>
  <c r="N74" s="1"/>
  <c r="O74" s="1"/>
  <c r="M75"/>
  <c r="N75"/>
  <c r="O75" s="1"/>
  <c r="M76"/>
  <c r="N76" s="1"/>
  <c r="O76" s="1"/>
  <c r="M77"/>
  <c r="N77"/>
  <c r="O77" s="1"/>
  <c r="M78"/>
  <c r="N78" s="1"/>
  <c r="O78" s="1"/>
  <c r="M79"/>
  <c r="N79"/>
  <c r="O79" s="1"/>
  <c r="M80"/>
  <c r="N80" s="1"/>
  <c r="O80" s="1"/>
  <c r="M81"/>
  <c r="N81"/>
  <c r="O81" s="1"/>
  <c r="M82"/>
  <c r="N82" s="1"/>
  <c r="O82" s="1"/>
  <c r="M83"/>
  <c r="N83"/>
  <c r="O83" s="1"/>
  <c r="M84"/>
  <c r="N84" s="1"/>
  <c r="O84" s="1"/>
  <c r="M85"/>
  <c r="N85"/>
  <c r="O85" s="1"/>
  <c r="M86"/>
  <c r="N86" s="1"/>
  <c r="O86" s="1"/>
  <c r="M87"/>
  <c r="N87"/>
  <c r="O87" s="1"/>
  <c r="M88"/>
  <c r="N88" s="1"/>
  <c r="O88" s="1"/>
  <c r="M89"/>
  <c r="N89"/>
  <c r="O89" s="1"/>
  <c r="M90"/>
  <c r="N90" s="1"/>
  <c r="O90" s="1"/>
  <c r="M91"/>
  <c r="N91"/>
  <c r="O91" s="1"/>
  <c r="M92"/>
  <c r="N92" s="1"/>
  <c r="O92" s="1"/>
  <c r="M93"/>
  <c r="N93"/>
  <c r="O93" s="1"/>
  <c r="M94"/>
  <c r="N94" s="1"/>
  <c r="O94" s="1"/>
  <c r="M95"/>
  <c r="N95"/>
  <c r="O95" s="1"/>
  <c r="M96"/>
  <c r="N96" s="1"/>
  <c r="O96" s="1"/>
  <c r="M97"/>
  <c r="N97"/>
  <c r="O97" s="1"/>
  <c r="M98"/>
  <c r="N98" s="1"/>
  <c r="O98" s="1"/>
  <c r="M99"/>
  <c r="N99"/>
  <c r="O99" s="1"/>
  <c r="M100"/>
  <c r="N100" s="1"/>
  <c r="O100" s="1"/>
  <c r="M101"/>
  <c r="N101"/>
  <c r="O101" s="1"/>
  <c r="M102"/>
  <c r="N102" s="1"/>
  <c r="O102" s="1"/>
  <c r="M103"/>
  <c r="N103"/>
  <c r="O103" s="1"/>
  <c r="M104"/>
  <c r="N104" s="1"/>
  <c r="O104" s="1"/>
  <c r="M105"/>
  <c r="N105"/>
  <c r="O105" s="1"/>
  <c r="M106"/>
  <c r="N106" s="1"/>
  <c r="O106" s="1"/>
  <c r="M107"/>
  <c r="N107"/>
  <c r="O107" s="1"/>
  <c r="M108"/>
  <c r="N108" s="1"/>
  <c r="O108" s="1"/>
  <c r="O7"/>
  <c r="N7"/>
  <c r="M7"/>
</calcChain>
</file>

<file path=xl/sharedStrings.xml><?xml version="1.0" encoding="utf-8"?>
<sst xmlns="http://schemas.openxmlformats.org/spreadsheetml/2006/main" count="488" uniqueCount="204">
  <si>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</si>
  <si>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</si>
  <si>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</si>
  <si>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</si>
  <si>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</si>
  <si>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</si>
  <si>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</si>
  <si>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</si>
  <si>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</si>
  <si>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</si>
  <si>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MEDICAMENTOS</t>
  </si>
  <si>
    <t>Colocar valor de la unidad. Ej: Caja x 100 unidades $20,000</t>
  </si>
  <si>
    <t>SI = 20 puntos      No = 10 Puntos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</si>
  <si>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</si>
  <si>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</si>
  <si>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 xml:space="preserve">ácido tranexámico 500 mg ampolla                 </t>
  </si>
  <si>
    <t>amikacina sulfato solucion inyectable 500 mg / 2 ml</t>
  </si>
  <si>
    <t>amiodarona 150mg x 3ml solucion inyectable.-   pos</t>
  </si>
  <si>
    <t>ampicilina (sódica) polvo para reconstituir 1 g</t>
  </si>
  <si>
    <t>ampicilina sodica + sulbactam sodico polvo para reconstituir 1 g + 0,5 g</t>
  </si>
  <si>
    <t>calcio gluconato solución inyectable 10%</t>
  </si>
  <si>
    <t>cefalotina polvo para reconstituir 1 g</t>
  </si>
  <si>
    <t>ceftriaxona (sal sódica) polvo para reconstituir 1 g</t>
  </si>
  <si>
    <t>clindamicina 600mg/4 ml 15% de base (fosfato) solución inyectable</t>
  </si>
  <si>
    <t>dexametasona (acetato) suspensión inyectable 8 mg / ml de base</t>
  </si>
  <si>
    <t>dexametasona solución inyectable 4 mg / ml</t>
  </si>
  <si>
    <t>diclofenaco sódico solución inyectable 75 mg / 3 ml</t>
  </si>
  <si>
    <t>dipirona magnesica solucion inyectable 2g / 5ml</t>
  </si>
  <si>
    <t>dipirona sodica solución inyectable 2.5g x 5ml</t>
  </si>
  <si>
    <t>dipirona x 1 gr. x 2 ml</t>
  </si>
  <si>
    <t>epinefrina (adrenalina) tatrato o clorhidrato 1 mg/ml solucion inyectable</t>
  </si>
  <si>
    <t>fenitoina sódica solución inyectable 250 mg / 5 ml</t>
  </si>
  <si>
    <t>furosemida solución inyectable 20 mg / 2 ml</t>
  </si>
  <si>
    <t>gentamicina solución inyectable 160 mg / 2 ml</t>
  </si>
  <si>
    <t>haloperidol ampolla 5mg/ml</t>
  </si>
  <si>
    <t xml:space="preserve">heparina de bajo peso molecular de 40mg jeringa prellenada 0.4ml </t>
  </si>
  <si>
    <t>heparina de bajo peso molecular de 60 mg jeringa prellenada 0.6 ml.</t>
  </si>
  <si>
    <t>hidrocortisona polvo  para reconstituir 100 mg</t>
  </si>
  <si>
    <t xml:space="preserve">hidroxicina ampolla 100 mg 2ml / sin marca asignada                        </t>
  </si>
  <si>
    <t>hioscina n-butilbromuro + dipirona solución inyectable ( 0,02 + 2,5) g / 5 ml</t>
  </si>
  <si>
    <t>labetalol clorhidrato 100mg/20ml iny</t>
  </si>
  <si>
    <t>lidocaina clorhidrato con o sin epinefrina solución inyectable 2% x 50 ml</t>
  </si>
  <si>
    <t>lidocaina clorhidrato gel o jalea 2%</t>
  </si>
  <si>
    <t>magnesio sulfato solución inyectable 20%</t>
  </si>
  <si>
    <t>metoclopramida solución inyectable 10 mg / 2 ml</t>
  </si>
  <si>
    <t>nitrofurazona  pomada 40mg (furacin)</t>
  </si>
  <si>
    <t xml:space="preserve">omeprazol X 40 mg ampolla  </t>
  </si>
  <si>
    <t xml:space="preserve">oxacilina (sal sódica) polvo para reconstituir 1 g /      </t>
  </si>
  <si>
    <t xml:space="preserve">penicilina g benzatinica 1.200.000 ui /                        </t>
  </si>
  <si>
    <t>plata sulfadiazina crema 1% pote x 100 gramos</t>
  </si>
  <si>
    <t xml:space="preserve">potasio cloruro solución inyectable 20 meq / 10 ml /      </t>
  </si>
  <si>
    <t>salbutamol solución para nebulizar x 0.5%  - ciplabutol solucion respiratoria x 15 ml</t>
  </si>
  <si>
    <t>sodio bicarbonato solución inyectable 10 meq / 10 ml</t>
  </si>
  <si>
    <t xml:space="preserve">sodio cloruro solución inyectable 20 meq / 10 ml / sin marca asignada                </t>
  </si>
  <si>
    <t xml:space="preserve">tramadol clorhidrato solución inyectable 100 mg / 2 ml /       </t>
  </si>
  <si>
    <t xml:space="preserve">tramadol clorhidrato solución inyectable 50 mg / ml   </t>
  </si>
  <si>
    <t xml:space="preserve">vacuna antitetanica tetanol ampolla /                          </t>
  </si>
  <si>
    <t xml:space="preserve">acetaminofén tableta 500 mg / sin marca asignada                                     </t>
  </si>
  <si>
    <t xml:space="preserve">acido acetil salic¡lico tableta 100 mg / sin marca asignada                          </t>
  </si>
  <si>
    <t xml:space="preserve">acido ascórbico tabletas masticables 500 mg / sin marca asignada                     </t>
  </si>
  <si>
    <t xml:space="preserve">acido fólico tableta 1mg / sin marca asignada                                        </t>
  </si>
  <si>
    <t xml:space="preserve">acido nalidixico 250 mg/5ml suspensión (wintomylon). / sin marca asignada            </t>
  </si>
  <si>
    <t xml:space="preserve">albendazol suspensión oral 100 mg / 5 ml-400 mg / 20 ml (2%) / sin marca asignada    </t>
  </si>
  <si>
    <t>aluminio hidróxido + magnesio hidróxido con o sin simeticona suspensión oral / sin ma</t>
  </si>
  <si>
    <t xml:space="preserve">amlodipino 10 mg tabletas o capsulas / sin marca asignada                            </t>
  </si>
  <si>
    <t xml:space="preserve">amlodipino tabletas 5 mg / sin marca asignada                                        </t>
  </si>
  <si>
    <t>amoxicilina suspensión oral ml 250 mg / 5 ml de base (5%) fco 100 ml / sin marca asig</t>
  </si>
  <si>
    <t xml:space="preserve">atorvastatina tableta  de 40mg / sin marca asignada                                  </t>
  </si>
  <si>
    <t xml:space="preserve">azitromicina 200 mg/5ml fco x 15ml / sin marca asignada                               </t>
  </si>
  <si>
    <t xml:space="preserve">azitromicina 500mg tabletas / sin marca asignada                                              </t>
  </si>
  <si>
    <t>beclometasona dipropionato 250 mcg/dosis solución para inhalación (aerosol) / sin mar</t>
  </si>
  <si>
    <t xml:space="preserve">bisacodilo tableta recubierta 5 mg / sin marca asignada                              </t>
  </si>
  <si>
    <t xml:space="preserve">bromuro de ipratorpio 20mcg inhalador x 200 dosis / sin marca asignada               </t>
  </si>
  <si>
    <t xml:space="preserve">CALCIO CARBONATO 1500 MG (EQUIVALENTE 600 MG, CALCIO ELEMENTAL) TABLETA    </t>
  </si>
  <si>
    <t xml:space="preserve">cefalexina tableta o cápsula 500 mg / sin marca asignada                             </t>
  </si>
  <si>
    <t xml:space="preserve">claritromicina capsula 500mg / sin marca asignada                                    </t>
  </si>
  <si>
    <t xml:space="preserve">clopidogrel de 75mg tableta / x                                                      </t>
  </si>
  <si>
    <t xml:space="preserve">clotrimazol crema topica x 40 gramos al 1% / sin marca asignada                      </t>
  </si>
  <si>
    <t xml:space="preserve">clotrimazol crema vaginal 1% / sin marca asignada                                    </t>
  </si>
  <si>
    <t xml:space="preserve">cromoglicato de sodio solución nasal 40 mg / ml (4%) / sin marca asignada            </t>
  </si>
  <si>
    <t xml:space="preserve">cromoglicato de sodio solucion nasal al 2% x 10 ml / sin marca asignada              </t>
  </si>
  <si>
    <t xml:space="preserve">cromoglicato de sodio solución oftálmica 20 mg / ml (2%) / sin marca asignada        </t>
  </si>
  <si>
    <t xml:space="preserve">cromoglicato de sodio solución oftálmica 40 mg / ml (4%) / sin marca asignada        </t>
  </si>
  <si>
    <t xml:space="preserve">enalapril maleato tableta 20 mg / sin marca asignada                                 </t>
  </si>
  <si>
    <t xml:space="preserve">esomeprazol de 40mg tableta / sin marca asignada                                     </t>
  </si>
  <si>
    <t>espiramicina 3.000.000 ui tableta uso exclusivo toxoplasmosis  . / sin marca asignada</t>
  </si>
  <si>
    <t xml:space="preserve">gentamicina solución oftálmica 3 mg / ml (0,35) / sin marca asignada                 </t>
  </si>
  <si>
    <t xml:space="preserve">haloperidol solucion oral mg/ml 0.2% / sin marca asignada                            </t>
  </si>
  <si>
    <t xml:space="preserve">hidróxido aluminio suspensión oral 6% / sin marca asignada                           </t>
  </si>
  <si>
    <t xml:space="preserve">hierro (ferroso) sulfato anhidro tableta recubierta 300 mg / sin marca asignada      </t>
  </si>
  <si>
    <t xml:space="preserve">hierro sulfato 120 - 300 mg/5 ml jarabe frasco 120 cc / sin marca asignada           </t>
  </si>
  <si>
    <t xml:space="preserve">hierro sulfato 20-25 mg/ml (10%) solución oral x 20 ml / sin marca asignada          </t>
  </si>
  <si>
    <t xml:space="preserve">ketotifeno jarabe 1 mg / 5 ml (0,02%) / sin marca asignada                           </t>
  </si>
  <si>
    <t xml:space="preserve">loratadina tableta 10 mg / sin marca asignada                                        </t>
  </si>
  <si>
    <t xml:space="preserve">losartan de 100 mg tableta / sin marca asignada                                      </t>
  </si>
  <si>
    <t xml:space="preserve">losartan x 50 mg x tableta / sin marca asignada                                      </t>
  </si>
  <si>
    <t xml:space="preserve">misoprostol (cytil) tabletas / sin marca asignada                                    </t>
  </si>
  <si>
    <t xml:space="preserve">nifedipina cápsula 10 mg / sin marca asignada                                        </t>
  </si>
  <si>
    <t xml:space="preserve">nitrofuranto¡na tableta o cápsula 100 mg / sin marca asignada                        </t>
  </si>
  <si>
    <t xml:space="preserve">omeprazol cápsula 20 mg / sin marca asignada                                         </t>
  </si>
  <si>
    <t xml:space="preserve">salbutamol inhalador bucal x 200 dosis / sin marca asignada                          </t>
  </si>
  <si>
    <t xml:space="preserve">vitamina a cápsula o  cápsula blanda 50000 u.i. / sin marca asignada                 </t>
  </si>
  <si>
    <t>Jeringa prellenada</t>
  </si>
  <si>
    <t>VALOR TOTAL (Valor Unitario Incluído Iva  x Cantidad)</t>
  </si>
  <si>
    <t xml:space="preserve">PRECIO TECHO (PROMEDIO OFERTA DE PROVEEDORES POR UNIDAD) </t>
  </si>
  <si>
    <t xml:space="preserve">albendazol tableta 200 mg / sin marca asignada        </t>
  </si>
  <si>
    <t xml:space="preserve">colistina + corticoide + neomicina solución otica 0,15% + 0,5% / sin marca asignada  </t>
  </si>
  <si>
    <t>corticoide + neomicina + polimixina solución oftálmica 0,1% + 6000 u.i / ml / sin mar</t>
  </si>
  <si>
    <t xml:space="preserve">metoprolol  tableta 50 mg / sin marca asignada                                       </t>
  </si>
  <si>
    <t xml:space="preserve">metronidazol ovulo x  500 mg / sin marca asignada                                    </t>
  </si>
  <si>
    <t>levonorgestrel 150 mcg etinilestradiol 30 mcg (sinovul) 21 tabletas</t>
  </si>
  <si>
    <t>medroxiprogesterona acetato 25 mg estradiol cipionato de 5 mg  suspensión inyectable (femelin)</t>
  </si>
  <si>
    <t>acetato de medroxiprogesterona (depo trim) 150 mg/3 ml</t>
  </si>
  <si>
    <t>Implante Sudérmico implanon</t>
  </si>
  <si>
    <t>Implante Sudérmico jadelle</t>
  </si>
  <si>
    <t>Implante Sudérmico Sinoimplant</t>
  </si>
  <si>
    <t>Ampolla</t>
  </si>
  <si>
    <t>Tableta</t>
  </si>
  <si>
    <t>metoprolol tartrato 5 mg/5 ml o 1 mg/1ml (0,1%) solución inyectable</t>
  </si>
  <si>
    <t xml:space="preserve">enalapril maleato tableta 5 mg / sin marca asignada                                  </t>
  </si>
  <si>
    <t xml:space="preserve">hioscina n-butilbromuro tableta 10 mg / sin marca asignada                           </t>
  </si>
  <si>
    <t xml:space="preserve">VALOR UNIDAD DE PRESENTACIÓN </t>
  </si>
  <si>
    <t>VALOR IVA (SI APLICA)</t>
  </si>
  <si>
    <t>VALOR TOTAL UNIDAD  DE PRESENTACIÓN + IVA (Si aplica)</t>
  </si>
  <si>
    <t>TOTAL OFERTA PROVEEDOR:</t>
  </si>
  <si>
    <t>Si el producto no tiene IVA, colocar Valor = 0</t>
  </si>
  <si>
    <t>acetilcisteina liquido para inhalación 10% x 25ml (fluimucil)</t>
  </si>
  <si>
    <t xml:space="preserve">FRASCO </t>
  </si>
  <si>
    <t xml:space="preserve">AMPOLLA </t>
  </si>
  <si>
    <t xml:space="preserve">VIAL </t>
  </si>
  <si>
    <t>atropina sulfato x 1 ml ampolla</t>
  </si>
  <si>
    <t>betametasona solución inyectable 4 mg / ml</t>
  </si>
  <si>
    <t>bromuro de ipratropio + fenoterol  0.50mg/0.25mg/mlsolucion 20ml (berodual)</t>
  </si>
  <si>
    <t>bromuro de ipratropio 0.025%solucion nebulizar(atrovent)</t>
  </si>
  <si>
    <t>FRASCO</t>
  </si>
  <si>
    <t>clemastina 2 mg (ampolla) "tavegil"</t>
  </si>
  <si>
    <t xml:space="preserve">dopamina Clorhidrato Solución Inyectable 200 mg / 5 mL   </t>
  </si>
  <si>
    <t>fitomenadiona (vitamina k1) solución inyectable 0,2 - 1%</t>
  </si>
  <si>
    <t>hioscina n-butilbromuro solución inyectable 20 mg / ml</t>
  </si>
  <si>
    <t>inmunoglobulina anti rh solución inyectable 250 - 300 mcg / 2 ml</t>
  </si>
  <si>
    <t>insulina zinc cristalina 80-100 ui/ml  x sol. inyectable 10 ml</t>
  </si>
  <si>
    <t xml:space="preserve">TUBO </t>
  </si>
  <si>
    <t>metilprednisolona 500mg ampolla</t>
  </si>
  <si>
    <t>midazolan solucion inyectable 5mg/5ml(0.1%)</t>
  </si>
  <si>
    <t>naloxona clorhidrato solucion inyectable 0.4mg/ml</t>
  </si>
  <si>
    <t xml:space="preserve">oxitocina solución inyectable 10 u.i. / ml /                </t>
  </si>
  <si>
    <t xml:space="preserve">penicilina g benzatinica 2.400.000 ui /                    </t>
  </si>
  <si>
    <t xml:space="preserve">penicilina g sódica o potásica cristalina  1.000.000 ui /   </t>
  </si>
  <si>
    <t>terbutalina sulfato liquido para nebulización 10 mg / ml (1%) /</t>
  </si>
  <si>
    <t xml:space="preserve">acetaminofen 100mg/ml(10%) solución oral / sin marca asignada                        </t>
  </si>
  <si>
    <t xml:space="preserve">acetaminofén jarabe 150 mg / 5 ml (3%)  frasco x 60 ml / sin marca asignada          </t>
  </si>
  <si>
    <t xml:space="preserve">TABLETA </t>
  </si>
  <si>
    <t>FRASCO /SACHET</t>
  </si>
  <si>
    <t xml:space="preserve">albendazol tableta 200 mg / sin marca asignada                                       </t>
  </si>
  <si>
    <t xml:space="preserve">amoxicilina cápsula 500 mg / sin marca asignada                                      </t>
  </si>
  <si>
    <t xml:space="preserve">ascorbico acido solucion oral 100 mg/ml / sin marca asignada                         </t>
  </si>
  <si>
    <t xml:space="preserve">INHALADOR </t>
  </si>
  <si>
    <t xml:space="preserve">betametasona crema 0.05% / sin marca asignada                                        </t>
  </si>
  <si>
    <t xml:space="preserve">captopril tableta 25 mg / sin marca asignada                                         </t>
  </si>
  <si>
    <t xml:space="preserve">captopril tableta 50 mg / sin marca asignada                                         </t>
  </si>
  <si>
    <t xml:space="preserve">carvedilol 12.5mg tabl / sin marca asignada                                          </t>
  </si>
  <si>
    <t xml:space="preserve">carvedilol 6.25mg tableta / sin marca asignada                                       </t>
  </si>
  <si>
    <t xml:space="preserve">cefuroxima 250 mg/5ml susp x 70 ml / sin marca asignada                              </t>
  </si>
  <si>
    <t xml:space="preserve">ciprofloxacina tableta 500 mg de base / sin marca asignada                           </t>
  </si>
  <si>
    <t xml:space="preserve">clonidina cloridato tab 0.150 mg / sin marca asignada                                </t>
  </si>
  <si>
    <t xml:space="preserve">diclofenaco sódico tableta recubierta 50 mg / sin marca asignada                     </t>
  </si>
  <si>
    <t xml:space="preserve">doxiciclina tableta o cápsula 100 mg / sin marca asignada                            </t>
  </si>
  <si>
    <t xml:space="preserve">fluconazol cápsula 200 mg / sin marca asignada                                       </t>
  </si>
  <si>
    <t xml:space="preserve">furosemida tableta 40 mg / sin marca asignada                                        </t>
  </si>
  <si>
    <t xml:space="preserve">gemfibrozil tableta 600 mg / sin marca asignada                                      </t>
  </si>
  <si>
    <t xml:space="preserve">hidroclorotiazida tableta 25 mg / sin marca asignada                                 </t>
  </si>
  <si>
    <t xml:space="preserve">HIDROCORTISONA ACETATO 1% CREMA       </t>
  </si>
  <si>
    <t xml:space="preserve">ibuprofeno tableta 400 mg / sin marca asignada                                       </t>
  </si>
  <si>
    <t xml:space="preserve">isosorbide dinitrato tableta bucal 5 mg / sin marca asignada                         </t>
  </si>
  <si>
    <t xml:space="preserve">levomepromazina solución oral 4 mg / ml (0,4%) / sin marca asignada                  </t>
  </si>
  <si>
    <t xml:space="preserve">levotiroxina sodica tableta 100 mcg / sin marca asignada                             </t>
  </si>
  <si>
    <t xml:space="preserve">levotiroxina sódica tableta 50 mcg / sin marca asignada                              </t>
  </si>
  <si>
    <t xml:space="preserve">loperamida tableta o cápsula 2 mg / sin marca asignada                               </t>
  </si>
  <si>
    <t xml:space="preserve">loratadina 5mg/5ml (0.1%) jarabe fco 100 ml. / sin marca asignada                    </t>
  </si>
  <si>
    <t xml:space="preserve">metformina tableta 850 mg / sin marca asignada                                       </t>
  </si>
  <si>
    <t xml:space="preserve">metoclopramida solución oral 4 mg / ml (0,4%) / sin marca asignada                   </t>
  </si>
  <si>
    <t xml:space="preserve">metoprolol tableta de 100 mg / sin marca asignada                                    </t>
  </si>
  <si>
    <t>OVULO</t>
  </si>
  <si>
    <t xml:space="preserve">metronidazol suspensión oral 250 mg / 5 ml (5%) / sin marca asignada                 </t>
  </si>
  <si>
    <t xml:space="preserve">metronidazol tableta 500 mg / sin marca asignada                                     </t>
  </si>
  <si>
    <t xml:space="preserve">naproxeno tableta o cápsula 250 mg / sin marca asignada                              </t>
  </si>
  <si>
    <t xml:space="preserve">nimodipina tableta o cápsula 30 mg / sin marca asignada                              </t>
  </si>
  <si>
    <t xml:space="preserve">oximetazolina solución nasal 0,25 mg / ml (0,025%) / sin marca asignada              </t>
  </si>
  <si>
    <t xml:space="preserve">pirantel suspensión oral 250 mg de base / 5 ml (5%) / sin marca asignada             </t>
  </si>
  <si>
    <t xml:space="preserve">piridoxina clorhidrato tableta o cápsula 50 mg / sin marca asignada                  </t>
  </si>
  <si>
    <t>postday caja x 2 tabletas levonorgestrel 0,75 mg x 2 tabletas ( posday, t.a.c.e) / si</t>
  </si>
  <si>
    <t xml:space="preserve">CAJA </t>
  </si>
  <si>
    <t xml:space="preserve">prednisolona 50mg tableta / sin marca asignada                                       </t>
  </si>
  <si>
    <t xml:space="preserve">sales de rehidratacion oral sobre / sin marca asignada                               </t>
  </si>
  <si>
    <t>SOBRE</t>
  </si>
  <si>
    <t xml:space="preserve">sertralina 50mg tableta / sin marca asignada                                         </t>
  </si>
  <si>
    <t xml:space="preserve">sucralfato tableta 1 g / sin marca asignada                                          </t>
  </si>
  <si>
    <t xml:space="preserve">sulfadiacina de plata x 30 gramos / sin marca asignada                               </t>
  </si>
  <si>
    <t xml:space="preserve">sulfato de zinc x 120 ml solucion oral (fortzinc) 4mg/ml / sin marca asignada        </t>
  </si>
  <si>
    <t xml:space="preserve">tinidazol tableta de 500 mg / sin marca asignada                                     </t>
  </si>
  <si>
    <t xml:space="preserve">ANEXO  No. 3
FORMATO SOLICITUD DE OFERTA DE MEDICAMENTOS
RED  DE  SALUD  LADERA 
AÑO -  2022
CONVOCATORIA RSL-02-2022
</t>
  </si>
  <si>
    <t>MAYOR O IGUAL A 50% = 15 PTS MENOR AL 50% = 0 PTS</t>
  </si>
  <si>
    <t>1 a 3 dias = 10 pts                      + 3 dias = 5 pts</t>
  </si>
  <si>
    <t>CODIGO CUMS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</si>
</sst>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2" fontId="0" fillId="0" borderId="0" xfId="0" applyNumberForma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0" fillId="0" borderId="0" xfId="5" applyFont="1" applyAlignment="1">
      <alignment horizontal="center" vertical="center"/>
    </xf>
    <xf numFmtId="42" fontId="8" fillId="0" borderId="0" xfId="5" applyFont="1" applyBorder="1" applyAlignment="1">
      <alignment vertical="center" wrapText="1"/>
    </xf>
    <xf numFmtId="42" fontId="5" fillId="0" borderId="2" xfId="5" applyFont="1" applyBorder="1" applyAlignment="1">
      <alignment horizontal="center" vertical="center"/>
    </xf>
    <xf numFmtId="42" fontId="5" fillId="0" borderId="2" xfId="5" applyFont="1" applyFill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1" fontId="13" fillId="0" borderId="2" xfId="0" applyNumberFormat="1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42" fontId="11" fillId="0" borderId="2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533400</xdr:colOff>
      <xdr:row>2</xdr:row>
      <xdr:rowOff>9524</xdr:rowOff>
    </xdr:from>
    <xdr:to>
      <xdr:col>14</xdr:col>
      <xdr:colOff>542131</xdr:colOff>
      <xdr:row>4</xdr:row>
      <xdr:rowOff>793</xdr:rowOff>
    </xdr:to>
    <xdr:cxnSp macro="">
      <xdr:nvCxnSpPr>
        <xdr:cNvPr id="9" name="8 Conector recto de flecha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CxnSpPr/>
      </xdr:nvCxnSpPr>
      <xdr:spPr>
        <a:xfrm rot="16200000" flipH="1">
          <a:off x="15182056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756957</xdr:colOff>
      <xdr:row>2</xdr:row>
      <xdr:rowOff>11208</xdr:rowOff>
    </xdr:from>
    <xdr:to>
      <xdr:col>10</xdr:col>
      <xdr:colOff>765688</xdr:colOff>
      <xdr:row>3</xdr:row>
      <xdr:rowOff>278702</xdr:rowOff>
    </xdr:to>
    <xdr:cxnSp macro="">
      <xdr:nvCxnSpPr>
        <xdr:cNvPr id="11" name="10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1715796" y="997839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705972</xdr:colOff>
      <xdr:row>2</xdr:row>
      <xdr:rowOff>0</xdr:rowOff>
    </xdr:from>
    <xdr:to>
      <xdr:col>11</xdr:col>
      <xdr:colOff>714703</xdr:colOff>
      <xdr:row>3</xdr:row>
      <xdr:rowOff>267494</xdr:rowOff>
    </xdr:to>
    <xdr:cxnSp macro="">
      <xdr:nvCxnSpPr>
        <xdr:cNvPr id="6" name="5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3244841" y="986631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600640</xdr:colOff>
      <xdr:row>1</xdr:row>
      <xdr:rowOff>421341</xdr:rowOff>
    </xdr:from>
    <xdr:to>
      <xdr:col>12</xdr:col>
      <xdr:colOff>609371</xdr:colOff>
      <xdr:row>3</xdr:row>
      <xdr:rowOff>251806</xdr:rowOff>
    </xdr:to>
    <xdr:cxnSp macro="">
      <xdr:nvCxnSpPr>
        <xdr:cNvPr id="7" name="6 Conector recto de flecha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CxnSpPr/>
      </xdr:nvCxnSpPr>
      <xdr:spPr>
        <a:xfrm rot="16200000" flipH="1">
          <a:off x="14585067" y="970943"/>
          <a:ext cx="547642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4"/>
  <sheetViews>
    <sheetView tabSelected="1" topLeftCell="B34" zoomScale="85" zoomScaleNormal="85" workbookViewId="0">
      <selection activeCell="H18" sqref="H18"/>
    </sheetView>
  </sheetViews>
  <sheetFormatPr baseColWidth="10" defaultRowHeight="15"/>
  <cols>
    <col min="1" max="1" width="6" style="1" customWidth="1"/>
    <col min="2" max="2" width="15.42578125" style="1" customWidth="1"/>
    <col min="3" max="3" width="60.5703125" style="1" customWidth="1"/>
    <col min="4" max="4" width="16.140625" style="1" customWidth="1"/>
    <col min="5" max="6" width="13.5703125" style="1" customWidth="1"/>
    <col min="7" max="7" width="14" style="1" customWidth="1"/>
    <col min="8" max="8" width="13.85546875" style="1" customWidth="1"/>
    <col min="9" max="9" width="14.5703125" style="1" customWidth="1"/>
    <col min="10" max="10" width="14.28515625" style="1" customWidth="1"/>
    <col min="11" max="11" width="23.7109375" style="1" customWidth="1"/>
    <col min="12" max="12" width="21.7109375" style="16" customWidth="1"/>
    <col min="13" max="14" width="18" style="16" customWidth="1"/>
    <col min="15" max="15" width="21.140625" style="16" customWidth="1"/>
    <col min="16" max="16" width="25.28515625" style="1" customWidth="1"/>
    <col min="17" max="16384" width="11.42578125" style="1"/>
  </cols>
  <sheetData>
    <row r="1" spans="1:16" ht="21.95" customHeight="1">
      <c r="A1" s="36"/>
      <c r="B1" s="36"/>
      <c r="C1" s="40" t="s">
        <v>200</v>
      </c>
      <c r="D1" s="40"/>
      <c r="E1" s="40"/>
      <c r="F1" s="40"/>
      <c r="G1" s="5"/>
      <c r="H1" s="11"/>
      <c r="I1" s="2"/>
      <c r="J1" s="5"/>
      <c r="K1" s="39" t="s">
        <v>13</v>
      </c>
      <c r="L1" s="34" t="s">
        <v>11</v>
      </c>
      <c r="M1" s="34" t="s">
        <v>125</v>
      </c>
      <c r="O1" s="34" t="s">
        <v>14</v>
      </c>
      <c r="P1" s="2"/>
    </row>
    <row r="2" spans="1:16" ht="34.5" customHeight="1">
      <c r="A2" s="36"/>
      <c r="B2" s="36"/>
      <c r="C2" s="40"/>
      <c r="D2" s="40"/>
      <c r="E2" s="40"/>
      <c r="F2" s="40"/>
      <c r="G2" s="11"/>
      <c r="H2" s="11"/>
      <c r="I2" s="3"/>
      <c r="J2" s="5"/>
      <c r="K2" s="39"/>
      <c r="L2" s="34"/>
      <c r="M2" s="34"/>
      <c r="O2" s="34"/>
      <c r="P2" s="11"/>
    </row>
    <row r="3" spans="1:16" ht="21.75" customHeight="1">
      <c r="A3" s="36"/>
      <c r="B3" s="36"/>
      <c r="C3" s="40"/>
      <c r="D3" s="40"/>
      <c r="E3" s="40"/>
      <c r="F3" s="40"/>
      <c r="G3" s="11"/>
      <c r="H3" s="11"/>
      <c r="I3" s="3"/>
      <c r="J3" s="5"/>
      <c r="K3" s="11"/>
      <c r="L3" s="17"/>
      <c r="P3" s="11"/>
    </row>
    <row r="4" spans="1:16" ht="21.95" customHeight="1">
      <c r="A4" s="36"/>
      <c r="B4" s="36"/>
      <c r="C4" s="40"/>
      <c r="D4" s="40"/>
      <c r="E4" s="40"/>
      <c r="F4" s="40"/>
      <c r="G4" s="3"/>
      <c r="H4" s="4"/>
      <c r="I4" s="4"/>
      <c r="J4" s="5"/>
      <c r="P4" s="4"/>
    </row>
    <row r="5" spans="1:16" s="7" customFormat="1" ht="68.2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203</v>
      </c>
      <c r="G5" s="8" t="s">
        <v>5</v>
      </c>
      <c r="H5" s="8" t="s">
        <v>7</v>
      </c>
      <c r="I5" s="8" t="s">
        <v>8</v>
      </c>
      <c r="J5" s="8" t="s">
        <v>9</v>
      </c>
      <c r="K5" s="8" t="s">
        <v>6</v>
      </c>
      <c r="L5" s="15" t="s">
        <v>121</v>
      </c>
      <c r="M5" s="15" t="s">
        <v>122</v>
      </c>
      <c r="N5" s="15" t="s">
        <v>123</v>
      </c>
      <c r="O5" s="15" t="s">
        <v>103</v>
      </c>
      <c r="P5" s="8" t="s">
        <v>104</v>
      </c>
    </row>
    <row r="6" spans="1:16" ht="34.5" customHeight="1">
      <c r="A6" s="37"/>
      <c r="B6" s="38"/>
      <c r="C6" s="9" t="s">
        <v>10</v>
      </c>
      <c r="D6" s="30"/>
      <c r="E6" s="31"/>
      <c r="F6" s="31"/>
      <c r="G6" s="31"/>
      <c r="H6" s="21" t="s">
        <v>202</v>
      </c>
      <c r="I6" s="21" t="s">
        <v>12</v>
      </c>
      <c r="J6" s="21" t="s">
        <v>201</v>
      </c>
      <c r="K6" s="10"/>
      <c r="L6" s="35"/>
      <c r="M6" s="35"/>
      <c r="N6" s="35"/>
      <c r="O6" s="35"/>
      <c r="P6" s="35"/>
    </row>
    <row r="7" spans="1:16">
      <c r="A7" s="22">
        <v>1</v>
      </c>
      <c r="B7" s="23">
        <v>15180102002</v>
      </c>
      <c r="C7" s="24" t="s">
        <v>126</v>
      </c>
      <c r="D7" s="25" t="s">
        <v>127</v>
      </c>
      <c r="E7" s="26">
        <v>1</v>
      </c>
      <c r="F7" s="26"/>
      <c r="G7" s="6"/>
      <c r="H7" s="6"/>
      <c r="I7" s="6"/>
      <c r="J7" s="6"/>
      <c r="K7" s="6"/>
      <c r="L7" s="18"/>
      <c r="M7" s="18">
        <f>L7*0.19</f>
        <v>0</v>
      </c>
      <c r="N7" s="18">
        <f>L7+M7</f>
        <v>0</v>
      </c>
      <c r="O7" s="18">
        <f>N7*E7</f>
        <v>0</v>
      </c>
      <c r="P7" s="29">
        <v>3000</v>
      </c>
    </row>
    <row r="8" spans="1:16">
      <c r="A8" s="22">
        <v>2</v>
      </c>
      <c r="B8" s="23">
        <v>15180103629</v>
      </c>
      <c r="C8" s="24" t="s">
        <v>15</v>
      </c>
      <c r="D8" s="25" t="s">
        <v>128</v>
      </c>
      <c r="E8" s="26">
        <v>150</v>
      </c>
      <c r="F8" s="26"/>
      <c r="G8" s="6"/>
      <c r="H8" s="6"/>
      <c r="I8" s="6"/>
      <c r="J8" s="6"/>
      <c r="K8" s="6"/>
      <c r="L8" s="18"/>
      <c r="M8" s="18">
        <f t="shared" ref="M8:M71" si="0">L8*0.19</f>
        <v>0</v>
      </c>
      <c r="N8" s="18">
        <f t="shared" ref="N8:N71" si="1">L8+M8</f>
        <v>0</v>
      </c>
      <c r="O8" s="18">
        <f t="shared" ref="O8:O71" si="2">N8*E8</f>
        <v>0</v>
      </c>
      <c r="P8" s="20">
        <v>3846</v>
      </c>
    </row>
    <row r="9" spans="1:16">
      <c r="A9" s="22">
        <v>3</v>
      </c>
      <c r="B9" s="23">
        <v>15180103719</v>
      </c>
      <c r="C9" s="24" t="s">
        <v>16</v>
      </c>
      <c r="D9" s="25" t="s">
        <v>128</v>
      </c>
      <c r="E9" s="26">
        <v>70</v>
      </c>
      <c r="F9" s="26"/>
      <c r="G9" s="6"/>
      <c r="H9" s="6"/>
      <c r="I9" s="6"/>
      <c r="J9" s="6"/>
      <c r="K9" s="6"/>
      <c r="L9" s="18"/>
      <c r="M9" s="18">
        <f t="shared" si="0"/>
        <v>0</v>
      </c>
      <c r="N9" s="18">
        <f t="shared" si="1"/>
        <v>0</v>
      </c>
      <c r="O9" s="18">
        <f t="shared" si="2"/>
        <v>0</v>
      </c>
      <c r="P9" s="20">
        <v>1667</v>
      </c>
    </row>
    <row r="10" spans="1:16">
      <c r="A10" s="22">
        <v>4</v>
      </c>
      <c r="B10" s="23">
        <v>15180103864</v>
      </c>
      <c r="C10" s="24" t="s">
        <v>18</v>
      </c>
      <c r="D10" s="25" t="s">
        <v>129</v>
      </c>
      <c r="E10" s="26">
        <v>400</v>
      </c>
      <c r="F10" s="26"/>
      <c r="G10" s="6"/>
      <c r="H10" s="6"/>
      <c r="I10" s="6"/>
      <c r="J10" s="6"/>
      <c r="K10" s="6"/>
      <c r="L10" s="18"/>
      <c r="M10" s="18">
        <f t="shared" si="0"/>
        <v>0</v>
      </c>
      <c r="N10" s="18">
        <f t="shared" si="1"/>
        <v>0</v>
      </c>
      <c r="O10" s="18">
        <f t="shared" si="2"/>
        <v>0</v>
      </c>
      <c r="P10" s="20">
        <v>1538</v>
      </c>
    </row>
    <row r="11" spans="1:16">
      <c r="A11" s="22">
        <v>5</v>
      </c>
      <c r="B11" s="23">
        <v>15180103005</v>
      </c>
      <c r="C11" s="24" t="s">
        <v>130</v>
      </c>
      <c r="D11" s="25" t="s">
        <v>128</v>
      </c>
      <c r="E11" s="26">
        <v>30</v>
      </c>
      <c r="F11" s="26"/>
      <c r="G11" s="6"/>
      <c r="H11" s="6"/>
      <c r="I11" s="6"/>
      <c r="J11" s="6"/>
      <c r="K11" s="6"/>
      <c r="L11" s="18"/>
      <c r="M11" s="18">
        <f t="shared" si="0"/>
        <v>0</v>
      </c>
      <c r="N11" s="18">
        <f t="shared" si="1"/>
        <v>0</v>
      </c>
      <c r="O11" s="18">
        <f t="shared" si="2"/>
        <v>0</v>
      </c>
      <c r="P11" s="20">
        <v>435</v>
      </c>
    </row>
    <row r="12" spans="1:16">
      <c r="A12" s="22">
        <v>6</v>
      </c>
      <c r="B12" s="23">
        <v>15180103959</v>
      </c>
      <c r="C12" s="24" t="s">
        <v>131</v>
      </c>
      <c r="D12" s="25" t="s">
        <v>128</v>
      </c>
      <c r="E12" s="26">
        <v>150</v>
      </c>
      <c r="F12" s="26"/>
      <c r="G12" s="6"/>
      <c r="H12" s="6"/>
      <c r="I12" s="6"/>
      <c r="J12" s="6"/>
      <c r="K12" s="6"/>
      <c r="L12" s="18"/>
      <c r="M12" s="18">
        <f t="shared" si="0"/>
        <v>0</v>
      </c>
      <c r="N12" s="18">
        <f t="shared" si="1"/>
        <v>0</v>
      </c>
      <c r="O12" s="18">
        <f t="shared" si="2"/>
        <v>0</v>
      </c>
      <c r="P12" s="20">
        <v>385</v>
      </c>
    </row>
    <row r="13" spans="1:16">
      <c r="A13" s="22">
        <v>7</v>
      </c>
      <c r="B13" s="23">
        <v>151801031001</v>
      </c>
      <c r="C13" s="24" t="s">
        <v>132</v>
      </c>
      <c r="D13" s="25" t="s">
        <v>127</v>
      </c>
      <c r="E13" s="26">
        <v>10</v>
      </c>
      <c r="F13" s="26"/>
      <c r="G13" s="6"/>
      <c r="H13" s="6"/>
      <c r="I13" s="6"/>
      <c r="J13" s="6"/>
      <c r="K13" s="6"/>
      <c r="L13" s="18"/>
      <c r="M13" s="18">
        <f t="shared" si="0"/>
        <v>0</v>
      </c>
      <c r="N13" s="18">
        <f t="shared" si="1"/>
        <v>0</v>
      </c>
      <c r="O13" s="18">
        <f t="shared" si="2"/>
        <v>0</v>
      </c>
      <c r="P13" s="20">
        <v>27200</v>
      </c>
    </row>
    <row r="14" spans="1:16">
      <c r="A14" s="22">
        <v>8</v>
      </c>
      <c r="B14" s="23">
        <v>151801031993</v>
      </c>
      <c r="C14" s="24" t="s">
        <v>133</v>
      </c>
      <c r="D14" s="25" t="s">
        <v>134</v>
      </c>
      <c r="E14" s="26">
        <v>10</v>
      </c>
      <c r="F14" s="26"/>
      <c r="G14" s="6"/>
      <c r="H14" s="6"/>
      <c r="I14" s="6"/>
      <c r="J14" s="6"/>
      <c r="K14" s="6"/>
      <c r="L14" s="18"/>
      <c r="M14" s="18">
        <f t="shared" si="0"/>
        <v>0</v>
      </c>
      <c r="N14" s="18">
        <f t="shared" si="1"/>
        <v>0</v>
      </c>
      <c r="O14" s="18">
        <f t="shared" si="2"/>
        <v>0</v>
      </c>
      <c r="P14" s="20">
        <v>22600</v>
      </c>
    </row>
    <row r="15" spans="1:16">
      <c r="A15" s="22">
        <v>9</v>
      </c>
      <c r="B15" s="23">
        <v>151801031124</v>
      </c>
      <c r="C15" s="24" t="s">
        <v>21</v>
      </c>
      <c r="D15" s="25" t="s">
        <v>129</v>
      </c>
      <c r="E15" s="26">
        <v>800</v>
      </c>
      <c r="F15" s="26"/>
      <c r="G15" s="6"/>
      <c r="H15" s="6"/>
      <c r="I15" s="6"/>
      <c r="J15" s="6"/>
      <c r="K15" s="6"/>
      <c r="L15" s="18"/>
      <c r="M15" s="18">
        <f t="shared" si="0"/>
        <v>0</v>
      </c>
      <c r="N15" s="18">
        <f t="shared" si="1"/>
        <v>0</v>
      </c>
      <c r="O15" s="18">
        <f t="shared" si="2"/>
        <v>0</v>
      </c>
      <c r="P15" s="20">
        <v>2821</v>
      </c>
    </row>
    <row r="16" spans="1:16">
      <c r="A16" s="22">
        <v>10</v>
      </c>
      <c r="B16" s="23">
        <v>151801031150</v>
      </c>
      <c r="C16" s="24" t="s">
        <v>22</v>
      </c>
      <c r="D16" s="25" t="s">
        <v>129</v>
      </c>
      <c r="E16" s="26">
        <v>650</v>
      </c>
      <c r="F16" s="26"/>
      <c r="G16" s="6"/>
      <c r="H16" s="6"/>
      <c r="I16" s="6"/>
      <c r="J16" s="6"/>
      <c r="K16" s="6"/>
      <c r="L16" s="18"/>
      <c r="M16" s="18">
        <f t="shared" si="0"/>
        <v>0</v>
      </c>
      <c r="N16" s="18">
        <f t="shared" si="1"/>
        <v>0</v>
      </c>
      <c r="O16" s="18">
        <f t="shared" si="2"/>
        <v>0</v>
      </c>
      <c r="P16" s="20">
        <v>1923</v>
      </c>
    </row>
    <row r="17" spans="1:16">
      <c r="A17" s="22">
        <v>11</v>
      </c>
      <c r="B17" s="23">
        <v>151801031243</v>
      </c>
      <c r="C17" s="24" t="s">
        <v>135</v>
      </c>
      <c r="D17" s="25" t="s">
        <v>128</v>
      </c>
      <c r="E17" s="26">
        <v>20</v>
      </c>
      <c r="F17" s="26"/>
      <c r="G17" s="6"/>
      <c r="H17" s="6"/>
      <c r="I17" s="6"/>
      <c r="J17" s="6"/>
      <c r="K17" s="6"/>
      <c r="L17" s="18"/>
      <c r="M17" s="18">
        <f t="shared" si="0"/>
        <v>0</v>
      </c>
      <c r="N17" s="18">
        <f t="shared" si="1"/>
        <v>0</v>
      </c>
      <c r="O17" s="18">
        <f t="shared" si="2"/>
        <v>0</v>
      </c>
      <c r="P17" s="20">
        <v>10897</v>
      </c>
    </row>
    <row r="18" spans="1:16">
      <c r="A18" s="22">
        <v>12</v>
      </c>
      <c r="B18" s="23">
        <v>151801031255</v>
      </c>
      <c r="C18" s="24" t="s">
        <v>23</v>
      </c>
      <c r="D18" s="25" t="s">
        <v>128</v>
      </c>
      <c r="E18" s="26">
        <v>600</v>
      </c>
      <c r="F18" s="26"/>
      <c r="G18" s="6"/>
      <c r="H18" s="6"/>
      <c r="I18" s="6"/>
      <c r="J18" s="6"/>
      <c r="K18" s="6"/>
      <c r="L18" s="18"/>
      <c r="M18" s="18">
        <f t="shared" si="0"/>
        <v>0</v>
      </c>
      <c r="N18" s="18">
        <f t="shared" si="1"/>
        <v>0</v>
      </c>
      <c r="O18" s="18">
        <f t="shared" si="2"/>
        <v>0</v>
      </c>
      <c r="P18" s="20">
        <v>1795</v>
      </c>
    </row>
    <row r="19" spans="1:16">
      <c r="A19" s="22">
        <v>13</v>
      </c>
      <c r="B19" s="23">
        <v>151801031420</v>
      </c>
      <c r="C19" s="24" t="s">
        <v>24</v>
      </c>
      <c r="D19" s="25" t="s">
        <v>128</v>
      </c>
      <c r="E19" s="26">
        <v>1300</v>
      </c>
      <c r="F19" s="26"/>
      <c r="G19" s="6"/>
      <c r="H19" s="6"/>
      <c r="I19" s="6"/>
      <c r="J19" s="6"/>
      <c r="K19" s="6"/>
      <c r="L19" s="18"/>
      <c r="M19" s="18">
        <f t="shared" si="0"/>
        <v>0</v>
      </c>
      <c r="N19" s="18">
        <f t="shared" si="1"/>
        <v>0</v>
      </c>
      <c r="O19" s="18">
        <f t="shared" si="2"/>
        <v>0</v>
      </c>
      <c r="P19" s="20">
        <v>449</v>
      </c>
    </row>
    <row r="20" spans="1:16">
      <c r="A20" s="22">
        <v>14</v>
      </c>
      <c r="B20" s="23">
        <v>151801031439</v>
      </c>
      <c r="C20" s="24" t="s">
        <v>25</v>
      </c>
      <c r="D20" s="25" t="s">
        <v>128</v>
      </c>
      <c r="E20" s="26">
        <v>100</v>
      </c>
      <c r="F20" s="26"/>
      <c r="G20" s="6"/>
      <c r="H20" s="6"/>
      <c r="I20" s="6"/>
      <c r="J20" s="6"/>
      <c r="K20" s="6"/>
      <c r="L20" s="18"/>
      <c r="M20" s="18">
        <f t="shared" si="0"/>
        <v>0</v>
      </c>
      <c r="N20" s="18">
        <f t="shared" si="1"/>
        <v>0</v>
      </c>
      <c r="O20" s="18">
        <f t="shared" si="2"/>
        <v>0</v>
      </c>
      <c r="P20" s="20">
        <v>321</v>
      </c>
    </row>
    <row r="21" spans="1:16">
      <c r="A21" s="22">
        <v>15</v>
      </c>
      <c r="B21" s="23">
        <v>151801031497</v>
      </c>
      <c r="C21" s="24" t="s">
        <v>26</v>
      </c>
      <c r="D21" s="25" t="s">
        <v>128</v>
      </c>
      <c r="E21" s="26">
        <v>1700</v>
      </c>
      <c r="F21" s="26"/>
      <c r="G21" s="6"/>
      <c r="H21" s="6"/>
      <c r="I21" s="6"/>
      <c r="J21" s="6"/>
      <c r="K21" s="6"/>
      <c r="L21" s="18"/>
      <c r="M21" s="18">
        <f t="shared" si="0"/>
        <v>0</v>
      </c>
      <c r="N21" s="18">
        <f t="shared" si="1"/>
        <v>0</v>
      </c>
      <c r="O21" s="18">
        <f t="shared" si="2"/>
        <v>0</v>
      </c>
      <c r="P21" s="20">
        <v>385</v>
      </c>
    </row>
    <row r="22" spans="1:16">
      <c r="A22" s="22">
        <v>16</v>
      </c>
      <c r="B22" s="23">
        <v>151801031548</v>
      </c>
      <c r="C22" s="24" t="s">
        <v>27</v>
      </c>
      <c r="D22" s="25" t="s">
        <v>128</v>
      </c>
      <c r="E22" s="26">
        <v>1000</v>
      </c>
      <c r="F22" s="26"/>
      <c r="G22" s="6"/>
      <c r="H22" s="6"/>
      <c r="I22" s="6"/>
      <c r="J22" s="6"/>
      <c r="K22" s="6"/>
      <c r="L22" s="18"/>
      <c r="M22" s="18">
        <f t="shared" si="0"/>
        <v>0</v>
      </c>
      <c r="N22" s="18">
        <f t="shared" si="1"/>
        <v>0</v>
      </c>
      <c r="O22" s="18">
        <f t="shared" si="2"/>
        <v>0</v>
      </c>
      <c r="P22" s="20">
        <v>1282</v>
      </c>
    </row>
    <row r="23" spans="1:16">
      <c r="A23" s="22">
        <v>17</v>
      </c>
      <c r="B23" s="23">
        <v>151801031549</v>
      </c>
      <c r="C23" s="24" t="s">
        <v>28</v>
      </c>
      <c r="D23" s="25" t="s">
        <v>128</v>
      </c>
      <c r="E23" s="26">
        <v>1000</v>
      </c>
      <c r="F23" s="26"/>
      <c r="G23" s="6"/>
      <c r="H23" s="6"/>
      <c r="I23" s="6"/>
      <c r="J23" s="6"/>
      <c r="K23" s="6"/>
      <c r="L23" s="18"/>
      <c r="M23" s="18">
        <f t="shared" si="0"/>
        <v>0</v>
      </c>
      <c r="N23" s="18">
        <f t="shared" si="1"/>
        <v>0</v>
      </c>
      <c r="O23" s="18">
        <f t="shared" si="2"/>
        <v>0</v>
      </c>
      <c r="P23" s="20">
        <v>850</v>
      </c>
    </row>
    <row r="24" spans="1:16">
      <c r="A24" s="22">
        <v>18</v>
      </c>
      <c r="B24" s="23">
        <v>151801031558</v>
      </c>
      <c r="C24" s="24" t="s">
        <v>29</v>
      </c>
      <c r="D24" s="25" t="s">
        <v>128</v>
      </c>
      <c r="E24" s="26">
        <v>700</v>
      </c>
      <c r="F24" s="26"/>
      <c r="G24" s="6"/>
      <c r="H24" s="6"/>
      <c r="I24" s="6"/>
      <c r="J24" s="6"/>
      <c r="K24" s="6"/>
      <c r="L24" s="18"/>
      <c r="M24" s="18">
        <f t="shared" si="0"/>
        <v>0</v>
      </c>
      <c r="N24" s="18">
        <f t="shared" si="1"/>
        <v>0</v>
      </c>
      <c r="O24" s="18">
        <f t="shared" si="2"/>
        <v>0</v>
      </c>
      <c r="P24" s="20">
        <v>282</v>
      </c>
    </row>
    <row r="25" spans="1:16">
      <c r="A25" s="22">
        <v>19</v>
      </c>
      <c r="B25" s="23">
        <v>151801031565</v>
      </c>
      <c r="C25" s="24" t="s">
        <v>136</v>
      </c>
      <c r="D25" s="25" t="s">
        <v>128</v>
      </c>
      <c r="E25" s="26">
        <v>2</v>
      </c>
      <c r="F25" s="26"/>
      <c r="G25" s="6"/>
      <c r="H25" s="6"/>
      <c r="I25" s="6"/>
      <c r="J25" s="6"/>
      <c r="K25" s="6"/>
      <c r="L25" s="18"/>
      <c r="M25" s="18">
        <f t="shared" si="0"/>
        <v>0</v>
      </c>
      <c r="N25" s="18">
        <f t="shared" si="1"/>
        <v>0</v>
      </c>
      <c r="O25" s="18">
        <f t="shared" si="2"/>
        <v>0</v>
      </c>
      <c r="P25" s="20">
        <v>849</v>
      </c>
    </row>
    <row r="26" spans="1:16" s="14" customFormat="1">
      <c r="A26" s="22">
        <v>20</v>
      </c>
      <c r="B26" s="23">
        <v>151801031629</v>
      </c>
      <c r="C26" s="24" t="s">
        <v>30</v>
      </c>
      <c r="D26" s="25" t="s">
        <v>128</v>
      </c>
      <c r="E26" s="26">
        <v>120</v>
      </c>
      <c r="F26" s="26"/>
      <c r="G26" s="13"/>
      <c r="H26" s="13"/>
      <c r="I26" s="13"/>
      <c r="J26" s="13"/>
      <c r="K26" s="13"/>
      <c r="L26" s="19"/>
      <c r="M26" s="18">
        <f t="shared" si="0"/>
        <v>0</v>
      </c>
      <c r="N26" s="18">
        <f t="shared" si="1"/>
        <v>0</v>
      </c>
      <c r="O26" s="18">
        <f t="shared" si="2"/>
        <v>0</v>
      </c>
      <c r="P26" s="20">
        <v>674</v>
      </c>
    </row>
    <row r="27" spans="1:16">
      <c r="A27" s="22">
        <v>21</v>
      </c>
      <c r="B27" s="23">
        <v>151801031679</v>
      </c>
      <c r="C27" s="24" t="s">
        <v>31</v>
      </c>
      <c r="D27" s="25" t="s">
        <v>128</v>
      </c>
      <c r="E27" s="26">
        <v>280</v>
      </c>
      <c r="F27" s="26"/>
      <c r="G27" s="6"/>
      <c r="H27" s="6"/>
      <c r="I27" s="6"/>
      <c r="J27" s="6"/>
      <c r="K27" s="6"/>
      <c r="L27" s="18"/>
      <c r="M27" s="18">
        <f t="shared" si="0"/>
        <v>0</v>
      </c>
      <c r="N27" s="18">
        <f t="shared" si="1"/>
        <v>0</v>
      </c>
      <c r="O27" s="18">
        <f t="shared" si="2"/>
        <v>0</v>
      </c>
      <c r="P27" s="20">
        <v>1923</v>
      </c>
    </row>
    <row r="28" spans="1:16">
      <c r="A28" s="22">
        <v>22</v>
      </c>
      <c r="B28" s="23">
        <v>151801031693</v>
      </c>
      <c r="C28" s="24" t="s">
        <v>137</v>
      </c>
      <c r="D28" s="25" t="s">
        <v>128</v>
      </c>
      <c r="E28" s="26">
        <v>200</v>
      </c>
      <c r="F28" s="26"/>
      <c r="G28" s="6"/>
      <c r="H28" s="6"/>
      <c r="I28" s="6"/>
      <c r="J28" s="6"/>
      <c r="K28" s="6"/>
      <c r="L28" s="18"/>
      <c r="M28" s="18">
        <f t="shared" si="0"/>
        <v>0</v>
      </c>
      <c r="N28" s="18">
        <f t="shared" si="1"/>
        <v>0</v>
      </c>
      <c r="O28" s="18">
        <f t="shared" si="2"/>
        <v>0</v>
      </c>
      <c r="P28" s="20">
        <v>1200</v>
      </c>
    </row>
    <row r="29" spans="1:16">
      <c r="A29" s="22">
        <v>23</v>
      </c>
      <c r="B29" s="23">
        <v>151801031760</v>
      </c>
      <c r="C29" s="24" t="s">
        <v>32</v>
      </c>
      <c r="D29" s="25" t="s">
        <v>128</v>
      </c>
      <c r="E29" s="26">
        <v>720</v>
      </c>
      <c r="F29" s="26"/>
      <c r="G29" s="6"/>
      <c r="H29" s="6"/>
      <c r="I29" s="6"/>
      <c r="J29" s="6"/>
      <c r="K29" s="6"/>
      <c r="L29" s="18"/>
      <c r="M29" s="18">
        <f t="shared" si="0"/>
        <v>0</v>
      </c>
      <c r="N29" s="18">
        <f t="shared" si="1"/>
        <v>0</v>
      </c>
      <c r="O29" s="18">
        <f t="shared" si="2"/>
        <v>0</v>
      </c>
      <c r="P29" s="20">
        <v>385</v>
      </c>
    </row>
    <row r="30" spans="1:16">
      <c r="A30" s="22">
        <v>24</v>
      </c>
      <c r="B30" s="23">
        <v>151801031791</v>
      </c>
      <c r="C30" s="24" t="s">
        <v>33</v>
      </c>
      <c r="D30" s="25" t="s">
        <v>128</v>
      </c>
      <c r="E30" s="26">
        <v>500</v>
      </c>
      <c r="F30" s="26"/>
      <c r="G30" s="6"/>
      <c r="H30" s="6"/>
      <c r="I30" s="6"/>
      <c r="J30" s="6"/>
      <c r="K30" s="6"/>
      <c r="L30" s="18"/>
      <c r="M30" s="18">
        <f t="shared" si="0"/>
        <v>0</v>
      </c>
      <c r="N30" s="18">
        <f t="shared" si="1"/>
        <v>0</v>
      </c>
      <c r="O30" s="18">
        <f t="shared" si="2"/>
        <v>0</v>
      </c>
      <c r="P30" s="20">
        <v>1154</v>
      </c>
    </row>
    <row r="31" spans="1:16">
      <c r="A31" s="22">
        <v>25</v>
      </c>
      <c r="B31" s="23">
        <v>151801032795</v>
      </c>
      <c r="C31" s="24" t="s">
        <v>35</v>
      </c>
      <c r="D31" s="25" t="s">
        <v>102</v>
      </c>
      <c r="E31" s="26">
        <v>300</v>
      </c>
      <c r="F31" s="26"/>
      <c r="G31" s="6"/>
      <c r="H31" s="6"/>
      <c r="I31" s="6"/>
      <c r="J31" s="6"/>
      <c r="K31" s="6"/>
      <c r="L31" s="18"/>
      <c r="M31" s="18">
        <f t="shared" si="0"/>
        <v>0</v>
      </c>
      <c r="N31" s="18">
        <f t="shared" si="1"/>
        <v>0</v>
      </c>
      <c r="O31" s="18">
        <f t="shared" si="2"/>
        <v>0</v>
      </c>
      <c r="P31" s="20">
        <v>12103</v>
      </c>
    </row>
    <row r="32" spans="1:16">
      <c r="A32" s="22">
        <v>26</v>
      </c>
      <c r="B32" s="23">
        <v>151801032794</v>
      </c>
      <c r="C32" s="24" t="s">
        <v>36</v>
      </c>
      <c r="D32" s="25" t="s">
        <v>102</v>
      </c>
      <c r="E32" s="26">
        <v>200</v>
      </c>
      <c r="F32" s="26"/>
      <c r="G32" s="6"/>
      <c r="H32" s="6"/>
      <c r="I32" s="6"/>
      <c r="J32" s="6"/>
      <c r="K32" s="6"/>
      <c r="L32" s="18"/>
      <c r="M32" s="18">
        <f t="shared" si="0"/>
        <v>0</v>
      </c>
      <c r="N32" s="18">
        <f t="shared" si="1"/>
        <v>0</v>
      </c>
      <c r="O32" s="18">
        <f t="shared" si="2"/>
        <v>0</v>
      </c>
      <c r="P32" s="20">
        <v>15269</v>
      </c>
    </row>
    <row r="33" spans="1:16">
      <c r="A33" s="22">
        <v>27</v>
      </c>
      <c r="B33" s="23">
        <v>151801031872</v>
      </c>
      <c r="C33" s="24" t="s">
        <v>37</v>
      </c>
      <c r="D33" s="25" t="s">
        <v>129</v>
      </c>
      <c r="E33" s="26">
        <v>200</v>
      </c>
      <c r="F33" s="26"/>
      <c r="G33" s="6"/>
      <c r="H33" s="6"/>
      <c r="I33" s="6"/>
      <c r="J33" s="6"/>
      <c r="K33" s="6"/>
      <c r="L33" s="18"/>
      <c r="M33" s="18">
        <f t="shared" si="0"/>
        <v>0</v>
      </c>
      <c r="N33" s="18">
        <f t="shared" si="1"/>
        <v>0</v>
      </c>
      <c r="O33" s="18">
        <f t="shared" si="2"/>
        <v>0</v>
      </c>
      <c r="P33" s="20">
        <v>2051</v>
      </c>
    </row>
    <row r="34" spans="1:16">
      <c r="A34" s="22">
        <v>28</v>
      </c>
      <c r="B34" s="23">
        <v>15180103029</v>
      </c>
      <c r="C34" s="24" t="s">
        <v>38</v>
      </c>
      <c r="D34" s="25" t="s">
        <v>128</v>
      </c>
      <c r="E34" s="26">
        <v>200</v>
      </c>
      <c r="F34" s="26"/>
      <c r="G34" s="6"/>
      <c r="H34" s="6"/>
      <c r="I34" s="6"/>
      <c r="J34" s="6"/>
      <c r="K34" s="6"/>
      <c r="L34" s="18"/>
      <c r="M34" s="18">
        <f t="shared" si="0"/>
        <v>0</v>
      </c>
      <c r="N34" s="18">
        <f t="shared" si="1"/>
        <v>0</v>
      </c>
      <c r="O34" s="18">
        <f t="shared" si="2"/>
        <v>0</v>
      </c>
      <c r="P34" s="20">
        <v>9615</v>
      </c>
    </row>
    <row r="35" spans="1:16">
      <c r="A35" s="22">
        <v>29</v>
      </c>
      <c r="B35" s="23">
        <v>15180103008</v>
      </c>
      <c r="C35" s="24" t="s">
        <v>39</v>
      </c>
      <c r="D35" s="25" t="s">
        <v>128</v>
      </c>
      <c r="E35" s="27">
        <v>800</v>
      </c>
      <c r="F35" s="27"/>
      <c r="G35" s="6"/>
      <c r="H35" s="6"/>
      <c r="I35" s="6"/>
      <c r="J35" s="6"/>
      <c r="K35" s="6"/>
      <c r="L35" s="18"/>
      <c r="M35" s="18">
        <f t="shared" si="0"/>
        <v>0</v>
      </c>
      <c r="N35" s="18">
        <f t="shared" si="1"/>
        <v>0</v>
      </c>
      <c r="O35" s="18">
        <f t="shared" si="2"/>
        <v>0</v>
      </c>
      <c r="P35" s="20">
        <v>1667</v>
      </c>
    </row>
    <row r="36" spans="1:16">
      <c r="A36" s="22">
        <v>30</v>
      </c>
      <c r="B36" s="23">
        <v>151801031941</v>
      </c>
      <c r="C36" s="24" t="s">
        <v>138</v>
      </c>
      <c r="D36" s="25" t="s">
        <v>128</v>
      </c>
      <c r="E36" s="27">
        <v>400</v>
      </c>
      <c r="F36" s="27"/>
      <c r="G36" s="6"/>
      <c r="H36" s="6"/>
      <c r="I36" s="6"/>
      <c r="J36" s="6"/>
      <c r="K36" s="6"/>
      <c r="L36" s="18"/>
      <c r="M36" s="18">
        <f t="shared" si="0"/>
        <v>0</v>
      </c>
      <c r="N36" s="18">
        <f t="shared" si="1"/>
        <v>0</v>
      </c>
      <c r="O36" s="18">
        <f t="shared" si="2"/>
        <v>0</v>
      </c>
      <c r="P36" s="20">
        <v>1049</v>
      </c>
    </row>
    <row r="37" spans="1:16">
      <c r="A37" s="22">
        <v>31</v>
      </c>
      <c r="B37" s="23">
        <v>151801031972</v>
      </c>
      <c r="C37" s="24" t="s">
        <v>139</v>
      </c>
      <c r="D37" s="25" t="s">
        <v>128</v>
      </c>
      <c r="E37" s="27">
        <v>5</v>
      </c>
      <c r="F37" s="27"/>
      <c r="G37" s="6"/>
      <c r="H37" s="6"/>
      <c r="I37" s="6"/>
      <c r="J37" s="6"/>
      <c r="K37" s="6"/>
      <c r="L37" s="18"/>
      <c r="M37" s="18">
        <f t="shared" si="0"/>
        <v>0</v>
      </c>
      <c r="N37" s="18">
        <f t="shared" si="1"/>
        <v>0</v>
      </c>
      <c r="O37" s="18">
        <f t="shared" si="2"/>
        <v>0</v>
      </c>
      <c r="P37" s="20">
        <v>212000</v>
      </c>
    </row>
    <row r="38" spans="1:16">
      <c r="A38" s="22">
        <v>32</v>
      </c>
      <c r="B38" s="23">
        <v>151801032788</v>
      </c>
      <c r="C38" s="24" t="s">
        <v>140</v>
      </c>
      <c r="D38" s="25" t="s">
        <v>128</v>
      </c>
      <c r="E38" s="27">
        <v>6</v>
      </c>
      <c r="F38" s="27"/>
      <c r="G38" s="6"/>
      <c r="H38" s="6"/>
      <c r="I38" s="6"/>
      <c r="J38" s="6"/>
      <c r="K38" s="6"/>
      <c r="L38" s="18"/>
      <c r="M38" s="18">
        <f t="shared" si="0"/>
        <v>0</v>
      </c>
      <c r="N38" s="18">
        <f t="shared" si="1"/>
        <v>0</v>
      </c>
      <c r="O38" s="18">
        <f t="shared" si="2"/>
        <v>0</v>
      </c>
      <c r="P38" s="20">
        <v>8654</v>
      </c>
    </row>
    <row r="39" spans="1:16">
      <c r="A39" s="22">
        <v>33</v>
      </c>
      <c r="B39" s="23">
        <v>151801032036</v>
      </c>
      <c r="C39" s="24" t="s">
        <v>40</v>
      </c>
      <c r="D39" s="25" t="s">
        <v>128</v>
      </c>
      <c r="E39" s="27">
        <v>6</v>
      </c>
      <c r="F39" s="27"/>
      <c r="G39" s="6"/>
      <c r="H39" s="6"/>
      <c r="I39" s="6"/>
      <c r="J39" s="6"/>
      <c r="K39" s="6"/>
      <c r="L39" s="18"/>
      <c r="M39" s="18">
        <f t="shared" si="0"/>
        <v>0</v>
      </c>
      <c r="N39" s="18">
        <f t="shared" si="1"/>
        <v>0</v>
      </c>
      <c r="O39" s="18">
        <f t="shared" si="2"/>
        <v>0</v>
      </c>
      <c r="P39" s="20">
        <v>17308</v>
      </c>
    </row>
    <row r="40" spans="1:16">
      <c r="A40" s="22">
        <v>34</v>
      </c>
      <c r="B40" s="23">
        <v>151801032824</v>
      </c>
      <c r="C40" s="24" t="s">
        <v>41</v>
      </c>
      <c r="D40" s="25" t="s">
        <v>128</v>
      </c>
      <c r="E40" s="27">
        <v>50</v>
      </c>
      <c r="F40" s="27"/>
      <c r="G40" s="6"/>
      <c r="H40" s="6"/>
      <c r="I40" s="6"/>
      <c r="J40" s="6"/>
      <c r="K40" s="6"/>
      <c r="L40" s="18"/>
      <c r="M40" s="18">
        <f t="shared" si="0"/>
        <v>0</v>
      </c>
      <c r="N40" s="18">
        <f t="shared" si="1"/>
        <v>0</v>
      </c>
      <c r="O40" s="18">
        <f t="shared" si="2"/>
        <v>0</v>
      </c>
      <c r="P40" s="20">
        <v>16026</v>
      </c>
    </row>
    <row r="41" spans="1:16">
      <c r="A41" s="22">
        <v>35</v>
      </c>
      <c r="B41" s="23">
        <v>151801032090</v>
      </c>
      <c r="C41" s="24" t="s">
        <v>42</v>
      </c>
      <c r="D41" s="25" t="s">
        <v>141</v>
      </c>
      <c r="E41" s="27">
        <v>20</v>
      </c>
      <c r="F41" s="27"/>
      <c r="G41" s="6"/>
      <c r="H41" s="6"/>
      <c r="I41" s="6"/>
      <c r="J41" s="6"/>
      <c r="K41" s="6"/>
      <c r="L41" s="18"/>
      <c r="M41" s="18">
        <f t="shared" si="0"/>
        <v>0</v>
      </c>
      <c r="N41" s="18">
        <f t="shared" si="1"/>
        <v>0</v>
      </c>
      <c r="O41" s="18">
        <f t="shared" si="2"/>
        <v>0</v>
      </c>
      <c r="P41" s="20">
        <v>10641</v>
      </c>
    </row>
    <row r="42" spans="1:16">
      <c r="A42" s="22">
        <v>36</v>
      </c>
      <c r="B42" s="23">
        <v>151801032263</v>
      </c>
      <c r="C42" s="24" t="s">
        <v>142</v>
      </c>
      <c r="D42" s="25" t="s">
        <v>128</v>
      </c>
      <c r="E42" s="27">
        <v>470</v>
      </c>
      <c r="F42" s="27"/>
      <c r="G42" s="6"/>
      <c r="H42" s="6"/>
      <c r="I42" s="6"/>
      <c r="J42" s="6"/>
      <c r="K42" s="6"/>
      <c r="L42" s="18"/>
      <c r="M42" s="18">
        <f t="shared" si="0"/>
        <v>0</v>
      </c>
      <c r="N42" s="18">
        <f t="shared" si="1"/>
        <v>0</v>
      </c>
      <c r="O42" s="18">
        <f t="shared" si="2"/>
        <v>0</v>
      </c>
      <c r="P42" s="20">
        <v>13462</v>
      </c>
    </row>
    <row r="43" spans="1:16">
      <c r="A43" s="22">
        <v>37</v>
      </c>
      <c r="B43" s="23">
        <v>151801032297</v>
      </c>
      <c r="C43" s="24" t="s">
        <v>44</v>
      </c>
      <c r="D43" s="25" t="s">
        <v>128</v>
      </c>
      <c r="E43" s="27">
        <v>800</v>
      </c>
      <c r="F43" s="27"/>
      <c r="G43" s="6"/>
      <c r="H43" s="6"/>
      <c r="I43" s="6"/>
      <c r="J43" s="6"/>
      <c r="K43" s="6"/>
      <c r="L43" s="18"/>
      <c r="M43" s="18">
        <f t="shared" si="0"/>
        <v>0</v>
      </c>
      <c r="N43" s="18">
        <f t="shared" si="1"/>
        <v>0</v>
      </c>
      <c r="O43" s="18">
        <f t="shared" si="2"/>
        <v>0</v>
      </c>
      <c r="P43" s="20">
        <v>303</v>
      </c>
    </row>
    <row r="44" spans="1:16">
      <c r="A44" s="22">
        <v>38</v>
      </c>
      <c r="B44" s="28">
        <v>151801032815</v>
      </c>
      <c r="C44" s="24" t="s">
        <v>118</v>
      </c>
      <c r="D44" s="25" t="s">
        <v>128</v>
      </c>
      <c r="E44" s="27">
        <v>10</v>
      </c>
      <c r="F44" s="27"/>
      <c r="G44" s="6"/>
      <c r="H44" s="6"/>
      <c r="I44" s="6"/>
      <c r="J44" s="6"/>
      <c r="K44" s="6"/>
      <c r="L44" s="18"/>
      <c r="M44" s="18">
        <f t="shared" si="0"/>
        <v>0</v>
      </c>
      <c r="N44" s="18">
        <f t="shared" si="1"/>
        <v>0</v>
      </c>
      <c r="O44" s="18">
        <f t="shared" si="2"/>
        <v>0</v>
      </c>
      <c r="P44" s="20">
        <v>11923</v>
      </c>
    </row>
    <row r="45" spans="1:16">
      <c r="A45" s="22">
        <v>39</v>
      </c>
      <c r="B45" s="23">
        <v>151801032382</v>
      </c>
      <c r="C45" s="24" t="s">
        <v>143</v>
      </c>
      <c r="D45" s="25" t="s">
        <v>128</v>
      </c>
      <c r="E45" s="27">
        <v>60</v>
      </c>
      <c r="F45" s="27"/>
      <c r="G45" s="6"/>
      <c r="H45" s="6"/>
      <c r="I45" s="6"/>
      <c r="J45" s="6"/>
      <c r="K45" s="6"/>
      <c r="L45" s="18"/>
      <c r="M45" s="18">
        <f t="shared" si="0"/>
        <v>0</v>
      </c>
      <c r="N45" s="18">
        <f t="shared" si="1"/>
        <v>0</v>
      </c>
      <c r="O45" s="18">
        <f t="shared" si="2"/>
        <v>0</v>
      </c>
      <c r="P45" s="20">
        <v>1859</v>
      </c>
    </row>
    <row r="46" spans="1:16">
      <c r="A46" s="22">
        <v>40</v>
      </c>
      <c r="B46" s="23">
        <v>151801032397</v>
      </c>
      <c r="C46" s="24" t="s">
        <v>144</v>
      </c>
      <c r="D46" s="25" t="s">
        <v>128</v>
      </c>
      <c r="E46" s="27">
        <v>10</v>
      </c>
      <c r="F46" s="27"/>
      <c r="G46" s="6"/>
      <c r="H46" s="6"/>
      <c r="I46" s="6"/>
      <c r="J46" s="6"/>
      <c r="K46" s="6"/>
      <c r="L46" s="18"/>
      <c r="M46" s="18">
        <f t="shared" si="0"/>
        <v>0</v>
      </c>
      <c r="N46" s="18">
        <f t="shared" si="1"/>
        <v>0</v>
      </c>
      <c r="O46" s="18">
        <f t="shared" si="2"/>
        <v>0</v>
      </c>
      <c r="P46" s="20">
        <v>22436</v>
      </c>
    </row>
    <row r="47" spans="1:16">
      <c r="A47" s="22">
        <v>41</v>
      </c>
      <c r="B47" s="23">
        <v>151801032817</v>
      </c>
      <c r="C47" s="24" t="s">
        <v>45</v>
      </c>
      <c r="D47" s="25" t="s">
        <v>141</v>
      </c>
      <c r="E47" s="27">
        <v>25</v>
      </c>
      <c r="F47" s="27"/>
      <c r="G47" s="6"/>
      <c r="H47" s="6"/>
      <c r="I47" s="6"/>
      <c r="J47" s="6"/>
      <c r="K47" s="6"/>
      <c r="L47" s="18"/>
      <c r="M47" s="18">
        <f t="shared" si="0"/>
        <v>0</v>
      </c>
      <c r="N47" s="18">
        <f t="shared" si="1"/>
        <v>0</v>
      </c>
      <c r="O47" s="18">
        <f t="shared" si="2"/>
        <v>0</v>
      </c>
      <c r="P47" s="20">
        <v>41815</v>
      </c>
    </row>
    <row r="48" spans="1:16">
      <c r="A48" s="22">
        <v>42</v>
      </c>
      <c r="B48" s="23">
        <v>151801032494</v>
      </c>
      <c r="C48" s="24" t="s">
        <v>46</v>
      </c>
      <c r="D48" s="25" t="s">
        <v>128</v>
      </c>
      <c r="E48" s="27">
        <v>500</v>
      </c>
      <c r="F48" s="27"/>
      <c r="G48" s="6"/>
      <c r="H48" s="6"/>
      <c r="I48" s="6"/>
      <c r="J48" s="6"/>
      <c r="K48" s="6"/>
      <c r="L48" s="18"/>
      <c r="M48" s="18">
        <f t="shared" si="0"/>
        <v>0</v>
      </c>
      <c r="N48" s="18">
        <f t="shared" si="1"/>
        <v>0</v>
      </c>
      <c r="O48" s="18">
        <f t="shared" si="2"/>
        <v>0</v>
      </c>
      <c r="P48" s="20">
        <v>2282</v>
      </c>
    </row>
    <row r="49" spans="1:16">
      <c r="A49" s="22">
        <v>43</v>
      </c>
      <c r="B49" s="23">
        <v>151801032523</v>
      </c>
      <c r="C49" s="24" t="s">
        <v>145</v>
      </c>
      <c r="D49" s="25" t="s">
        <v>128</v>
      </c>
      <c r="E49" s="27">
        <v>100</v>
      </c>
      <c r="F49" s="27"/>
      <c r="G49" s="6"/>
      <c r="H49" s="6"/>
      <c r="I49" s="6"/>
      <c r="J49" s="6"/>
      <c r="K49" s="6"/>
      <c r="L49" s="18"/>
      <c r="M49" s="18">
        <f t="shared" si="0"/>
        <v>0</v>
      </c>
      <c r="N49" s="18">
        <f t="shared" si="1"/>
        <v>0</v>
      </c>
      <c r="O49" s="18">
        <f t="shared" si="2"/>
        <v>0</v>
      </c>
      <c r="P49" s="20">
        <v>1923</v>
      </c>
    </row>
    <row r="50" spans="1:16">
      <c r="A50" s="22">
        <v>44</v>
      </c>
      <c r="B50" s="23">
        <v>151801032939</v>
      </c>
      <c r="C50" s="24" t="s">
        <v>48</v>
      </c>
      <c r="D50" s="25" t="s">
        <v>129</v>
      </c>
      <c r="E50" s="27">
        <v>170</v>
      </c>
      <c r="F50" s="27"/>
      <c r="G50" s="6"/>
      <c r="H50" s="6"/>
      <c r="I50" s="6"/>
      <c r="J50" s="6"/>
      <c r="K50" s="6"/>
      <c r="L50" s="18"/>
      <c r="M50" s="18">
        <f t="shared" si="0"/>
        <v>0</v>
      </c>
      <c r="N50" s="18">
        <f t="shared" si="1"/>
        <v>0</v>
      </c>
      <c r="O50" s="18">
        <f t="shared" si="2"/>
        <v>0</v>
      </c>
      <c r="P50" s="20">
        <v>1667</v>
      </c>
    </row>
    <row r="51" spans="1:16">
      <c r="A51" s="22">
        <v>45</v>
      </c>
      <c r="B51" s="23">
        <v>151801032533</v>
      </c>
      <c r="C51" s="24" t="s">
        <v>146</v>
      </c>
      <c r="D51" s="25" t="s">
        <v>129</v>
      </c>
      <c r="E51" s="27">
        <v>300</v>
      </c>
      <c r="F51" s="27"/>
      <c r="G51" s="6"/>
      <c r="H51" s="6"/>
      <c r="I51" s="6"/>
      <c r="J51" s="6"/>
      <c r="K51" s="6"/>
      <c r="L51" s="18"/>
      <c r="M51" s="18">
        <f t="shared" si="0"/>
        <v>0</v>
      </c>
      <c r="N51" s="18">
        <f t="shared" si="1"/>
        <v>0</v>
      </c>
      <c r="O51" s="18">
        <f t="shared" si="2"/>
        <v>0</v>
      </c>
      <c r="P51" s="20">
        <v>2436</v>
      </c>
    </row>
    <row r="52" spans="1:16">
      <c r="A52" s="22">
        <v>46</v>
      </c>
      <c r="B52" s="23">
        <v>151801032540</v>
      </c>
      <c r="C52" s="24" t="s">
        <v>147</v>
      </c>
      <c r="D52" s="25" t="s">
        <v>129</v>
      </c>
      <c r="E52" s="27">
        <v>200</v>
      </c>
      <c r="F52" s="27"/>
      <c r="G52" s="6"/>
      <c r="H52" s="6"/>
      <c r="I52" s="6"/>
      <c r="J52" s="6"/>
      <c r="K52" s="6"/>
      <c r="L52" s="18"/>
      <c r="M52" s="18">
        <f t="shared" si="0"/>
        <v>0</v>
      </c>
      <c r="N52" s="18">
        <f t="shared" si="1"/>
        <v>0</v>
      </c>
      <c r="O52" s="18">
        <f t="shared" si="2"/>
        <v>0</v>
      </c>
      <c r="P52" s="20">
        <v>1397</v>
      </c>
    </row>
    <row r="53" spans="1:16">
      <c r="A53" s="22">
        <v>47</v>
      </c>
      <c r="B53" s="23">
        <v>151801032830</v>
      </c>
      <c r="C53" s="24" t="s">
        <v>49</v>
      </c>
      <c r="D53" s="25" t="s">
        <v>127</v>
      </c>
      <c r="E53" s="27">
        <v>3</v>
      </c>
      <c r="F53" s="27"/>
      <c r="G53" s="6"/>
      <c r="H53" s="6"/>
      <c r="I53" s="6"/>
      <c r="J53" s="6"/>
      <c r="K53" s="6"/>
      <c r="L53" s="18"/>
      <c r="M53" s="18">
        <f t="shared" si="0"/>
        <v>0</v>
      </c>
      <c r="N53" s="18">
        <f t="shared" si="1"/>
        <v>0</v>
      </c>
      <c r="O53" s="18">
        <f t="shared" si="2"/>
        <v>0</v>
      </c>
      <c r="P53" s="20">
        <v>4220</v>
      </c>
    </row>
    <row r="54" spans="1:16">
      <c r="A54" s="22">
        <v>48</v>
      </c>
      <c r="B54" s="23">
        <v>151801032567</v>
      </c>
      <c r="C54" s="24" t="s">
        <v>50</v>
      </c>
      <c r="D54" s="25" t="s">
        <v>128</v>
      </c>
      <c r="E54" s="27">
        <v>50</v>
      </c>
      <c r="F54" s="27"/>
      <c r="G54" s="6"/>
      <c r="H54" s="6"/>
      <c r="I54" s="6"/>
      <c r="J54" s="6"/>
      <c r="K54" s="6"/>
      <c r="L54" s="18"/>
      <c r="M54" s="18">
        <f t="shared" si="0"/>
        <v>0</v>
      </c>
      <c r="N54" s="18">
        <f t="shared" si="1"/>
        <v>0</v>
      </c>
      <c r="O54" s="18">
        <f t="shared" si="2"/>
        <v>0</v>
      </c>
      <c r="P54" s="20">
        <v>1795</v>
      </c>
    </row>
    <row r="55" spans="1:16">
      <c r="A55" s="22">
        <v>49</v>
      </c>
      <c r="B55" s="23">
        <v>151801032609</v>
      </c>
      <c r="C55" s="24" t="s">
        <v>51</v>
      </c>
      <c r="D55" s="25" t="s">
        <v>134</v>
      </c>
      <c r="E55" s="27">
        <v>5</v>
      </c>
      <c r="F55" s="27"/>
      <c r="G55" s="6"/>
      <c r="H55" s="6"/>
      <c r="I55" s="6"/>
      <c r="J55" s="6"/>
      <c r="K55" s="6"/>
      <c r="L55" s="18"/>
      <c r="M55" s="18">
        <f t="shared" si="0"/>
        <v>0</v>
      </c>
      <c r="N55" s="18">
        <f t="shared" si="1"/>
        <v>0</v>
      </c>
      <c r="O55" s="18">
        <f t="shared" si="2"/>
        <v>0</v>
      </c>
      <c r="P55" s="20">
        <v>12600</v>
      </c>
    </row>
    <row r="56" spans="1:16">
      <c r="A56" s="22">
        <v>50</v>
      </c>
      <c r="B56" s="23">
        <v>151801032632</v>
      </c>
      <c r="C56" s="24" t="s">
        <v>52</v>
      </c>
      <c r="D56" s="25" t="s">
        <v>128</v>
      </c>
      <c r="E56" s="27">
        <v>50</v>
      </c>
      <c r="F56" s="27"/>
      <c r="G56" s="6"/>
      <c r="H56" s="6"/>
      <c r="I56" s="6"/>
      <c r="J56" s="6"/>
      <c r="K56" s="6"/>
      <c r="L56" s="18"/>
      <c r="M56" s="18">
        <f t="shared" si="0"/>
        <v>0</v>
      </c>
      <c r="N56" s="18">
        <f t="shared" si="1"/>
        <v>0</v>
      </c>
      <c r="O56" s="18">
        <f t="shared" si="2"/>
        <v>0</v>
      </c>
      <c r="P56" s="20">
        <v>1474</v>
      </c>
    </row>
    <row r="57" spans="1:16">
      <c r="A57" s="22">
        <v>51</v>
      </c>
      <c r="B57" s="23">
        <v>151801032931</v>
      </c>
      <c r="C57" s="24" t="s">
        <v>53</v>
      </c>
      <c r="D57" s="25" t="s">
        <v>128</v>
      </c>
      <c r="E57" s="27">
        <v>200</v>
      </c>
      <c r="F57" s="27"/>
      <c r="G57" s="6"/>
      <c r="H57" s="6"/>
      <c r="I57" s="6"/>
      <c r="J57" s="6"/>
      <c r="K57" s="6"/>
      <c r="L57" s="18"/>
      <c r="M57" s="18">
        <f t="shared" si="0"/>
        <v>0</v>
      </c>
      <c r="N57" s="18">
        <f t="shared" si="1"/>
        <v>0</v>
      </c>
      <c r="O57" s="18">
        <f t="shared" si="2"/>
        <v>0</v>
      </c>
      <c r="P57" s="20">
        <v>518</v>
      </c>
    </row>
    <row r="58" spans="1:16">
      <c r="A58" s="22">
        <v>52</v>
      </c>
      <c r="B58" s="23">
        <v>151801032685</v>
      </c>
      <c r="C58" s="24" t="s">
        <v>148</v>
      </c>
      <c r="D58" s="25" t="s">
        <v>129</v>
      </c>
      <c r="E58" s="27">
        <v>5</v>
      </c>
      <c r="F58" s="27"/>
      <c r="G58" s="6"/>
      <c r="H58" s="6"/>
      <c r="I58" s="6"/>
      <c r="J58" s="6"/>
      <c r="K58" s="6"/>
      <c r="L58" s="18"/>
      <c r="M58" s="18">
        <f t="shared" si="0"/>
        <v>0</v>
      </c>
      <c r="N58" s="18">
        <f t="shared" si="1"/>
        <v>0</v>
      </c>
      <c r="O58" s="18">
        <f t="shared" si="2"/>
        <v>0</v>
      </c>
      <c r="P58" s="20">
        <v>9083</v>
      </c>
    </row>
    <row r="59" spans="1:16">
      <c r="A59" s="22">
        <v>53</v>
      </c>
      <c r="B59" s="23">
        <v>151801032711</v>
      </c>
      <c r="C59" s="24" t="s">
        <v>55</v>
      </c>
      <c r="D59" s="25" t="s">
        <v>128</v>
      </c>
      <c r="E59" s="27">
        <v>700</v>
      </c>
      <c r="F59" s="27"/>
      <c r="G59" s="6"/>
      <c r="H59" s="6"/>
      <c r="I59" s="6"/>
      <c r="J59" s="6"/>
      <c r="K59" s="6"/>
      <c r="L59" s="18"/>
      <c r="M59" s="18">
        <f t="shared" si="0"/>
        <v>0</v>
      </c>
      <c r="N59" s="18">
        <f t="shared" si="1"/>
        <v>0</v>
      </c>
      <c r="O59" s="18">
        <f t="shared" si="2"/>
        <v>0</v>
      </c>
      <c r="P59" s="20">
        <v>346</v>
      </c>
    </row>
    <row r="60" spans="1:16">
      <c r="A60" s="22">
        <v>54</v>
      </c>
      <c r="B60" s="23">
        <v>151801032812</v>
      </c>
      <c r="C60" s="24" t="s">
        <v>56</v>
      </c>
      <c r="D60" s="25" t="s">
        <v>129</v>
      </c>
      <c r="E60" s="27">
        <v>600</v>
      </c>
      <c r="F60" s="27"/>
      <c r="G60" s="6"/>
      <c r="H60" s="6"/>
      <c r="I60" s="6"/>
      <c r="J60" s="6"/>
      <c r="K60" s="6"/>
      <c r="L60" s="18"/>
      <c r="M60" s="18">
        <f t="shared" si="0"/>
        <v>0</v>
      </c>
      <c r="N60" s="18">
        <f t="shared" si="1"/>
        <v>0</v>
      </c>
      <c r="O60" s="18">
        <f t="shared" si="2"/>
        <v>0</v>
      </c>
      <c r="P60" s="20">
        <v>8872</v>
      </c>
    </row>
    <row r="61" spans="1:16">
      <c r="A61" s="22">
        <v>55</v>
      </c>
      <c r="B61" s="23">
        <v>15180102070</v>
      </c>
      <c r="C61" s="24" t="s">
        <v>149</v>
      </c>
      <c r="D61" s="25" t="s">
        <v>134</v>
      </c>
      <c r="E61" s="27">
        <v>1</v>
      </c>
      <c r="F61" s="27"/>
      <c r="G61" s="6"/>
      <c r="H61" s="6"/>
      <c r="I61" s="6"/>
      <c r="J61" s="6"/>
      <c r="K61" s="6"/>
      <c r="L61" s="18"/>
      <c r="M61" s="18">
        <f t="shared" si="0"/>
        <v>0</v>
      </c>
      <c r="N61" s="18">
        <f t="shared" si="1"/>
        <v>0</v>
      </c>
      <c r="O61" s="18">
        <f t="shared" si="2"/>
        <v>0</v>
      </c>
      <c r="P61" s="20">
        <v>1731</v>
      </c>
    </row>
    <row r="62" spans="1:16">
      <c r="A62" s="22">
        <v>56</v>
      </c>
      <c r="B62" s="23">
        <v>15180103524</v>
      </c>
      <c r="C62" s="24" t="s">
        <v>150</v>
      </c>
      <c r="D62" s="25" t="s">
        <v>127</v>
      </c>
      <c r="E62" s="27">
        <v>70</v>
      </c>
      <c r="F62" s="27"/>
      <c r="G62" s="6"/>
      <c r="H62" s="6"/>
      <c r="I62" s="6"/>
      <c r="J62" s="6"/>
      <c r="K62" s="6"/>
      <c r="L62" s="18"/>
      <c r="M62" s="18">
        <f t="shared" si="0"/>
        <v>0</v>
      </c>
      <c r="N62" s="18">
        <f t="shared" si="1"/>
        <v>0</v>
      </c>
      <c r="O62" s="18">
        <f t="shared" si="2"/>
        <v>0</v>
      </c>
      <c r="P62" s="20">
        <v>1474</v>
      </c>
    </row>
    <row r="63" spans="1:16">
      <c r="A63" s="22">
        <v>57</v>
      </c>
      <c r="B63" s="23">
        <v>15180103541</v>
      </c>
      <c r="C63" s="24" t="s">
        <v>57</v>
      </c>
      <c r="D63" s="25" t="s">
        <v>151</v>
      </c>
      <c r="E63" s="27">
        <v>5600</v>
      </c>
      <c r="F63" s="27"/>
      <c r="G63" s="6"/>
      <c r="H63" s="6"/>
      <c r="I63" s="6"/>
      <c r="J63" s="6"/>
      <c r="K63" s="6"/>
      <c r="L63" s="18"/>
      <c r="M63" s="18">
        <f t="shared" si="0"/>
        <v>0</v>
      </c>
      <c r="N63" s="18">
        <f t="shared" si="1"/>
        <v>0</v>
      </c>
      <c r="O63" s="18">
        <f t="shared" si="2"/>
        <v>0</v>
      </c>
      <c r="P63" s="20">
        <v>47</v>
      </c>
    </row>
    <row r="64" spans="1:16">
      <c r="A64" s="22">
        <v>58</v>
      </c>
      <c r="B64" s="23">
        <v>15180103592</v>
      </c>
      <c r="C64" s="24" t="s">
        <v>58</v>
      </c>
      <c r="D64" s="25" t="s">
        <v>151</v>
      </c>
      <c r="E64" s="27">
        <v>690</v>
      </c>
      <c r="F64" s="27"/>
      <c r="G64" s="6"/>
      <c r="H64" s="6"/>
      <c r="I64" s="6"/>
      <c r="J64" s="6"/>
      <c r="K64" s="6"/>
      <c r="L64" s="18"/>
      <c r="M64" s="18">
        <f t="shared" si="0"/>
        <v>0</v>
      </c>
      <c r="N64" s="18">
        <f t="shared" si="1"/>
        <v>0</v>
      </c>
      <c r="O64" s="18">
        <f t="shared" si="2"/>
        <v>0</v>
      </c>
      <c r="P64" s="20">
        <v>18</v>
      </c>
    </row>
    <row r="65" spans="1:16">
      <c r="A65" s="22">
        <v>59</v>
      </c>
      <c r="B65" s="23">
        <v>15180103611</v>
      </c>
      <c r="C65" s="24" t="s">
        <v>59</v>
      </c>
      <c r="D65" s="25" t="s">
        <v>151</v>
      </c>
      <c r="E65" s="27">
        <v>300</v>
      </c>
      <c r="F65" s="27"/>
      <c r="G65" s="6"/>
      <c r="H65" s="6"/>
      <c r="I65" s="6"/>
      <c r="J65" s="6"/>
      <c r="K65" s="6"/>
      <c r="L65" s="18"/>
      <c r="M65" s="18">
        <f t="shared" si="0"/>
        <v>0</v>
      </c>
      <c r="N65" s="18">
        <f t="shared" si="1"/>
        <v>0</v>
      </c>
      <c r="O65" s="18">
        <f t="shared" si="2"/>
        <v>0</v>
      </c>
      <c r="P65" s="20">
        <v>103</v>
      </c>
    </row>
    <row r="66" spans="1:16">
      <c r="A66" s="22">
        <v>60</v>
      </c>
      <c r="B66" s="23">
        <v>15180103621</v>
      </c>
      <c r="C66" s="24" t="s">
        <v>60</v>
      </c>
      <c r="D66" s="25" t="s">
        <v>151</v>
      </c>
      <c r="E66" s="27">
        <v>2000</v>
      </c>
      <c r="F66" s="27"/>
      <c r="G66" s="6"/>
      <c r="H66" s="6"/>
      <c r="I66" s="6"/>
      <c r="J66" s="6"/>
      <c r="K66" s="6"/>
      <c r="L66" s="18"/>
      <c r="M66" s="18">
        <f t="shared" si="0"/>
        <v>0</v>
      </c>
      <c r="N66" s="18">
        <f t="shared" si="1"/>
        <v>0</v>
      </c>
      <c r="O66" s="18">
        <f t="shared" si="2"/>
        <v>0</v>
      </c>
      <c r="P66" s="20">
        <v>27</v>
      </c>
    </row>
    <row r="67" spans="1:16">
      <c r="A67" s="22">
        <v>61</v>
      </c>
      <c r="B67" s="23">
        <v>15180103625</v>
      </c>
      <c r="C67" s="24" t="s">
        <v>61</v>
      </c>
      <c r="D67" s="25" t="s">
        <v>127</v>
      </c>
      <c r="E67" s="27">
        <v>2</v>
      </c>
      <c r="F67" s="27"/>
      <c r="G67" s="6"/>
      <c r="H67" s="6"/>
      <c r="I67" s="6"/>
      <c r="J67" s="6"/>
      <c r="K67" s="6"/>
      <c r="L67" s="18"/>
      <c r="M67" s="18">
        <f t="shared" si="0"/>
        <v>0</v>
      </c>
      <c r="N67" s="18">
        <f t="shared" si="1"/>
        <v>0</v>
      </c>
      <c r="O67" s="18">
        <f t="shared" si="2"/>
        <v>0</v>
      </c>
      <c r="P67" s="20">
        <v>23400</v>
      </c>
    </row>
    <row r="68" spans="1:16">
      <c r="A68" s="22">
        <v>62</v>
      </c>
      <c r="B68" s="23">
        <v>15180103660</v>
      </c>
      <c r="C68" s="24" t="s">
        <v>62</v>
      </c>
      <c r="D68" s="25" t="s">
        <v>152</v>
      </c>
      <c r="E68" s="27">
        <v>380</v>
      </c>
      <c r="F68" s="27"/>
      <c r="G68" s="6"/>
      <c r="H68" s="6"/>
      <c r="I68" s="6"/>
      <c r="J68" s="6"/>
      <c r="K68" s="6"/>
      <c r="L68" s="18"/>
      <c r="M68" s="18">
        <f t="shared" si="0"/>
        <v>0</v>
      </c>
      <c r="N68" s="18">
        <f t="shared" si="1"/>
        <v>0</v>
      </c>
      <c r="O68" s="18">
        <f t="shared" si="2"/>
        <v>0</v>
      </c>
      <c r="P68" s="20">
        <v>695</v>
      </c>
    </row>
    <row r="69" spans="1:16">
      <c r="A69" s="22">
        <v>63</v>
      </c>
      <c r="B69" s="23">
        <v>15180103684</v>
      </c>
      <c r="C69" s="24" t="s">
        <v>153</v>
      </c>
      <c r="D69" s="25" t="s">
        <v>151</v>
      </c>
      <c r="E69" s="27">
        <v>50</v>
      </c>
      <c r="F69" s="27"/>
      <c r="G69" s="6"/>
      <c r="H69" s="6"/>
      <c r="I69" s="6"/>
      <c r="J69" s="6"/>
      <c r="K69" s="6"/>
      <c r="L69" s="18"/>
      <c r="M69" s="18">
        <f t="shared" si="0"/>
        <v>0</v>
      </c>
      <c r="N69" s="18">
        <f t="shared" si="1"/>
        <v>0</v>
      </c>
      <c r="O69" s="18">
        <f t="shared" si="2"/>
        <v>0</v>
      </c>
      <c r="P69" s="20">
        <v>208</v>
      </c>
    </row>
    <row r="70" spans="1:16">
      <c r="A70" s="22">
        <v>64</v>
      </c>
      <c r="B70" s="23">
        <v>15180103753</v>
      </c>
      <c r="C70" s="24" t="s">
        <v>64</v>
      </c>
      <c r="D70" s="25" t="s">
        <v>151</v>
      </c>
      <c r="E70" s="27">
        <v>210</v>
      </c>
      <c r="F70" s="27"/>
      <c r="G70" s="6"/>
      <c r="H70" s="6"/>
      <c r="I70" s="6"/>
      <c r="J70" s="6"/>
      <c r="K70" s="6"/>
      <c r="L70" s="18"/>
      <c r="M70" s="18">
        <f t="shared" si="0"/>
        <v>0</v>
      </c>
      <c r="N70" s="18">
        <f t="shared" si="1"/>
        <v>0</v>
      </c>
      <c r="O70" s="18">
        <f t="shared" si="2"/>
        <v>0</v>
      </c>
      <c r="P70" s="20">
        <v>35</v>
      </c>
    </row>
    <row r="71" spans="1:16">
      <c r="A71" s="22">
        <v>65</v>
      </c>
      <c r="B71" s="23">
        <v>15180103768</v>
      </c>
      <c r="C71" s="24" t="s">
        <v>65</v>
      </c>
      <c r="D71" s="25" t="s">
        <v>151</v>
      </c>
      <c r="E71" s="27">
        <v>270</v>
      </c>
      <c r="F71" s="27"/>
      <c r="G71" s="6"/>
      <c r="H71" s="6"/>
      <c r="I71" s="6"/>
      <c r="J71" s="6"/>
      <c r="K71" s="6"/>
      <c r="L71" s="18"/>
      <c r="M71" s="18">
        <f t="shared" si="0"/>
        <v>0</v>
      </c>
      <c r="N71" s="18">
        <f t="shared" si="1"/>
        <v>0</v>
      </c>
      <c r="O71" s="18">
        <f t="shared" si="2"/>
        <v>0</v>
      </c>
      <c r="P71" s="20">
        <v>14</v>
      </c>
    </row>
    <row r="72" spans="1:16">
      <c r="A72" s="22">
        <v>66</v>
      </c>
      <c r="B72" s="23">
        <v>15180103828</v>
      </c>
      <c r="C72" s="24" t="s">
        <v>154</v>
      </c>
      <c r="D72" s="25" t="s">
        <v>151</v>
      </c>
      <c r="E72" s="27">
        <v>50</v>
      </c>
      <c r="F72" s="27"/>
      <c r="G72" s="6"/>
      <c r="H72" s="6"/>
      <c r="I72" s="6"/>
      <c r="J72" s="6"/>
      <c r="K72" s="6"/>
      <c r="L72" s="18"/>
      <c r="M72" s="18">
        <f t="shared" ref="M72:M108" si="3">L72*0.19</f>
        <v>0</v>
      </c>
      <c r="N72" s="18">
        <f t="shared" ref="N72:N108" si="4">L72+M72</f>
        <v>0</v>
      </c>
      <c r="O72" s="18">
        <f t="shared" ref="O72:O108" si="5">N72*E72</f>
        <v>0</v>
      </c>
      <c r="P72" s="20">
        <v>192</v>
      </c>
    </row>
    <row r="73" spans="1:16">
      <c r="A73" s="22">
        <v>67</v>
      </c>
      <c r="B73" s="23">
        <v>15180103799</v>
      </c>
      <c r="C73" s="24" t="s">
        <v>66</v>
      </c>
      <c r="D73" s="25" t="s">
        <v>127</v>
      </c>
      <c r="E73" s="27">
        <v>18</v>
      </c>
      <c r="F73" s="27"/>
      <c r="G73" s="6"/>
      <c r="H73" s="6"/>
      <c r="I73" s="6"/>
      <c r="J73" s="6"/>
      <c r="K73" s="6"/>
      <c r="L73" s="18"/>
      <c r="M73" s="18">
        <f t="shared" si="3"/>
        <v>0</v>
      </c>
      <c r="N73" s="18">
        <f t="shared" si="4"/>
        <v>0</v>
      </c>
      <c r="O73" s="18">
        <f t="shared" si="5"/>
        <v>0</v>
      </c>
      <c r="P73" s="20">
        <v>3077</v>
      </c>
    </row>
    <row r="74" spans="1:16">
      <c r="A74" s="22">
        <v>68</v>
      </c>
      <c r="B74" s="23">
        <v>15180103599</v>
      </c>
      <c r="C74" s="24" t="s">
        <v>155</v>
      </c>
      <c r="D74" s="25" t="s">
        <v>134</v>
      </c>
      <c r="E74" s="27">
        <v>4</v>
      </c>
      <c r="F74" s="27"/>
      <c r="G74" s="6"/>
      <c r="H74" s="6"/>
      <c r="I74" s="6"/>
      <c r="J74" s="6"/>
      <c r="K74" s="6"/>
      <c r="L74" s="18"/>
      <c r="M74" s="18">
        <f t="shared" si="3"/>
        <v>0</v>
      </c>
      <c r="N74" s="18">
        <f t="shared" si="4"/>
        <v>0</v>
      </c>
      <c r="O74" s="18">
        <f t="shared" si="5"/>
        <v>0</v>
      </c>
      <c r="P74" s="20">
        <v>2181</v>
      </c>
    </row>
    <row r="75" spans="1:16">
      <c r="A75" s="22">
        <v>69</v>
      </c>
      <c r="B75" s="23">
        <v>15180102103</v>
      </c>
      <c r="C75" s="24" t="s">
        <v>67</v>
      </c>
      <c r="D75" s="25" t="s">
        <v>151</v>
      </c>
      <c r="E75" s="27">
        <v>100</v>
      </c>
      <c r="F75" s="27"/>
      <c r="G75" s="6"/>
      <c r="H75" s="6"/>
      <c r="I75" s="6"/>
      <c r="J75" s="6"/>
      <c r="K75" s="6"/>
      <c r="L75" s="18"/>
      <c r="M75" s="18">
        <f t="shared" si="3"/>
        <v>0</v>
      </c>
      <c r="N75" s="18">
        <f t="shared" si="4"/>
        <v>0</v>
      </c>
      <c r="O75" s="18">
        <f t="shared" si="5"/>
        <v>0</v>
      </c>
      <c r="P75" s="20">
        <v>115</v>
      </c>
    </row>
    <row r="76" spans="1:16">
      <c r="A76" s="22">
        <v>70</v>
      </c>
      <c r="B76" s="23">
        <v>15180102118</v>
      </c>
      <c r="C76" s="24" t="s">
        <v>68</v>
      </c>
      <c r="D76" s="25" t="s">
        <v>127</v>
      </c>
      <c r="E76" s="27">
        <v>1</v>
      </c>
      <c r="F76" s="27"/>
      <c r="G76" s="6"/>
      <c r="H76" s="6"/>
      <c r="I76" s="6"/>
      <c r="J76" s="6"/>
      <c r="K76" s="6"/>
      <c r="L76" s="18"/>
      <c r="M76" s="18">
        <f t="shared" si="3"/>
        <v>0</v>
      </c>
      <c r="N76" s="18">
        <f t="shared" si="4"/>
        <v>0</v>
      </c>
      <c r="O76" s="18">
        <f t="shared" si="5"/>
        <v>0</v>
      </c>
      <c r="P76" s="20">
        <v>5871</v>
      </c>
    </row>
    <row r="77" spans="1:16">
      <c r="A77" s="22">
        <v>71</v>
      </c>
      <c r="B77" s="23">
        <v>15180101020</v>
      </c>
      <c r="C77" s="24" t="s">
        <v>70</v>
      </c>
      <c r="D77" s="25" t="s">
        <v>156</v>
      </c>
      <c r="E77" s="27">
        <v>140</v>
      </c>
      <c r="F77" s="27"/>
      <c r="G77" s="6"/>
      <c r="H77" s="6"/>
      <c r="I77" s="6"/>
      <c r="J77" s="6"/>
      <c r="K77" s="6"/>
      <c r="L77" s="18"/>
      <c r="M77" s="18">
        <f t="shared" si="3"/>
        <v>0</v>
      </c>
      <c r="N77" s="18">
        <f t="shared" si="4"/>
        <v>0</v>
      </c>
      <c r="O77" s="18">
        <f t="shared" si="5"/>
        <v>0</v>
      </c>
      <c r="P77" s="20">
        <v>7051</v>
      </c>
    </row>
    <row r="78" spans="1:16">
      <c r="A78" s="22">
        <v>72</v>
      </c>
      <c r="B78" s="23">
        <v>18180102020</v>
      </c>
      <c r="C78" s="24" t="s">
        <v>157</v>
      </c>
      <c r="D78" s="25" t="s">
        <v>141</v>
      </c>
      <c r="E78" s="27">
        <v>5</v>
      </c>
      <c r="F78" s="27"/>
      <c r="G78" s="6"/>
      <c r="H78" s="6"/>
      <c r="I78" s="6"/>
      <c r="J78" s="6"/>
      <c r="K78" s="6"/>
      <c r="L78" s="18"/>
      <c r="M78" s="18">
        <f t="shared" si="3"/>
        <v>0</v>
      </c>
      <c r="N78" s="18">
        <f t="shared" si="4"/>
        <v>0</v>
      </c>
      <c r="O78" s="18">
        <f t="shared" si="5"/>
        <v>0</v>
      </c>
      <c r="P78" s="20">
        <v>3376</v>
      </c>
    </row>
    <row r="79" spans="1:16">
      <c r="A79" s="22">
        <v>73</v>
      </c>
      <c r="B79" s="23">
        <v>15180103990</v>
      </c>
      <c r="C79" s="24" t="s">
        <v>71</v>
      </c>
      <c r="D79" s="25" t="s">
        <v>151</v>
      </c>
      <c r="E79" s="27">
        <v>150</v>
      </c>
      <c r="F79" s="27"/>
      <c r="G79" s="6"/>
      <c r="H79" s="6"/>
      <c r="I79" s="6"/>
      <c r="J79" s="6"/>
      <c r="K79" s="6"/>
      <c r="L79" s="18"/>
      <c r="M79" s="18">
        <f t="shared" si="3"/>
        <v>0</v>
      </c>
      <c r="N79" s="18">
        <f t="shared" si="4"/>
        <v>0</v>
      </c>
      <c r="O79" s="18">
        <f t="shared" si="5"/>
        <v>0</v>
      </c>
      <c r="P79" s="20">
        <v>32</v>
      </c>
    </row>
    <row r="80" spans="1:16">
      <c r="A80" s="22">
        <v>74</v>
      </c>
      <c r="B80" s="23">
        <v>151801032781</v>
      </c>
      <c r="C80" s="24" t="s">
        <v>72</v>
      </c>
      <c r="D80" s="25" t="s">
        <v>156</v>
      </c>
      <c r="E80" s="27">
        <v>120</v>
      </c>
      <c r="F80" s="27"/>
      <c r="G80" s="6"/>
      <c r="H80" s="6"/>
      <c r="I80" s="6"/>
      <c r="J80" s="6"/>
      <c r="K80" s="6"/>
      <c r="L80" s="18"/>
      <c r="M80" s="18">
        <f t="shared" si="3"/>
        <v>0</v>
      </c>
      <c r="N80" s="18">
        <f t="shared" si="4"/>
        <v>0</v>
      </c>
      <c r="O80" s="18">
        <f t="shared" si="5"/>
        <v>0</v>
      </c>
      <c r="P80" s="20">
        <v>7513</v>
      </c>
    </row>
    <row r="81" spans="1:16">
      <c r="A81" s="22">
        <v>75</v>
      </c>
      <c r="B81" s="23">
        <v>151801032882</v>
      </c>
      <c r="C81" s="24" t="s">
        <v>73</v>
      </c>
      <c r="D81" s="25" t="s">
        <v>151</v>
      </c>
      <c r="E81" s="27">
        <v>10000</v>
      </c>
      <c r="F81" s="27"/>
      <c r="G81" s="6"/>
      <c r="H81" s="6"/>
      <c r="I81" s="6"/>
      <c r="J81" s="6"/>
      <c r="K81" s="6"/>
      <c r="L81" s="18"/>
      <c r="M81" s="18">
        <f t="shared" si="3"/>
        <v>0</v>
      </c>
      <c r="N81" s="18">
        <f t="shared" si="4"/>
        <v>0</v>
      </c>
      <c r="O81" s="18">
        <f t="shared" si="5"/>
        <v>0</v>
      </c>
      <c r="P81" s="20">
        <v>123</v>
      </c>
    </row>
    <row r="82" spans="1:16">
      <c r="A82" s="22">
        <v>76</v>
      </c>
      <c r="B82" s="23">
        <v>151801031039</v>
      </c>
      <c r="C82" s="24" t="s">
        <v>158</v>
      </c>
      <c r="D82" s="25" t="s">
        <v>151</v>
      </c>
      <c r="E82" s="27">
        <v>160</v>
      </c>
      <c r="F82" s="27"/>
      <c r="G82" s="6"/>
      <c r="H82" s="6"/>
      <c r="I82" s="6"/>
      <c r="J82" s="6"/>
      <c r="K82" s="6"/>
      <c r="L82" s="18"/>
      <c r="M82" s="18">
        <f t="shared" si="3"/>
        <v>0</v>
      </c>
      <c r="N82" s="18">
        <f t="shared" si="4"/>
        <v>0</v>
      </c>
      <c r="O82" s="18">
        <f t="shared" si="5"/>
        <v>0</v>
      </c>
      <c r="P82" s="20">
        <v>64</v>
      </c>
    </row>
    <row r="83" spans="1:16">
      <c r="A83" s="22">
        <v>77</v>
      </c>
      <c r="B83" s="23">
        <v>151801031046</v>
      </c>
      <c r="C83" s="24" t="s">
        <v>159</v>
      </c>
      <c r="D83" s="25" t="s">
        <v>151</v>
      </c>
      <c r="E83" s="27">
        <v>360</v>
      </c>
      <c r="F83" s="27"/>
      <c r="G83" s="6"/>
      <c r="H83" s="6"/>
      <c r="I83" s="6"/>
      <c r="J83" s="6"/>
      <c r="K83" s="6"/>
      <c r="L83" s="18"/>
      <c r="M83" s="18">
        <f t="shared" si="3"/>
        <v>0</v>
      </c>
      <c r="N83" s="18">
        <f t="shared" si="4"/>
        <v>0</v>
      </c>
      <c r="O83" s="18">
        <f t="shared" si="5"/>
        <v>0</v>
      </c>
      <c r="P83" s="20">
        <v>49</v>
      </c>
    </row>
    <row r="84" spans="1:16">
      <c r="A84" s="22">
        <v>78</v>
      </c>
      <c r="B84" s="23">
        <v>151801031064</v>
      </c>
      <c r="C84" s="24" t="s">
        <v>160</v>
      </c>
      <c r="D84" s="25" t="s">
        <v>151</v>
      </c>
      <c r="E84" s="27">
        <v>60</v>
      </c>
      <c r="F84" s="27"/>
      <c r="G84" s="6"/>
      <c r="H84" s="6"/>
      <c r="I84" s="6"/>
      <c r="J84" s="6"/>
      <c r="K84" s="6"/>
      <c r="L84" s="18"/>
      <c r="M84" s="18">
        <f t="shared" si="3"/>
        <v>0</v>
      </c>
      <c r="N84" s="18">
        <f t="shared" si="4"/>
        <v>0</v>
      </c>
      <c r="O84" s="18">
        <f t="shared" si="5"/>
        <v>0</v>
      </c>
      <c r="P84" s="20">
        <v>64</v>
      </c>
    </row>
    <row r="85" spans="1:16">
      <c r="A85" s="22">
        <v>79</v>
      </c>
      <c r="B85" s="23">
        <v>151801031073</v>
      </c>
      <c r="C85" s="24" t="s">
        <v>161</v>
      </c>
      <c r="D85" s="25" t="s">
        <v>151</v>
      </c>
      <c r="E85" s="27">
        <v>60</v>
      </c>
      <c r="F85" s="27"/>
      <c r="G85" s="6"/>
      <c r="H85" s="6"/>
      <c r="I85" s="6"/>
      <c r="J85" s="6"/>
      <c r="K85" s="6"/>
      <c r="L85" s="18"/>
      <c r="M85" s="18">
        <f t="shared" si="3"/>
        <v>0</v>
      </c>
      <c r="N85" s="18">
        <f t="shared" si="4"/>
        <v>0</v>
      </c>
      <c r="O85" s="18">
        <f t="shared" si="5"/>
        <v>0</v>
      </c>
      <c r="P85" s="20">
        <v>55</v>
      </c>
    </row>
    <row r="86" spans="1:16">
      <c r="A86" s="22">
        <v>80</v>
      </c>
      <c r="B86" s="23">
        <v>15180102117</v>
      </c>
      <c r="C86" s="24" t="s">
        <v>162</v>
      </c>
      <c r="D86" s="25" t="s">
        <v>127</v>
      </c>
      <c r="E86" s="27">
        <v>1</v>
      </c>
      <c r="F86" s="27"/>
      <c r="G86" s="6"/>
      <c r="H86" s="6"/>
      <c r="I86" s="6"/>
      <c r="J86" s="6"/>
      <c r="K86" s="6"/>
      <c r="L86" s="18"/>
      <c r="M86" s="18">
        <f t="shared" si="3"/>
        <v>0</v>
      </c>
      <c r="N86" s="18">
        <f t="shared" si="4"/>
        <v>0</v>
      </c>
      <c r="O86" s="18">
        <f t="shared" si="5"/>
        <v>0</v>
      </c>
      <c r="P86" s="20">
        <v>122115</v>
      </c>
    </row>
    <row r="87" spans="1:16">
      <c r="A87" s="22">
        <v>81</v>
      </c>
      <c r="B87" s="23">
        <v>151801031171</v>
      </c>
      <c r="C87" s="24" t="s">
        <v>163</v>
      </c>
      <c r="D87" s="25" t="s">
        <v>151</v>
      </c>
      <c r="E87" s="27">
        <v>20</v>
      </c>
      <c r="F87" s="27"/>
      <c r="G87" s="6"/>
      <c r="H87" s="6"/>
      <c r="I87" s="6"/>
      <c r="J87" s="6"/>
      <c r="K87" s="6"/>
      <c r="L87" s="18"/>
      <c r="M87" s="18">
        <f t="shared" si="3"/>
        <v>0</v>
      </c>
      <c r="N87" s="18">
        <f t="shared" si="4"/>
        <v>0</v>
      </c>
      <c r="O87" s="18">
        <f t="shared" si="5"/>
        <v>0</v>
      </c>
      <c r="P87" s="20">
        <v>203</v>
      </c>
    </row>
    <row r="88" spans="1:16">
      <c r="A88" s="22">
        <v>82</v>
      </c>
      <c r="B88" s="23">
        <v>151801031267</v>
      </c>
      <c r="C88" s="24" t="s">
        <v>164</v>
      </c>
      <c r="D88" s="25" t="s">
        <v>151</v>
      </c>
      <c r="E88" s="27">
        <v>260</v>
      </c>
      <c r="F88" s="27"/>
      <c r="G88" s="6"/>
      <c r="H88" s="6"/>
      <c r="I88" s="6"/>
      <c r="J88" s="6"/>
      <c r="K88" s="6"/>
      <c r="L88" s="18"/>
      <c r="M88" s="18">
        <f t="shared" si="3"/>
        <v>0</v>
      </c>
      <c r="N88" s="18">
        <f t="shared" si="4"/>
        <v>0</v>
      </c>
      <c r="O88" s="18">
        <f t="shared" si="5"/>
        <v>0</v>
      </c>
      <c r="P88" s="20">
        <v>46</v>
      </c>
    </row>
    <row r="89" spans="1:16">
      <c r="A89" s="22">
        <v>83</v>
      </c>
      <c r="B89" s="23">
        <v>151801031300</v>
      </c>
      <c r="C89" s="24" t="s">
        <v>77</v>
      </c>
      <c r="D89" s="25" t="s">
        <v>141</v>
      </c>
      <c r="E89" s="27">
        <v>10</v>
      </c>
      <c r="F89" s="27"/>
      <c r="G89" s="6"/>
      <c r="H89" s="6"/>
      <c r="I89" s="6"/>
      <c r="J89" s="6"/>
      <c r="K89" s="6"/>
      <c r="L89" s="18"/>
      <c r="M89" s="18">
        <f t="shared" si="3"/>
        <v>0</v>
      </c>
      <c r="N89" s="18">
        <f t="shared" si="4"/>
        <v>0</v>
      </c>
      <c r="O89" s="18">
        <f t="shared" si="5"/>
        <v>0</v>
      </c>
      <c r="P89" s="20">
        <v>2692</v>
      </c>
    </row>
    <row r="90" spans="1:16">
      <c r="A90" s="22">
        <v>84</v>
      </c>
      <c r="B90" s="23">
        <v>151801031366</v>
      </c>
      <c r="C90" s="24" t="s">
        <v>106</v>
      </c>
      <c r="D90" s="25" t="s">
        <v>127</v>
      </c>
      <c r="E90" s="27">
        <v>1</v>
      </c>
      <c r="F90" s="27"/>
      <c r="G90" s="6"/>
      <c r="H90" s="6"/>
      <c r="I90" s="6"/>
      <c r="J90" s="6"/>
      <c r="K90" s="6"/>
      <c r="L90" s="18"/>
      <c r="M90" s="18">
        <f t="shared" si="3"/>
        <v>0</v>
      </c>
      <c r="N90" s="18">
        <f t="shared" si="4"/>
        <v>0</v>
      </c>
      <c r="O90" s="18">
        <f t="shared" si="5"/>
        <v>0</v>
      </c>
      <c r="P90" s="20">
        <v>5449</v>
      </c>
    </row>
    <row r="91" spans="1:16">
      <c r="A91" s="22">
        <v>85</v>
      </c>
      <c r="B91" s="23">
        <v>151801031409</v>
      </c>
      <c r="C91" s="24" t="s">
        <v>82</v>
      </c>
      <c r="D91" s="25" t="s">
        <v>127</v>
      </c>
      <c r="E91" s="27">
        <v>2</v>
      </c>
      <c r="F91" s="27"/>
      <c r="G91" s="6"/>
      <c r="H91" s="6"/>
      <c r="I91" s="6"/>
      <c r="J91" s="6"/>
      <c r="K91" s="6"/>
      <c r="L91" s="18"/>
      <c r="M91" s="18">
        <f t="shared" si="3"/>
        <v>0</v>
      </c>
      <c r="N91" s="18">
        <f t="shared" si="4"/>
        <v>0</v>
      </c>
      <c r="O91" s="18">
        <f t="shared" si="5"/>
        <v>0</v>
      </c>
      <c r="P91" s="20">
        <v>6410</v>
      </c>
    </row>
    <row r="92" spans="1:16">
      <c r="A92" s="22">
        <v>86</v>
      </c>
      <c r="B92" s="23">
        <v>151801031461</v>
      </c>
      <c r="C92" s="24" t="s">
        <v>165</v>
      </c>
      <c r="D92" s="25" t="s">
        <v>151</v>
      </c>
      <c r="E92" s="27">
        <v>160</v>
      </c>
      <c r="F92" s="27"/>
      <c r="G92" s="6"/>
      <c r="H92" s="6"/>
      <c r="I92" s="6"/>
      <c r="J92" s="6"/>
      <c r="K92" s="6"/>
      <c r="L92" s="18"/>
      <c r="M92" s="18">
        <f t="shared" si="3"/>
        <v>0</v>
      </c>
      <c r="N92" s="18">
        <f t="shared" si="4"/>
        <v>0</v>
      </c>
      <c r="O92" s="18">
        <f t="shared" si="5"/>
        <v>0</v>
      </c>
      <c r="P92" s="20">
        <v>36</v>
      </c>
    </row>
    <row r="93" spans="1:16">
      <c r="A93" s="22">
        <v>87</v>
      </c>
      <c r="B93" s="23">
        <v>151801031574</v>
      </c>
      <c r="C93" s="24" t="s">
        <v>166</v>
      </c>
      <c r="D93" s="25" t="s">
        <v>151</v>
      </c>
      <c r="E93" s="27">
        <v>100</v>
      </c>
      <c r="F93" s="27"/>
      <c r="G93" s="6"/>
      <c r="H93" s="6"/>
      <c r="I93" s="6"/>
      <c r="J93" s="6"/>
      <c r="K93" s="6"/>
      <c r="L93" s="18"/>
      <c r="M93" s="18">
        <f t="shared" si="3"/>
        <v>0</v>
      </c>
      <c r="N93" s="18">
        <f t="shared" si="4"/>
        <v>0</v>
      </c>
      <c r="O93" s="18">
        <f t="shared" si="5"/>
        <v>0</v>
      </c>
      <c r="P93" s="20">
        <v>145</v>
      </c>
    </row>
    <row r="94" spans="1:16">
      <c r="A94" s="22">
        <v>88</v>
      </c>
      <c r="B94" s="23">
        <v>151801031616</v>
      </c>
      <c r="C94" s="24" t="s">
        <v>119</v>
      </c>
      <c r="D94" s="25" t="s">
        <v>151</v>
      </c>
      <c r="E94" s="27">
        <v>50</v>
      </c>
      <c r="F94" s="27"/>
      <c r="G94" s="6"/>
      <c r="H94" s="6"/>
      <c r="I94" s="6"/>
      <c r="J94" s="6"/>
      <c r="K94" s="6"/>
      <c r="L94" s="18"/>
      <c r="M94" s="18">
        <f t="shared" si="3"/>
        <v>0</v>
      </c>
      <c r="N94" s="18">
        <f t="shared" si="4"/>
        <v>0</v>
      </c>
      <c r="O94" s="18">
        <f t="shared" si="5"/>
        <v>0</v>
      </c>
      <c r="P94" s="20">
        <v>35</v>
      </c>
    </row>
    <row r="95" spans="1:16">
      <c r="A95" s="22">
        <v>89</v>
      </c>
      <c r="B95" s="23">
        <v>151801031658</v>
      </c>
      <c r="C95" s="24" t="s">
        <v>84</v>
      </c>
      <c r="D95" s="25" t="s">
        <v>151</v>
      </c>
      <c r="E95" s="27">
        <v>290</v>
      </c>
      <c r="F95" s="27"/>
      <c r="G95" s="6"/>
      <c r="H95" s="6"/>
      <c r="I95" s="6"/>
      <c r="J95" s="6"/>
      <c r="K95" s="6"/>
      <c r="L95" s="18"/>
      <c r="M95" s="18">
        <f t="shared" si="3"/>
        <v>0</v>
      </c>
      <c r="N95" s="18">
        <f t="shared" si="4"/>
        <v>0</v>
      </c>
      <c r="O95" s="18">
        <f t="shared" si="5"/>
        <v>0</v>
      </c>
      <c r="P95" s="20">
        <v>135</v>
      </c>
    </row>
    <row r="96" spans="1:16">
      <c r="A96" s="22">
        <v>90</v>
      </c>
      <c r="B96" s="23">
        <v>151801031660</v>
      </c>
      <c r="C96" s="24" t="s">
        <v>85</v>
      </c>
      <c r="D96" s="25" t="s">
        <v>151</v>
      </c>
      <c r="E96" s="27">
        <v>360</v>
      </c>
      <c r="F96" s="27"/>
      <c r="G96" s="6"/>
      <c r="H96" s="6"/>
      <c r="I96" s="6"/>
      <c r="J96" s="6"/>
      <c r="K96" s="6"/>
      <c r="L96" s="18"/>
      <c r="M96" s="18">
        <f t="shared" si="3"/>
        <v>0</v>
      </c>
      <c r="N96" s="18">
        <f t="shared" si="4"/>
        <v>0</v>
      </c>
      <c r="O96" s="18">
        <f t="shared" si="5"/>
        <v>0</v>
      </c>
      <c r="P96" s="20">
        <v>1327</v>
      </c>
    </row>
    <row r="97" spans="1:18">
      <c r="A97" s="22">
        <v>91</v>
      </c>
      <c r="B97" s="23">
        <v>151801031706</v>
      </c>
      <c r="C97" s="24" t="s">
        <v>167</v>
      </c>
      <c r="D97" s="25" t="s">
        <v>151</v>
      </c>
      <c r="E97" s="27">
        <v>70</v>
      </c>
      <c r="F97" s="27"/>
      <c r="G97" s="6"/>
      <c r="H97" s="6"/>
      <c r="I97" s="6"/>
      <c r="J97" s="6"/>
      <c r="K97" s="6"/>
      <c r="L97" s="18"/>
      <c r="M97" s="18">
        <f t="shared" si="3"/>
        <v>0</v>
      </c>
      <c r="N97" s="18">
        <f t="shared" si="4"/>
        <v>0</v>
      </c>
      <c r="O97" s="18">
        <f t="shared" si="5"/>
        <v>0</v>
      </c>
      <c r="P97" s="20">
        <v>372</v>
      </c>
    </row>
    <row r="98" spans="1:18">
      <c r="A98" s="22">
        <v>92</v>
      </c>
      <c r="B98" s="23">
        <v>151801031761</v>
      </c>
      <c r="C98" s="24" t="s">
        <v>168</v>
      </c>
      <c r="D98" s="25" t="s">
        <v>151</v>
      </c>
      <c r="E98" s="27">
        <v>60</v>
      </c>
      <c r="F98" s="27"/>
      <c r="G98" s="6"/>
      <c r="H98" s="6"/>
      <c r="I98" s="6"/>
      <c r="J98" s="6"/>
      <c r="K98" s="6"/>
      <c r="L98" s="18"/>
      <c r="M98" s="18">
        <f t="shared" si="3"/>
        <v>0</v>
      </c>
      <c r="N98" s="18">
        <f t="shared" si="4"/>
        <v>0</v>
      </c>
      <c r="O98" s="18">
        <f t="shared" si="5"/>
        <v>0</v>
      </c>
      <c r="P98" s="20">
        <v>31</v>
      </c>
      <c r="R98" s="12"/>
    </row>
    <row r="99" spans="1:18">
      <c r="A99" s="22">
        <v>93</v>
      </c>
      <c r="B99" s="23">
        <v>151801031775</v>
      </c>
      <c r="C99" s="24" t="s">
        <v>169</v>
      </c>
      <c r="D99" s="25" t="s">
        <v>151</v>
      </c>
      <c r="E99" s="27">
        <v>180</v>
      </c>
      <c r="F99" s="27"/>
      <c r="G99" s="6"/>
      <c r="H99" s="6"/>
      <c r="I99" s="6"/>
      <c r="J99" s="6"/>
      <c r="K99" s="6"/>
      <c r="L99" s="18"/>
      <c r="M99" s="18">
        <f t="shared" si="3"/>
        <v>0</v>
      </c>
      <c r="N99" s="18">
        <f t="shared" si="4"/>
        <v>0</v>
      </c>
      <c r="O99" s="18">
        <f t="shared" si="5"/>
        <v>0</v>
      </c>
      <c r="P99" s="20">
        <v>199</v>
      </c>
    </row>
    <row r="100" spans="1:18">
      <c r="A100" s="22">
        <v>94</v>
      </c>
      <c r="B100" s="23">
        <v>151801031830</v>
      </c>
      <c r="C100" s="24" t="s">
        <v>87</v>
      </c>
      <c r="D100" s="25" t="s">
        <v>134</v>
      </c>
      <c r="E100" s="27">
        <v>2</v>
      </c>
      <c r="F100" s="27"/>
      <c r="G100" s="6"/>
      <c r="H100" s="6"/>
      <c r="I100" s="6"/>
      <c r="J100" s="6"/>
      <c r="K100" s="6"/>
      <c r="L100" s="18"/>
      <c r="M100" s="18">
        <f t="shared" si="3"/>
        <v>0</v>
      </c>
      <c r="N100" s="18">
        <f t="shared" si="4"/>
        <v>0</v>
      </c>
      <c r="O100" s="18">
        <f t="shared" si="5"/>
        <v>0</v>
      </c>
      <c r="P100" s="20">
        <v>4487</v>
      </c>
    </row>
    <row r="101" spans="1:18">
      <c r="A101" s="22">
        <v>95</v>
      </c>
      <c r="B101" s="23">
        <v>151801031860</v>
      </c>
      <c r="C101" s="24" t="s">
        <v>170</v>
      </c>
      <c r="D101" s="25" t="s">
        <v>151</v>
      </c>
      <c r="E101" s="27">
        <v>60</v>
      </c>
      <c r="F101" s="27"/>
      <c r="G101" s="6"/>
      <c r="H101" s="6"/>
      <c r="I101" s="6"/>
      <c r="J101" s="6"/>
      <c r="K101" s="6"/>
      <c r="L101" s="18"/>
      <c r="M101" s="18">
        <f t="shared" si="3"/>
        <v>0</v>
      </c>
      <c r="N101" s="18">
        <f t="shared" si="4"/>
        <v>0</v>
      </c>
      <c r="O101" s="18">
        <f t="shared" si="5"/>
        <v>0</v>
      </c>
      <c r="P101" s="20">
        <v>26</v>
      </c>
    </row>
    <row r="102" spans="1:18">
      <c r="A102" s="22">
        <v>96</v>
      </c>
      <c r="B102" s="23">
        <v>151801031873</v>
      </c>
      <c r="C102" s="24" t="s">
        <v>171</v>
      </c>
      <c r="D102" s="25" t="s">
        <v>141</v>
      </c>
      <c r="E102" s="27">
        <v>5</v>
      </c>
      <c r="F102" s="27"/>
      <c r="G102" s="6"/>
      <c r="H102" s="6"/>
      <c r="I102" s="6"/>
      <c r="J102" s="6"/>
      <c r="K102" s="6"/>
      <c r="L102" s="18"/>
      <c r="M102" s="18">
        <f t="shared" si="3"/>
        <v>0</v>
      </c>
      <c r="N102" s="18">
        <f t="shared" si="4"/>
        <v>0</v>
      </c>
      <c r="O102" s="18">
        <f t="shared" si="5"/>
        <v>0</v>
      </c>
      <c r="P102" s="20">
        <v>3750</v>
      </c>
    </row>
    <row r="103" spans="1:18">
      <c r="A103" s="22">
        <v>97</v>
      </c>
      <c r="B103" s="23">
        <v>151801030708</v>
      </c>
      <c r="C103" s="24" t="s">
        <v>88</v>
      </c>
      <c r="D103" s="25" t="s">
        <v>127</v>
      </c>
      <c r="E103" s="27">
        <v>4</v>
      </c>
      <c r="F103" s="27"/>
      <c r="G103" s="6"/>
      <c r="H103" s="6"/>
      <c r="I103" s="6"/>
      <c r="J103" s="6"/>
      <c r="K103" s="6"/>
      <c r="L103" s="18"/>
      <c r="M103" s="18">
        <f t="shared" si="3"/>
        <v>0</v>
      </c>
      <c r="N103" s="18">
        <f t="shared" si="4"/>
        <v>0</v>
      </c>
      <c r="O103" s="18">
        <f t="shared" si="5"/>
        <v>0</v>
      </c>
      <c r="P103" s="20">
        <v>16844</v>
      </c>
    </row>
    <row r="104" spans="1:18">
      <c r="A104" s="22">
        <v>98</v>
      </c>
      <c r="B104" s="23">
        <v>151801031898</v>
      </c>
      <c r="C104" s="24" t="s">
        <v>89</v>
      </c>
      <c r="D104" s="25" t="s">
        <v>151</v>
      </c>
      <c r="E104" s="27">
        <v>6000</v>
      </c>
      <c r="F104" s="27"/>
      <c r="G104" s="6"/>
      <c r="H104" s="6"/>
      <c r="I104" s="6"/>
      <c r="J104" s="6"/>
      <c r="K104" s="6"/>
      <c r="L104" s="18"/>
      <c r="M104" s="18">
        <f t="shared" si="3"/>
        <v>0</v>
      </c>
      <c r="N104" s="18">
        <f t="shared" si="4"/>
        <v>0</v>
      </c>
      <c r="O104" s="18">
        <f t="shared" si="5"/>
        <v>0</v>
      </c>
      <c r="P104" s="20">
        <v>51</v>
      </c>
    </row>
    <row r="105" spans="1:18">
      <c r="A105" s="22">
        <v>99</v>
      </c>
      <c r="B105" s="23">
        <v>151801032820</v>
      </c>
      <c r="C105" s="24" t="s">
        <v>90</v>
      </c>
      <c r="D105" s="25" t="s">
        <v>127</v>
      </c>
      <c r="E105" s="27">
        <v>640</v>
      </c>
      <c r="F105" s="27"/>
      <c r="G105" s="6"/>
      <c r="H105" s="6"/>
      <c r="I105" s="6"/>
      <c r="J105" s="6"/>
      <c r="K105" s="6"/>
      <c r="L105" s="18"/>
      <c r="M105" s="18">
        <f t="shared" si="3"/>
        <v>0</v>
      </c>
      <c r="N105" s="18">
        <f t="shared" si="4"/>
        <v>0</v>
      </c>
      <c r="O105" s="18">
        <f t="shared" si="5"/>
        <v>0</v>
      </c>
      <c r="P105" s="20">
        <v>1987</v>
      </c>
    </row>
    <row r="106" spans="1:18">
      <c r="A106" s="22">
        <v>100</v>
      </c>
      <c r="B106" s="23">
        <v>151801031911</v>
      </c>
      <c r="C106" s="24" t="s">
        <v>91</v>
      </c>
      <c r="D106" s="25" t="s">
        <v>134</v>
      </c>
      <c r="E106" s="27">
        <v>60</v>
      </c>
      <c r="F106" s="27"/>
      <c r="G106" s="6"/>
      <c r="H106" s="6"/>
      <c r="I106" s="6"/>
      <c r="J106" s="6"/>
      <c r="K106" s="6"/>
      <c r="L106" s="18"/>
      <c r="M106" s="18">
        <f t="shared" si="3"/>
        <v>0</v>
      </c>
      <c r="N106" s="18">
        <f t="shared" si="4"/>
        <v>0</v>
      </c>
      <c r="O106" s="18">
        <f t="shared" si="5"/>
        <v>0</v>
      </c>
      <c r="P106" s="20">
        <v>1538</v>
      </c>
    </row>
    <row r="107" spans="1:18">
      <c r="A107" s="22">
        <v>101</v>
      </c>
      <c r="B107" s="23">
        <v>151801031923</v>
      </c>
      <c r="C107" s="24" t="s">
        <v>120</v>
      </c>
      <c r="D107" s="25" t="s">
        <v>151</v>
      </c>
      <c r="E107" s="27">
        <v>100</v>
      </c>
      <c r="F107" s="27"/>
      <c r="G107" s="6"/>
      <c r="H107" s="6"/>
      <c r="I107" s="6"/>
      <c r="J107" s="6"/>
      <c r="K107" s="6"/>
      <c r="L107" s="18"/>
      <c r="M107" s="18">
        <f t="shared" si="3"/>
        <v>0</v>
      </c>
      <c r="N107" s="18">
        <f t="shared" si="4"/>
        <v>0</v>
      </c>
      <c r="O107" s="18">
        <f t="shared" si="5"/>
        <v>0</v>
      </c>
      <c r="P107" s="20">
        <v>165</v>
      </c>
    </row>
    <row r="108" spans="1:18">
      <c r="A108" s="22">
        <v>102</v>
      </c>
      <c r="B108" s="23">
        <v>151801032934</v>
      </c>
      <c r="C108" s="24" t="s">
        <v>172</v>
      </c>
      <c r="D108" s="25" t="s">
        <v>151</v>
      </c>
      <c r="E108" s="27">
        <v>150</v>
      </c>
      <c r="F108" s="27"/>
      <c r="G108" s="6"/>
      <c r="H108" s="6"/>
      <c r="I108" s="6"/>
      <c r="J108" s="6"/>
      <c r="K108" s="6"/>
      <c r="L108" s="18"/>
      <c r="M108" s="18">
        <f t="shared" si="3"/>
        <v>0</v>
      </c>
      <c r="N108" s="18">
        <f t="shared" si="4"/>
        <v>0</v>
      </c>
      <c r="O108" s="18">
        <f t="shared" si="5"/>
        <v>0</v>
      </c>
      <c r="P108" s="20">
        <v>92</v>
      </c>
    </row>
    <row r="109" spans="1:18">
      <c r="A109" s="22">
        <v>103</v>
      </c>
      <c r="B109" s="23">
        <v>151801031996</v>
      </c>
      <c r="C109" s="24" t="s">
        <v>173</v>
      </c>
      <c r="D109" s="25" t="s">
        <v>151</v>
      </c>
      <c r="E109" s="27">
        <v>20</v>
      </c>
      <c r="F109" s="27"/>
      <c r="G109" s="6"/>
      <c r="H109" s="6"/>
      <c r="I109" s="6"/>
      <c r="J109" s="6"/>
      <c r="K109" s="6"/>
      <c r="L109" s="18"/>
      <c r="M109" s="18">
        <f t="shared" ref="M109:M142" si="6">L109*0.19</f>
        <v>0</v>
      </c>
      <c r="N109" s="18">
        <f t="shared" ref="N109:N142" si="7">L109+M109</f>
        <v>0</v>
      </c>
      <c r="O109" s="18">
        <f t="shared" ref="O109:O142" si="8">N109*E109</f>
        <v>0</v>
      </c>
      <c r="P109" s="20">
        <v>1218</v>
      </c>
    </row>
    <row r="110" spans="1:18">
      <c r="A110" s="22">
        <v>104</v>
      </c>
      <c r="B110" s="23">
        <v>151801032027</v>
      </c>
      <c r="C110" s="24" t="s">
        <v>92</v>
      </c>
      <c r="D110" s="22" t="s">
        <v>127</v>
      </c>
      <c r="E110" s="27">
        <v>7</v>
      </c>
      <c r="F110" s="27"/>
      <c r="G110" s="6"/>
      <c r="H110" s="6"/>
      <c r="I110" s="6"/>
      <c r="J110" s="6"/>
      <c r="K110" s="6"/>
      <c r="L110" s="18"/>
      <c r="M110" s="18">
        <f t="shared" si="6"/>
        <v>0</v>
      </c>
      <c r="N110" s="18">
        <f t="shared" si="7"/>
        <v>0</v>
      </c>
      <c r="O110" s="18">
        <f t="shared" si="8"/>
        <v>0</v>
      </c>
      <c r="P110" s="20">
        <v>2051</v>
      </c>
    </row>
    <row r="111" spans="1:18">
      <c r="A111" s="22">
        <v>105</v>
      </c>
      <c r="B111" s="23">
        <v>151801032056</v>
      </c>
      <c r="C111" s="24" t="s">
        <v>174</v>
      </c>
      <c r="D111" s="25" t="s">
        <v>134</v>
      </c>
      <c r="E111" s="27">
        <v>5</v>
      </c>
      <c r="F111" s="27"/>
      <c r="G111" s="6"/>
      <c r="H111" s="6"/>
      <c r="I111" s="6"/>
      <c r="J111" s="6"/>
      <c r="K111" s="6"/>
      <c r="L111" s="18"/>
      <c r="M111" s="18">
        <f t="shared" si="6"/>
        <v>0</v>
      </c>
      <c r="N111" s="18">
        <f t="shared" si="7"/>
        <v>0</v>
      </c>
      <c r="O111" s="18">
        <f t="shared" si="8"/>
        <v>0</v>
      </c>
      <c r="P111" s="20">
        <v>8333</v>
      </c>
    </row>
    <row r="112" spans="1:18">
      <c r="A112" s="22">
        <v>106</v>
      </c>
      <c r="B112" s="23">
        <v>151801032075</v>
      </c>
      <c r="C112" s="24" t="s">
        <v>175</v>
      </c>
      <c r="D112" s="25" t="s">
        <v>151</v>
      </c>
      <c r="E112" s="27">
        <v>60</v>
      </c>
      <c r="F112" s="27"/>
      <c r="G112" s="6"/>
      <c r="H112" s="6"/>
      <c r="I112" s="6"/>
      <c r="J112" s="6"/>
      <c r="K112" s="6"/>
      <c r="L112" s="18"/>
      <c r="M112" s="18">
        <f t="shared" si="6"/>
        <v>0</v>
      </c>
      <c r="N112" s="18">
        <f t="shared" si="7"/>
        <v>0</v>
      </c>
      <c r="O112" s="18">
        <f t="shared" si="8"/>
        <v>0</v>
      </c>
      <c r="P112" s="20">
        <v>35</v>
      </c>
    </row>
    <row r="113" spans="1:16">
      <c r="A113" s="22">
        <v>107</v>
      </c>
      <c r="B113" s="23">
        <v>151801032081</v>
      </c>
      <c r="C113" s="24" t="s">
        <v>176</v>
      </c>
      <c r="D113" s="25" t="s">
        <v>151</v>
      </c>
      <c r="E113" s="27">
        <v>60</v>
      </c>
      <c r="F113" s="27"/>
      <c r="G113" s="6"/>
      <c r="H113" s="6"/>
      <c r="I113" s="6"/>
      <c r="J113" s="6"/>
      <c r="K113" s="6"/>
      <c r="L113" s="18"/>
      <c r="M113" s="18">
        <f t="shared" si="6"/>
        <v>0</v>
      </c>
      <c r="N113" s="18">
        <f t="shared" si="7"/>
        <v>0</v>
      </c>
      <c r="O113" s="18">
        <f t="shared" si="8"/>
        <v>0</v>
      </c>
      <c r="P113" s="20">
        <v>33</v>
      </c>
    </row>
    <row r="114" spans="1:16">
      <c r="A114" s="22">
        <v>108</v>
      </c>
      <c r="B114" s="23">
        <v>151801032100</v>
      </c>
      <c r="C114" s="24" t="s">
        <v>177</v>
      </c>
      <c r="D114" s="25" t="s">
        <v>151</v>
      </c>
      <c r="E114" s="27">
        <v>260</v>
      </c>
      <c r="F114" s="27"/>
      <c r="G114" s="6"/>
      <c r="H114" s="6"/>
      <c r="I114" s="6"/>
      <c r="J114" s="6"/>
      <c r="K114" s="6"/>
      <c r="L114" s="18"/>
      <c r="M114" s="18">
        <f t="shared" si="6"/>
        <v>0</v>
      </c>
      <c r="N114" s="18">
        <f t="shared" si="7"/>
        <v>0</v>
      </c>
      <c r="O114" s="18">
        <f t="shared" si="8"/>
        <v>0</v>
      </c>
      <c r="P114" s="20">
        <v>51</v>
      </c>
    </row>
    <row r="115" spans="1:16">
      <c r="A115" s="22">
        <v>109</v>
      </c>
      <c r="B115" s="23">
        <v>151801032136</v>
      </c>
      <c r="C115" s="24" t="s">
        <v>178</v>
      </c>
      <c r="D115" s="25" t="s">
        <v>127</v>
      </c>
      <c r="E115" s="27">
        <v>7</v>
      </c>
      <c r="F115" s="27"/>
      <c r="G115" s="6"/>
      <c r="H115" s="6"/>
      <c r="I115" s="6"/>
      <c r="J115" s="6"/>
      <c r="K115" s="6"/>
      <c r="L115" s="18"/>
      <c r="M115" s="18">
        <f t="shared" si="6"/>
        <v>0</v>
      </c>
      <c r="N115" s="18">
        <f t="shared" si="7"/>
        <v>0</v>
      </c>
      <c r="O115" s="18">
        <f t="shared" si="8"/>
        <v>0</v>
      </c>
      <c r="P115" s="20">
        <v>1650</v>
      </c>
    </row>
    <row r="116" spans="1:16">
      <c r="A116" s="22">
        <v>110</v>
      </c>
      <c r="B116" s="23">
        <v>151801032114</v>
      </c>
      <c r="C116" s="24" t="s">
        <v>94</v>
      </c>
      <c r="D116" s="25" t="s">
        <v>151</v>
      </c>
      <c r="E116" s="27">
        <v>100</v>
      </c>
      <c r="F116" s="27"/>
      <c r="G116" s="6"/>
      <c r="H116" s="6"/>
      <c r="I116" s="6"/>
      <c r="J116" s="6"/>
      <c r="K116" s="6"/>
      <c r="L116" s="18"/>
      <c r="M116" s="18">
        <f t="shared" si="6"/>
        <v>0</v>
      </c>
      <c r="N116" s="18">
        <f t="shared" si="7"/>
        <v>0</v>
      </c>
      <c r="O116" s="18">
        <f t="shared" si="8"/>
        <v>0</v>
      </c>
      <c r="P116" s="20">
        <v>103</v>
      </c>
    </row>
    <row r="117" spans="1:16">
      <c r="A117" s="22">
        <v>111</v>
      </c>
      <c r="B117" s="23">
        <v>151801032191</v>
      </c>
      <c r="C117" s="24" t="s">
        <v>95</v>
      </c>
      <c r="D117" s="25" t="s">
        <v>151</v>
      </c>
      <c r="E117" s="26">
        <v>250</v>
      </c>
      <c r="F117" s="26"/>
      <c r="G117" s="6"/>
      <c r="H117" s="6"/>
      <c r="I117" s="6"/>
      <c r="J117" s="6"/>
      <c r="K117" s="6"/>
      <c r="L117" s="18"/>
      <c r="M117" s="18">
        <f t="shared" si="6"/>
        <v>0</v>
      </c>
      <c r="N117" s="18">
        <f t="shared" si="7"/>
        <v>0</v>
      </c>
      <c r="O117" s="18">
        <f t="shared" si="8"/>
        <v>0</v>
      </c>
      <c r="P117" s="20">
        <v>77</v>
      </c>
    </row>
    <row r="118" spans="1:16">
      <c r="A118" s="22">
        <v>112</v>
      </c>
      <c r="B118" s="23">
        <v>151801032257</v>
      </c>
      <c r="C118" s="24" t="s">
        <v>179</v>
      </c>
      <c r="D118" s="25" t="s">
        <v>151</v>
      </c>
      <c r="E118" s="26">
        <v>120</v>
      </c>
      <c r="F118" s="26"/>
      <c r="G118" s="6"/>
      <c r="H118" s="6"/>
      <c r="I118" s="6"/>
      <c r="J118" s="6"/>
      <c r="K118" s="6"/>
      <c r="L118" s="18"/>
      <c r="M118" s="18">
        <f t="shared" si="6"/>
        <v>0</v>
      </c>
      <c r="N118" s="18">
        <f t="shared" si="7"/>
        <v>0</v>
      </c>
      <c r="O118" s="18">
        <f t="shared" si="8"/>
        <v>0</v>
      </c>
      <c r="P118" s="20">
        <v>67</v>
      </c>
    </row>
    <row r="119" spans="1:16">
      <c r="A119" s="22">
        <v>113</v>
      </c>
      <c r="B119" s="23">
        <v>151801032913</v>
      </c>
      <c r="C119" s="24" t="s">
        <v>180</v>
      </c>
      <c r="D119" s="25" t="s">
        <v>134</v>
      </c>
      <c r="E119" s="26">
        <v>2</v>
      </c>
      <c r="F119" s="26"/>
      <c r="G119" s="6"/>
      <c r="H119" s="6"/>
      <c r="I119" s="6"/>
      <c r="J119" s="6"/>
      <c r="K119" s="6"/>
      <c r="L119" s="18"/>
      <c r="M119" s="18">
        <f t="shared" si="6"/>
        <v>0</v>
      </c>
      <c r="N119" s="18">
        <f t="shared" si="7"/>
        <v>0</v>
      </c>
      <c r="O119" s="18">
        <f t="shared" si="8"/>
        <v>0</v>
      </c>
      <c r="P119" s="20">
        <v>2724</v>
      </c>
    </row>
    <row r="120" spans="1:16">
      <c r="A120" s="22">
        <v>114</v>
      </c>
      <c r="B120" s="23">
        <v>151801032315</v>
      </c>
      <c r="C120" s="24" t="s">
        <v>181</v>
      </c>
      <c r="D120" s="25" t="s">
        <v>151</v>
      </c>
      <c r="E120" s="26">
        <v>30</v>
      </c>
      <c r="F120" s="26"/>
      <c r="G120" s="6"/>
      <c r="H120" s="6"/>
      <c r="I120" s="6"/>
      <c r="J120" s="6"/>
      <c r="K120" s="6"/>
      <c r="L120" s="18"/>
      <c r="M120" s="18">
        <f t="shared" si="6"/>
        <v>0</v>
      </c>
      <c r="N120" s="18">
        <f t="shared" si="7"/>
        <v>0</v>
      </c>
      <c r="O120" s="18">
        <f t="shared" si="8"/>
        <v>0</v>
      </c>
      <c r="P120" s="20">
        <v>86</v>
      </c>
    </row>
    <row r="121" spans="1:16">
      <c r="A121" s="22">
        <v>115</v>
      </c>
      <c r="B121" s="23">
        <v>151801032363</v>
      </c>
      <c r="C121" s="24" t="s">
        <v>109</v>
      </c>
      <c r="D121" s="22" t="s">
        <v>182</v>
      </c>
      <c r="E121" s="26">
        <v>200</v>
      </c>
      <c r="F121" s="26"/>
      <c r="G121" s="6"/>
      <c r="H121" s="6"/>
      <c r="I121" s="6"/>
      <c r="J121" s="6"/>
      <c r="K121" s="6"/>
      <c r="L121" s="18"/>
      <c r="M121" s="18">
        <f t="shared" si="6"/>
        <v>0</v>
      </c>
      <c r="N121" s="18">
        <f t="shared" si="7"/>
        <v>0</v>
      </c>
      <c r="O121" s="18">
        <f t="shared" si="8"/>
        <v>0</v>
      </c>
      <c r="P121" s="20">
        <v>269</v>
      </c>
    </row>
    <row r="122" spans="1:16">
      <c r="A122" s="22">
        <v>116</v>
      </c>
      <c r="B122" s="23">
        <v>151801032891</v>
      </c>
      <c r="C122" s="24" t="s">
        <v>183</v>
      </c>
      <c r="D122" s="25" t="s">
        <v>127</v>
      </c>
      <c r="E122" s="26">
        <v>8</v>
      </c>
      <c r="F122" s="26"/>
      <c r="G122" s="6"/>
      <c r="H122" s="6"/>
      <c r="I122" s="6"/>
      <c r="J122" s="6"/>
      <c r="K122" s="6"/>
      <c r="L122" s="18"/>
      <c r="M122" s="18">
        <f t="shared" si="6"/>
        <v>0</v>
      </c>
      <c r="N122" s="18">
        <f t="shared" si="7"/>
        <v>0</v>
      </c>
      <c r="O122" s="18">
        <f t="shared" si="8"/>
        <v>0</v>
      </c>
      <c r="P122" s="20">
        <v>3010</v>
      </c>
    </row>
    <row r="123" spans="1:16">
      <c r="A123" s="22">
        <v>117</v>
      </c>
      <c r="B123" s="23">
        <v>151801032367</v>
      </c>
      <c r="C123" s="24" t="s">
        <v>184</v>
      </c>
      <c r="D123" s="25" t="s">
        <v>151</v>
      </c>
      <c r="E123" s="26">
        <v>400</v>
      </c>
      <c r="F123" s="26"/>
      <c r="G123" s="6"/>
      <c r="H123" s="6"/>
      <c r="I123" s="6"/>
      <c r="J123" s="6"/>
      <c r="K123" s="6"/>
      <c r="L123" s="18"/>
      <c r="M123" s="18">
        <f t="shared" si="6"/>
        <v>0</v>
      </c>
      <c r="N123" s="18">
        <f t="shared" si="7"/>
        <v>0</v>
      </c>
      <c r="O123" s="18">
        <f t="shared" si="8"/>
        <v>0</v>
      </c>
      <c r="P123" s="20">
        <v>86</v>
      </c>
    </row>
    <row r="124" spans="1:16">
      <c r="A124" s="22">
        <v>118</v>
      </c>
      <c r="B124" s="23">
        <v>151801032389</v>
      </c>
      <c r="C124" s="24" t="s">
        <v>96</v>
      </c>
      <c r="D124" s="25" t="s">
        <v>151</v>
      </c>
      <c r="E124" s="26">
        <v>224</v>
      </c>
      <c r="F124" s="26"/>
      <c r="G124" s="6"/>
      <c r="H124" s="6"/>
      <c r="I124" s="6"/>
      <c r="J124" s="6"/>
      <c r="K124" s="6"/>
      <c r="L124" s="18"/>
      <c r="M124" s="18">
        <f t="shared" si="6"/>
        <v>0</v>
      </c>
      <c r="N124" s="18">
        <f t="shared" si="7"/>
        <v>0</v>
      </c>
      <c r="O124" s="18">
        <f t="shared" si="8"/>
        <v>0</v>
      </c>
      <c r="P124" s="20">
        <v>1987</v>
      </c>
    </row>
    <row r="125" spans="1:16">
      <c r="A125" s="22">
        <v>119</v>
      </c>
      <c r="B125" s="23">
        <v>151801032399</v>
      </c>
      <c r="C125" s="24" t="s">
        <v>185</v>
      </c>
      <c r="D125" s="25" t="s">
        <v>151</v>
      </c>
      <c r="E125" s="26">
        <v>150</v>
      </c>
      <c r="F125" s="26"/>
      <c r="G125" s="6"/>
      <c r="H125" s="6"/>
      <c r="I125" s="6"/>
      <c r="J125" s="6"/>
      <c r="K125" s="6"/>
      <c r="L125" s="18"/>
      <c r="M125" s="18">
        <f t="shared" si="6"/>
        <v>0</v>
      </c>
      <c r="N125" s="18">
        <f t="shared" si="7"/>
        <v>0</v>
      </c>
      <c r="O125" s="18">
        <f t="shared" si="8"/>
        <v>0</v>
      </c>
      <c r="P125" s="20">
        <v>91</v>
      </c>
    </row>
    <row r="126" spans="1:16">
      <c r="A126" s="22">
        <v>120</v>
      </c>
      <c r="B126" s="23">
        <v>151801032430</v>
      </c>
      <c r="C126" s="24" t="s">
        <v>97</v>
      </c>
      <c r="D126" s="25" t="s">
        <v>151</v>
      </c>
      <c r="E126" s="26">
        <v>120</v>
      </c>
      <c r="F126" s="26"/>
      <c r="G126" s="6"/>
      <c r="H126" s="6"/>
      <c r="I126" s="6"/>
      <c r="J126" s="6"/>
      <c r="K126" s="6"/>
      <c r="L126" s="18"/>
      <c r="M126" s="18">
        <f t="shared" si="6"/>
        <v>0</v>
      </c>
      <c r="N126" s="18">
        <f t="shared" si="7"/>
        <v>0</v>
      </c>
      <c r="O126" s="18">
        <f t="shared" si="8"/>
        <v>0</v>
      </c>
      <c r="P126" s="20">
        <v>456</v>
      </c>
    </row>
    <row r="127" spans="1:16">
      <c r="A127" s="22">
        <v>121</v>
      </c>
      <c r="B127" s="23">
        <v>151801032440</v>
      </c>
      <c r="C127" s="24" t="s">
        <v>186</v>
      </c>
      <c r="D127" s="25" t="s">
        <v>151</v>
      </c>
      <c r="E127" s="26">
        <v>30</v>
      </c>
      <c r="F127" s="26"/>
      <c r="G127" s="6"/>
      <c r="H127" s="6"/>
      <c r="I127" s="6"/>
      <c r="J127" s="6"/>
      <c r="K127" s="6"/>
      <c r="L127" s="18"/>
      <c r="M127" s="18">
        <f t="shared" si="6"/>
        <v>0</v>
      </c>
      <c r="N127" s="18">
        <f t="shared" si="7"/>
        <v>0</v>
      </c>
      <c r="O127" s="18">
        <f t="shared" si="8"/>
        <v>0</v>
      </c>
      <c r="P127" s="20">
        <v>77</v>
      </c>
    </row>
    <row r="128" spans="1:16">
      <c r="A128" s="22">
        <v>122</v>
      </c>
      <c r="B128" s="23">
        <v>151801032455</v>
      </c>
      <c r="C128" s="24" t="s">
        <v>98</v>
      </c>
      <c r="D128" s="25" t="s">
        <v>151</v>
      </c>
      <c r="E128" s="26">
        <v>40</v>
      </c>
      <c r="F128" s="26"/>
      <c r="G128" s="6"/>
      <c r="H128" s="6"/>
      <c r="I128" s="6"/>
      <c r="J128" s="6"/>
      <c r="K128" s="6"/>
      <c r="L128" s="18"/>
      <c r="M128" s="18">
        <f t="shared" si="6"/>
        <v>0</v>
      </c>
      <c r="N128" s="18">
        <f t="shared" si="7"/>
        <v>0</v>
      </c>
      <c r="O128" s="18">
        <f t="shared" si="8"/>
        <v>0</v>
      </c>
      <c r="P128" s="20">
        <v>244</v>
      </c>
    </row>
    <row r="129" spans="1:16">
      <c r="A129" s="22">
        <v>123</v>
      </c>
      <c r="B129" s="23">
        <v>151801032485</v>
      </c>
      <c r="C129" s="24" t="s">
        <v>99</v>
      </c>
      <c r="D129" s="25" t="s">
        <v>151</v>
      </c>
      <c r="E129" s="26">
        <v>600</v>
      </c>
      <c r="F129" s="26"/>
      <c r="G129" s="6"/>
      <c r="H129" s="6"/>
      <c r="I129" s="6"/>
      <c r="J129" s="6"/>
      <c r="K129" s="6"/>
      <c r="L129" s="18"/>
      <c r="M129" s="18">
        <f t="shared" si="6"/>
        <v>0</v>
      </c>
      <c r="N129" s="18">
        <f t="shared" si="7"/>
        <v>0</v>
      </c>
      <c r="O129" s="18">
        <f t="shared" si="8"/>
        <v>0</v>
      </c>
      <c r="P129" s="20">
        <v>60</v>
      </c>
    </row>
    <row r="130" spans="1:16">
      <c r="A130" s="22">
        <v>124</v>
      </c>
      <c r="B130" s="23">
        <v>151801032512</v>
      </c>
      <c r="C130" s="24" t="s">
        <v>187</v>
      </c>
      <c r="D130" s="22" t="s">
        <v>127</v>
      </c>
      <c r="E130" s="26">
        <v>1</v>
      </c>
      <c r="F130" s="26"/>
      <c r="G130" s="6"/>
      <c r="H130" s="6"/>
      <c r="I130" s="6"/>
      <c r="J130" s="6"/>
      <c r="K130" s="6"/>
      <c r="L130" s="18"/>
      <c r="M130" s="18">
        <f t="shared" si="6"/>
        <v>0</v>
      </c>
      <c r="N130" s="18">
        <f t="shared" si="7"/>
        <v>0</v>
      </c>
      <c r="O130" s="18">
        <f t="shared" si="8"/>
        <v>0</v>
      </c>
      <c r="P130" s="20">
        <v>4615</v>
      </c>
    </row>
    <row r="131" spans="1:16">
      <c r="A131" s="22">
        <v>125</v>
      </c>
      <c r="B131" s="23">
        <v>151801032556</v>
      </c>
      <c r="C131" s="24" t="s">
        <v>188</v>
      </c>
      <c r="D131" s="25" t="s">
        <v>127</v>
      </c>
      <c r="E131" s="26">
        <v>1</v>
      </c>
      <c r="F131" s="26"/>
      <c r="G131" s="6"/>
      <c r="H131" s="6"/>
      <c r="I131" s="6"/>
      <c r="J131" s="6"/>
      <c r="K131" s="6"/>
      <c r="L131" s="18"/>
      <c r="M131" s="18">
        <f t="shared" si="6"/>
        <v>0</v>
      </c>
      <c r="N131" s="18">
        <f t="shared" si="7"/>
        <v>0</v>
      </c>
      <c r="O131" s="18">
        <f t="shared" si="8"/>
        <v>0</v>
      </c>
      <c r="P131" s="20">
        <v>282</v>
      </c>
    </row>
    <row r="132" spans="1:16">
      <c r="A132" s="22">
        <v>126</v>
      </c>
      <c r="B132" s="23">
        <v>151801032559</v>
      </c>
      <c r="C132" s="24" t="s">
        <v>189</v>
      </c>
      <c r="D132" s="25" t="s">
        <v>151</v>
      </c>
      <c r="E132" s="26">
        <v>100</v>
      </c>
      <c r="F132" s="26"/>
      <c r="G132" s="6"/>
      <c r="H132" s="6"/>
      <c r="I132" s="6"/>
      <c r="J132" s="6"/>
      <c r="K132" s="6"/>
      <c r="L132" s="18"/>
      <c r="M132" s="18">
        <f t="shared" si="6"/>
        <v>0</v>
      </c>
      <c r="N132" s="18">
        <f t="shared" si="7"/>
        <v>0</v>
      </c>
      <c r="O132" s="18">
        <f t="shared" si="8"/>
        <v>0</v>
      </c>
      <c r="P132" s="20">
        <v>83</v>
      </c>
    </row>
    <row r="133" spans="1:16">
      <c r="A133" s="22">
        <v>127</v>
      </c>
      <c r="B133" s="23">
        <v>15180103060</v>
      </c>
      <c r="C133" s="24" t="s">
        <v>190</v>
      </c>
      <c r="D133" s="25" t="s">
        <v>191</v>
      </c>
      <c r="E133" s="26">
        <v>29</v>
      </c>
      <c r="F133" s="26"/>
      <c r="G133" s="6"/>
      <c r="H133" s="6"/>
      <c r="I133" s="6"/>
      <c r="J133" s="6"/>
      <c r="K133" s="6"/>
      <c r="L133" s="18"/>
      <c r="M133" s="18">
        <f t="shared" si="6"/>
        <v>0</v>
      </c>
      <c r="N133" s="18">
        <f t="shared" si="7"/>
        <v>0</v>
      </c>
      <c r="O133" s="18">
        <f t="shared" si="8"/>
        <v>0</v>
      </c>
      <c r="P133" s="20">
        <v>1410</v>
      </c>
    </row>
    <row r="134" spans="1:16">
      <c r="A134" s="22">
        <v>128</v>
      </c>
      <c r="B134" s="23">
        <v>151801032575</v>
      </c>
      <c r="C134" s="24" t="s">
        <v>192</v>
      </c>
      <c r="D134" s="25" t="s">
        <v>151</v>
      </c>
      <c r="E134" s="26">
        <v>50</v>
      </c>
      <c r="F134" s="26"/>
      <c r="G134" s="6"/>
      <c r="H134" s="6"/>
      <c r="I134" s="6"/>
      <c r="J134" s="6"/>
      <c r="K134" s="6"/>
      <c r="L134" s="18"/>
      <c r="M134" s="18">
        <f t="shared" si="6"/>
        <v>0</v>
      </c>
      <c r="N134" s="18">
        <f t="shared" si="7"/>
        <v>0</v>
      </c>
      <c r="O134" s="18">
        <f t="shared" si="8"/>
        <v>0</v>
      </c>
      <c r="P134" s="20">
        <v>29</v>
      </c>
    </row>
    <row r="135" spans="1:16">
      <c r="A135" s="22">
        <v>129</v>
      </c>
      <c r="B135" s="23">
        <v>151801032592</v>
      </c>
      <c r="C135" s="24" t="s">
        <v>100</v>
      </c>
      <c r="D135" s="22" t="s">
        <v>156</v>
      </c>
      <c r="E135" s="26">
        <v>170</v>
      </c>
      <c r="F135" s="26"/>
      <c r="G135" s="6"/>
      <c r="H135" s="6"/>
      <c r="I135" s="6"/>
      <c r="J135" s="6"/>
      <c r="K135" s="6"/>
      <c r="L135" s="18"/>
      <c r="M135" s="18">
        <f t="shared" si="6"/>
        <v>0</v>
      </c>
      <c r="N135" s="18">
        <f t="shared" si="7"/>
        <v>0</v>
      </c>
      <c r="O135" s="18">
        <f t="shared" si="8"/>
        <v>0</v>
      </c>
      <c r="P135" s="20">
        <v>4487</v>
      </c>
    </row>
    <row r="136" spans="1:16">
      <c r="A136" s="22">
        <v>130</v>
      </c>
      <c r="B136" s="23">
        <v>151801032612</v>
      </c>
      <c r="C136" s="24" t="s">
        <v>193</v>
      </c>
      <c r="D136" s="22" t="s">
        <v>194</v>
      </c>
      <c r="E136" s="26">
        <v>30</v>
      </c>
      <c r="F136" s="26"/>
      <c r="G136" s="6"/>
      <c r="H136" s="6"/>
      <c r="I136" s="6"/>
      <c r="J136" s="6"/>
      <c r="K136" s="6"/>
      <c r="L136" s="18"/>
      <c r="M136" s="18">
        <f t="shared" si="6"/>
        <v>0</v>
      </c>
      <c r="N136" s="18">
        <f t="shared" si="7"/>
        <v>0</v>
      </c>
      <c r="O136" s="18">
        <f t="shared" si="8"/>
        <v>0</v>
      </c>
      <c r="P136" s="20">
        <v>897</v>
      </c>
    </row>
    <row r="137" spans="1:16">
      <c r="A137" s="22">
        <v>131</v>
      </c>
      <c r="B137" s="23">
        <v>151801032622</v>
      </c>
      <c r="C137" s="24" t="s">
        <v>195</v>
      </c>
      <c r="D137" s="25" t="s">
        <v>151</v>
      </c>
      <c r="E137" s="26">
        <v>150</v>
      </c>
      <c r="F137" s="26"/>
      <c r="G137" s="6"/>
      <c r="H137" s="6"/>
      <c r="I137" s="6"/>
      <c r="J137" s="6"/>
      <c r="K137" s="6"/>
      <c r="L137" s="18"/>
      <c r="M137" s="18">
        <f t="shared" si="6"/>
        <v>0</v>
      </c>
      <c r="N137" s="18">
        <f t="shared" si="7"/>
        <v>0</v>
      </c>
      <c r="O137" s="18">
        <f t="shared" si="8"/>
        <v>0</v>
      </c>
      <c r="P137" s="20">
        <v>85</v>
      </c>
    </row>
    <row r="138" spans="1:16">
      <c r="A138" s="22">
        <v>132</v>
      </c>
      <c r="B138" s="23">
        <v>151801032657</v>
      </c>
      <c r="C138" s="24" t="s">
        <v>196</v>
      </c>
      <c r="D138" s="25" t="s">
        <v>151</v>
      </c>
      <c r="E138" s="26">
        <v>180</v>
      </c>
      <c r="F138" s="26"/>
      <c r="G138" s="6"/>
      <c r="H138" s="6"/>
      <c r="I138" s="6"/>
      <c r="J138" s="6"/>
      <c r="K138" s="6"/>
      <c r="L138" s="18"/>
      <c r="M138" s="18">
        <f t="shared" si="6"/>
        <v>0</v>
      </c>
      <c r="N138" s="18">
        <f t="shared" si="7"/>
        <v>0</v>
      </c>
      <c r="O138" s="18">
        <f t="shared" si="8"/>
        <v>0</v>
      </c>
      <c r="P138" s="20">
        <v>321</v>
      </c>
    </row>
    <row r="139" spans="1:16">
      <c r="A139" s="22">
        <v>133</v>
      </c>
      <c r="B139" s="23">
        <v>151801032806</v>
      </c>
      <c r="C139" s="24" t="s">
        <v>197</v>
      </c>
      <c r="D139" s="22" t="s">
        <v>141</v>
      </c>
      <c r="E139" s="26">
        <v>26</v>
      </c>
      <c r="F139" s="26"/>
      <c r="G139" s="6"/>
      <c r="H139" s="6"/>
      <c r="I139" s="6"/>
      <c r="J139" s="6"/>
      <c r="K139" s="6"/>
      <c r="L139" s="18"/>
      <c r="M139" s="18">
        <f t="shared" si="6"/>
        <v>0</v>
      </c>
      <c r="N139" s="18">
        <f t="shared" si="7"/>
        <v>0</v>
      </c>
      <c r="O139" s="18">
        <f t="shared" si="8"/>
        <v>0</v>
      </c>
      <c r="P139" s="20">
        <v>3733</v>
      </c>
    </row>
    <row r="140" spans="1:16">
      <c r="A140" s="22">
        <v>134</v>
      </c>
      <c r="B140" s="23">
        <v>151801032807</v>
      </c>
      <c r="C140" s="24" t="s">
        <v>198</v>
      </c>
      <c r="D140" s="25" t="s">
        <v>134</v>
      </c>
      <c r="E140" s="26">
        <v>15</v>
      </c>
      <c r="F140" s="26"/>
      <c r="G140" s="6"/>
      <c r="H140" s="6"/>
      <c r="I140" s="6"/>
      <c r="J140" s="6"/>
      <c r="K140" s="6"/>
      <c r="L140" s="18"/>
      <c r="M140" s="18">
        <f t="shared" si="6"/>
        <v>0</v>
      </c>
      <c r="N140" s="18">
        <f t="shared" si="7"/>
        <v>0</v>
      </c>
      <c r="O140" s="18">
        <f t="shared" si="8"/>
        <v>0</v>
      </c>
      <c r="P140" s="20">
        <v>3718</v>
      </c>
    </row>
    <row r="141" spans="1:16">
      <c r="A141" s="22">
        <v>135</v>
      </c>
      <c r="B141" s="23">
        <v>151801032707</v>
      </c>
      <c r="C141" s="24" t="s">
        <v>199</v>
      </c>
      <c r="D141" s="25" t="s">
        <v>151</v>
      </c>
      <c r="E141" s="26">
        <v>50</v>
      </c>
      <c r="F141" s="26"/>
      <c r="G141" s="6"/>
      <c r="H141" s="6"/>
      <c r="I141" s="6"/>
      <c r="J141" s="6"/>
      <c r="K141" s="6"/>
      <c r="L141" s="18"/>
      <c r="M141" s="18">
        <f t="shared" si="6"/>
        <v>0</v>
      </c>
      <c r="N141" s="18">
        <f t="shared" si="7"/>
        <v>0</v>
      </c>
      <c r="O141" s="18">
        <f t="shared" si="8"/>
        <v>0</v>
      </c>
      <c r="P141" s="20">
        <v>115</v>
      </c>
    </row>
    <row r="142" spans="1:16">
      <c r="A142" s="22">
        <v>136</v>
      </c>
      <c r="B142" s="23">
        <v>151801032755</v>
      </c>
      <c r="C142" s="24" t="s">
        <v>101</v>
      </c>
      <c r="D142" s="25" t="s">
        <v>151</v>
      </c>
      <c r="E142" s="26">
        <v>1200</v>
      </c>
      <c r="F142" s="26"/>
      <c r="G142" s="6"/>
      <c r="H142" s="6"/>
      <c r="I142" s="6"/>
      <c r="J142" s="6"/>
      <c r="K142" s="6"/>
      <c r="L142" s="18"/>
      <c r="M142" s="18">
        <f t="shared" si="6"/>
        <v>0</v>
      </c>
      <c r="N142" s="18">
        <f t="shared" si="7"/>
        <v>0</v>
      </c>
      <c r="O142" s="18">
        <f t="shared" si="8"/>
        <v>0</v>
      </c>
      <c r="P142" s="20">
        <v>115</v>
      </c>
    </row>
    <row r="143" spans="1:16">
      <c r="M143" s="32" t="s">
        <v>124</v>
      </c>
      <c r="N143" s="32"/>
      <c r="O143" s="33">
        <f>SUM(O65:O142)</f>
        <v>0</v>
      </c>
    </row>
    <row r="144" spans="1:16">
      <c r="M144" s="32"/>
      <c r="N144" s="32"/>
      <c r="O144" s="33"/>
    </row>
  </sheetData>
  <sortState ref="A94:P104">
    <sortCondition sortBy="cellColor" ref="C94:C104" dxfId="4"/>
  </sortState>
  <mergeCells count="10">
    <mergeCell ref="M143:N144"/>
    <mergeCell ref="O143:O144"/>
    <mergeCell ref="O1:O2"/>
    <mergeCell ref="L6:P6"/>
    <mergeCell ref="A1:B4"/>
    <mergeCell ref="A6:B6"/>
    <mergeCell ref="K1:K2"/>
    <mergeCell ref="L1:L2"/>
    <mergeCell ref="M1:M2"/>
    <mergeCell ref="C1:F4"/>
  </mergeCells>
  <conditionalFormatting sqref="C1 C5:C1048576">
    <cfRule type="duplicateValues" dxfId="3" priority="3"/>
  </conditionalFormatting>
  <conditionalFormatting sqref="C7:C108">
    <cfRule type="duplicateValues" dxfId="2" priority="10"/>
  </conditionalFormatting>
  <conditionalFormatting sqref="C7:C142">
    <cfRule type="duplicateValues" dxfId="1" priority="2"/>
  </conditionalFormatting>
  <conditionalFormatting sqref="C7:C106">
    <cfRule type="duplicateValues" dxfId="0" priority="1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8"/>
  <sheetViews>
    <sheetView workbookViewId="0">
      <selection activeCell="B87" sqref="B87"/>
    </sheetView>
  </sheetViews>
  <sheetFormatPr baseColWidth="10" defaultRowHeight="15"/>
  <cols>
    <col min="1" max="1" width="12" bestFit="1" customWidth="1"/>
    <col min="2" max="2" width="88.7109375" bestFit="1" customWidth="1"/>
    <col min="3" max="3" width="6" bestFit="1" customWidth="1"/>
    <col min="4" max="4" width="8.42578125" bestFit="1" customWidth="1"/>
    <col min="5" max="5" width="12" bestFit="1" customWidth="1"/>
  </cols>
  <sheetData>
    <row r="1" spans="1:5">
      <c r="A1">
        <v>15180103629</v>
      </c>
      <c r="B1" t="s">
        <v>15</v>
      </c>
      <c r="C1">
        <v>50</v>
      </c>
      <c r="D1" t="s">
        <v>116</v>
      </c>
      <c r="E1">
        <v>15180103629</v>
      </c>
    </row>
    <row r="2" spans="1:5">
      <c r="A2">
        <v>15180103719</v>
      </c>
      <c r="B2" t="s">
        <v>16</v>
      </c>
      <c r="C2">
        <v>30</v>
      </c>
      <c r="D2" t="s">
        <v>116</v>
      </c>
      <c r="E2">
        <v>15180103719</v>
      </c>
    </row>
    <row r="3" spans="1:5">
      <c r="A3">
        <v>15180103725</v>
      </c>
      <c r="B3" t="s">
        <v>17</v>
      </c>
      <c r="C3">
        <v>10</v>
      </c>
      <c r="D3" t="s">
        <v>116</v>
      </c>
      <c r="E3">
        <v>15180103725</v>
      </c>
    </row>
    <row r="4" spans="1:5">
      <c r="A4">
        <v>15180103864</v>
      </c>
      <c r="B4" t="s">
        <v>18</v>
      </c>
      <c r="C4">
        <v>500</v>
      </c>
      <c r="D4" t="s">
        <v>116</v>
      </c>
      <c r="E4">
        <v>15180103864</v>
      </c>
    </row>
    <row r="5" spans="1:5">
      <c r="A5">
        <v>15180103857</v>
      </c>
      <c r="B5" t="s">
        <v>19</v>
      </c>
      <c r="C5">
        <v>1100</v>
      </c>
      <c r="D5" t="s">
        <v>116</v>
      </c>
      <c r="E5">
        <v>15180103857</v>
      </c>
    </row>
    <row r="6" spans="1:5">
      <c r="A6">
        <v>151801031029</v>
      </c>
      <c r="B6" t="s">
        <v>20</v>
      </c>
      <c r="C6">
        <v>10</v>
      </c>
      <c r="D6" t="s">
        <v>116</v>
      </c>
      <c r="E6">
        <v>151801031029</v>
      </c>
    </row>
    <row r="7" spans="1:5">
      <c r="A7">
        <v>151801031124</v>
      </c>
      <c r="B7" t="s">
        <v>21</v>
      </c>
      <c r="C7">
        <v>900</v>
      </c>
      <c r="D7" t="s">
        <v>116</v>
      </c>
      <c r="E7">
        <v>151801031124</v>
      </c>
    </row>
    <row r="8" spans="1:5">
      <c r="A8">
        <v>151801031150</v>
      </c>
      <c r="B8" t="s">
        <v>22</v>
      </c>
      <c r="C8">
        <v>500</v>
      </c>
      <c r="D8" t="s">
        <v>116</v>
      </c>
      <c r="E8">
        <v>151801031150</v>
      </c>
    </row>
    <row r="9" spans="1:5">
      <c r="A9">
        <v>151801031255</v>
      </c>
      <c r="B9" t="s">
        <v>23</v>
      </c>
      <c r="C9">
        <v>700</v>
      </c>
      <c r="D9" t="s">
        <v>116</v>
      </c>
      <c r="E9">
        <v>151801031255</v>
      </c>
    </row>
    <row r="10" spans="1:5">
      <c r="A10">
        <v>151801031420</v>
      </c>
      <c r="B10" t="s">
        <v>24</v>
      </c>
      <c r="C10">
        <v>1200</v>
      </c>
      <c r="D10" t="s">
        <v>116</v>
      </c>
      <c r="E10">
        <v>151801031420</v>
      </c>
    </row>
    <row r="11" spans="1:5">
      <c r="A11">
        <v>151801031439</v>
      </c>
      <c r="B11" t="s">
        <v>25</v>
      </c>
      <c r="C11">
        <v>400</v>
      </c>
      <c r="D11" t="s">
        <v>116</v>
      </c>
      <c r="E11">
        <v>151801031439</v>
      </c>
    </row>
    <row r="12" spans="1:5">
      <c r="A12">
        <v>151801031497</v>
      </c>
      <c r="B12" t="s">
        <v>26</v>
      </c>
      <c r="C12">
        <v>2400</v>
      </c>
      <c r="D12" t="s">
        <v>116</v>
      </c>
      <c r="E12">
        <v>151801031497</v>
      </c>
    </row>
    <row r="13" spans="1:5">
      <c r="A13">
        <v>151801031548</v>
      </c>
      <c r="B13" t="s">
        <v>27</v>
      </c>
      <c r="C13">
        <v>800</v>
      </c>
      <c r="D13" t="s">
        <v>116</v>
      </c>
      <c r="E13">
        <v>151801031548</v>
      </c>
    </row>
    <row r="14" spans="1:5">
      <c r="A14">
        <v>151801031549</v>
      </c>
      <c r="B14" t="s">
        <v>28</v>
      </c>
      <c r="C14">
        <v>800</v>
      </c>
      <c r="D14" t="s">
        <v>116</v>
      </c>
      <c r="E14">
        <v>151801031549</v>
      </c>
    </row>
    <row r="15" spans="1:5">
      <c r="A15">
        <v>151801031558</v>
      </c>
      <c r="B15" t="s">
        <v>29</v>
      </c>
      <c r="C15">
        <v>800</v>
      </c>
      <c r="D15" t="s">
        <v>116</v>
      </c>
      <c r="E15">
        <v>151801031558</v>
      </c>
    </row>
    <row r="16" spans="1:5">
      <c r="A16">
        <v>151801031629</v>
      </c>
      <c r="B16" t="s">
        <v>30</v>
      </c>
      <c r="C16">
        <v>40</v>
      </c>
      <c r="D16" t="s">
        <v>116</v>
      </c>
      <c r="E16">
        <v>151801031629</v>
      </c>
    </row>
    <row r="17" spans="1:5">
      <c r="A17">
        <v>151801031679</v>
      </c>
      <c r="B17" t="s">
        <v>31</v>
      </c>
      <c r="C17">
        <v>360</v>
      </c>
      <c r="D17" t="s">
        <v>116</v>
      </c>
      <c r="E17">
        <v>151801031679</v>
      </c>
    </row>
    <row r="18" spans="1:5">
      <c r="A18">
        <v>151801031760</v>
      </c>
      <c r="B18" t="s">
        <v>32</v>
      </c>
      <c r="C18">
        <v>20</v>
      </c>
      <c r="D18" t="s">
        <v>116</v>
      </c>
      <c r="E18">
        <v>151801031760</v>
      </c>
    </row>
    <row r="19" spans="1:5">
      <c r="A19">
        <v>151801031791</v>
      </c>
      <c r="B19" t="s">
        <v>33</v>
      </c>
      <c r="C19">
        <v>200</v>
      </c>
      <c r="D19" t="s">
        <v>116</v>
      </c>
      <c r="E19">
        <v>151801031791</v>
      </c>
    </row>
    <row r="20" spans="1:5">
      <c r="A20">
        <v>151801032828</v>
      </c>
      <c r="B20" t="s">
        <v>34</v>
      </c>
      <c r="C20">
        <v>70</v>
      </c>
      <c r="D20" t="s">
        <v>116</v>
      </c>
      <c r="E20">
        <v>151801032828</v>
      </c>
    </row>
    <row r="21" spans="1:5">
      <c r="A21">
        <v>151801032795</v>
      </c>
      <c r="B21" t="s">
        <v>35</v>
      </c>
      <c r="C21">
        <v>300</v>
      </c>
      <c r="D21" t="s">
        <v>116</v>
      </c>
      <c r="E21">
        <v>151801032795</v>
      </c>
    </row>
    <row r="22" spans="1:5">
      <c r="A22">
        <v>151801032794</v>
      </c>
      <c r="B22" t="s">
        <v>36</v>
      </c>
      <c r="C22">
        <v>140</v>
      </c>
      <c r="D22" t="s">
        <v>116</v>
      </c>
      <c r="E22">
        <v>151801032794</v>
      </c>
    </row>
    <row r="23" spans="1:5">
      <c r="A23">
        <v>151801031872</v>
      </c>
      <c r="B23" t="s">
        <v>37</v>
      </c>
      <c r="C23">
        <v>500</v>
      </c>
      <c r="D23" t="s">
        <v>116</v>
      </c>
      <c r="E23">
        <v>151801031872</v>
      </c>
    </row>
    <row r="24" spans="1:5">
      <c r="A24">
        <v>15180103029</v>
      </c>
      <c r="B24" t="s">
        <v>38</v>
      </c>
      <c r="C24">
        <v>60</v>
      </c>
      <c r="D24" t="s">
        <v>116</v>
      </c>
      <c r="E24">
        <v>15180103029</v>
      </c>
    </row>
    <row r="25" spans="1:5">
      <c r="A25">
        <v>15180103008</v>
      </c>
      <c r="B25" t="s">
        <v>39</v>
      </c>
      <c r="C25">
        <v>400</v>
      </c>
      <c r="D25" t="s">
        <v>116</v>
      </c>
      <c r="E25">
        <v>15180103008</v>
      </c>
    </row>
    <row r="26" spans="1:5">
      <c r="A26">
        <v>15180108072</v>
      </c>
      <c r="B26" t="s">
        <v>40</v>
      </c>
      <c r="C26">
        <v>2</v>
      </c>
      <c r="D26" t="s">
        <v>116</v>
      </c>
      <c r="E26">
        <v>15180108072</v>
      </c>
    </row>
    <row r="27" spans="1:5">
      <c r="A27">
        <v>151801032824</v>
      </c>
      <c r="B27" t="s">
        <v>41</v>
      </c>
      <c r="C27">
        <v>20</v>
      </c>
      <c r="D27" t="s">
        <v>116</v>
      </c>
      <c r="E27">
        <v>151801032824</v>
      </c>
    </row>
    <row r="28" spans="1:5">
      <c r="A28">
        <v>151801032090</v>
      </c>
      <c r="B28" t="s">
        <v>42</v>
      </c>
      <c r="C28">
        <v>15</v>
      </c>
      <c r="D28" t="s">
        <v>116</v>
      </c>
      <c r="E28">
        <v>151801032090</v>
      </c>
    </row>
    <row r="29" spans="1:5">
      <c r="A29">
        <v>151801032226</v>
      </c>
      <c r="B29" t="s">
        <v>43</v>
      </c>
      <c r="C29">
        <v>80</v>
      </c>
      <c r="D29" t="s">
        <v>116</v>
      </c>
      <c r="E29">
        <v>151801032226</v>
      </c>
    </row>
    <row r="30" spans="1:5">
      <c r="A30">
        <v>151801032297</v>
      </c>
      <c r="B30" t="s">
        <v>44</v>
      </c>
      <c r="C30">
        <v>400</v>
      </c>
      <c r="D30" t="s">
        <v>116</v>
      </c>
      <c r="E30">
        <v>151801032297</v>
      </c>
    </row>
    <row r="31" spans="1:5">
      <c r="A31">
        <v>151801032817</v>
      </c>
      <c r="B31" t="s">
        <v>45</v>
      </c>
      <c r="C31">
        <v>30</v>
      </c>
      <c r="D31" t="s">
        <v>116</v>
      </c>
      <c r="E31">
        <v>151801032817</v>
      </c>
    </row>
    <row r="32" spans="1:5">
      <c r="A32">
        <v>151801032494</v>
      </c>
      <c r="B32" t="s">
        <v>46</v>
      </c>
      <c r="C32">
        <v>500</v>
      </c>
      <c r="D32" t="s">
        <v>116</v>
      </c>
      <c r="E32">
        <v>151801032494</v>
      </c>
    </row>
    <row r="33" spans="1:5">
      <c r="A33">
        <v>151801032508</v>
      </c>
      <c r="B33" t="s">
        <v>47</v>
      </c>
      <c r="C33">
        <v>360</v>
      </c>
      <c r="D33" t="s">
        <v>116</v>
      </c>
      <c r="E33">
        <v>151801032508</v>
      </c>
    </row>
    <row r="34" spans="1:5">
      <c r="A34">
        <v>151801032939</v>
      </c>
      <c r="B34" t="s">
        <v>48</v>
      </c>
      <c r="C34">
        <v>30</v>
      </c>
      <c r="D34" t="s">
        <v>116</v>
      </c>
      <c r="E34">
        <v>151801032939</v>
      </c>
    </row>
    <row r="35" spans="1:5">
      <c r="A35">
        <v>151801032830</v>
      </c>
      <c r="B35" t="s">
        <v>49</v>
      </c>
      <c r="C35">
        <v>25</v>
      </c>
      <c r="D35" t="s">
        <v>116</v>
      </c>
      <c r="E35">
        <v>151801032830</v>
      </c>
    </row>
    <row r="36" spans="1:5">
      <c r="A36">
        <v>15180103068</v>
      </c>
      <c r="B36" t="s">
        <v>50</v>
      </c>
      <c r="C36">
        <v>70</v>
      </c>
      <c r="D36" t="s">
        <v>116</v>
      </c>
      <c r="E36">
        <v>15180103068</v>
      </c>
    </row>
    <row r="37" spans="1:5">
      <c r="A37">
        <v>15180102005</v>
      </c>
      <c r="B37" t="s">
        <v>51</v>
      </c>
      <c r="C37">
        <v>5</v>
      </c>
      <c r="D37" t="s">
        <v>116</v>
      </c>
      <c r="E37">
        <v>15180102005</v>
      </c>
    </row>
    <row r="38" spans="1:5">
      <c r="A38">
        <v>151801032632</v>
      </c>
      <c r="B38" t="s">
        <v>52</v>
      </c>
      <c r="C38">
        <v>55</v>
      </c>
      <c r="D38" t="s">
        <v>116</v>
      </c>
      <c r="E38">
        <v>151801032632</v>
      </c>
    </row>
    <row r="39" spans="1:5">
      <c r="A39">
        <v>151801032931</v>
      </c>
      <c r="B39" t="s">
        <v>53</v>
      </c>
      <c r="C39">
        <v>130</v>
      </c>
      <c r="D39" t="s">
        <v>116</v>
      </c>
      <c r="E39">
        <v>151801032931</v>
      </c>
    </row>
    <row r="40" spans="1:5">
      <c r="A40">
        <v>151801032709</v>
      </c>
      <c r="B40" t="s">
        <v>54</v>
      </c>
      <c r="C40">
        <v>300</v>
      </c>
      <c r="D40" t="s">
        <v>116</v>
      </c>
      <c r="E40">
        <v>151801032709</v>
      </c>
    </row>
    <row r="41" spans="1:5">
      <c r="A41">
        <v>151801032711</v>
      </c>
      <c r="B41" t="s">
        <v>55</v>
      </c>
      <c r="C41">
        <v>450</v>
      </c>
      <c r="D41" t="s">
        <v>116</v>
      </c>
      <c r="E41">
        <v>151801032711</v>
      </c>
    </row>
    <row r="42" spans="1:5">
      <c r="A42">
        <v>151801032812</v>
      </c>
      <c r="B42" t="s">
        <v>56</v>
      </c>
      <c r="C42">
        <v>450</v>
      </c>
      <c r="D42" t="s">
        <v>116</v>
      </c>
      <c r="E42">
        <v>151801032812</v>
      </c>
    </row>
    <row r="43" spans="1:5">
      <c r="A43">
        <v>15180103541</v>
      </c>
      <c r="B43" t="s">
        <v>57</v>
      </c>
      <c r="C43">
        <v>500</v>
      </c>
      <c r="D43" t="s">
        <v>117</v>
      </c>
      <c r="E43">
        <v>15180103541</v>
      </c>
    </row>
    <row r="44" spans="1:5">
      <c r="A44">
        <v>15180103592</v>
      </c>
      <c r="B44" t="s">
        <v>58</v>
      </c>
      <c r="C44">
        <v>600</v>
      </c>
      <c r="D44" t="s">
        <v>117</v>
      </c>
      <c r="E44">
        <v>15180103592</v>
      </c>
    </row>
    <row r="45" spans="1:5">
      <c r="A45">
        <v>15180103611</v>
      </c>
      <c r="B45" t="s">
        <v>59</v>
      </c>
      <c r="C45">
        <v>700</v>
      </c>
      <c r="D45" t="s">
        <v>117</v>
      </c>
      <c r="E45">
        <v>15180103611</v>
      </c>
    </row>
    <row r="46" spans="1:5">
      <c r="A46">
        <v>15180103621</v>
      </c>
      <c r="B46" t="s">
        <v>60</v>
      </c>
      <c r="C46">
        <v>9000</v>
      </c>
      <c r="D46" t="s">
        <v>117</v>
      </c>
      <c r="E46">
        <v>15180103621</v>
      </c>
    </row>
    <row r="47" spans="1:5">
      <c r="A47">
        <v>15180103625</v>
      </c>
      <c r="B47" t="s">
        <v>61</v>
      </c>
      <c r="C47">
        <v>2</v>
      </c>
      <c r="D47" t="s">
        <v>117</v>
      </c>
      <c r="E47">
        <v>15180103625</v>
      </c>
    </row>
    <row r="48" spans="1:5">
      <c r="A48">
        <v>15180103660</v>
      </c>
      <c r="B48" t="s">
        <v>62</v>
      </c>
      <c r="C48">
        <v>400</v>
      </c>
      <c r="D48" t="s">
        <v>117</v>
      </c>
      <c r="E48">
        <v>15180103660</v>
      </c>
    </row>
    <row r="49" spans="1:5">
      <c r="A49">
        <v>15180103684</v>
      </c>
      <c r="B49" t="s">
        <v>105</v>
      </c>
      <c r="C49">
        <v>30</v>
      </c>
      <c r="D49" t="s">
        <v>117</v>
      </c>
      <c r="E49">
        <v>15180103684</v>
      </c>
    </row>
    <row r="50" spans="1:5">
      <c r="A50">
        <v>15150102015</v>
      </c>
      <c r="B50" t="s">
        <v>63</v>
      </c>
      <c r="C50">
        <v>30</v>
      </c>
      <c r="D50" t="s">
        <v>117</v>
      </c>
      <c r="E50">
        <v>15150102015</v>
      </c>
    </row>
    <row r="51" spans="1:5">
      <c r="A51">
        <v>15180103753</v>
      </c>
      <c r="B51" t="s">
        <v>64</v>
      </c>
      <c r="C51">
        <v>320</v>
      </c>
      <c r="D51" t="s">
        <v>117</v>
      </c>
      <c r="E51">
        <v>15180103753</v>
      </c>
    </row>
    <row r="52" spans="1:5">
      <c r="A52">
        <v>15180103768</v>
      </c>
      <c r="B52" t="s">
        <v>65</v>
      </c>
      <c r="C52">
        <v>540</v>
      </c>
      <c r="D52" t="s">
        <v>117</v>
      </c>
      <c r="E52">
        <v>15180103768</v>
      </c>
    </row>
    <row r="53" spans="1:5">
      <c r="A53">
        <v>15180102016</v>
      </c>
      <c r="B53" t="s">
        <v>66</v>
      </c>
      <c r="C53">
        <v>35</v>
      </c>
      <c r="D53" t="s">
        <v>117</v>
      </c>
      <c r="E53">
        <v>15180102016</v>
      </c>
    </row>
    <row r="54" spans="1:5">
      <c r="A54">
        <v>15180102103</v>
      </c>
      <c r="B54" t="s">
        <v>67</v>
      </c>
      <c r="C54">
        <v>400</v>
      </c>
      <c r="D54" t="s">
        <v>117</v>
      </c>
      <c r="E54">
        <v>15180102103</v>
      </c>
    </row>
    <row r="55" spans="1:5">
      <c r="A55">
        <v>15180102118</v>
      </c>
      <c r="B55" t="s">
        <v>68</v>
      </c>
      <c r="C55">
        <v>2</v>
      </c>
      <c r="D55" t="s">
        <v>117</v>
      </c>
      <c r="E55">
        <v>15180102118</v>
      </c>
    </row>
    <row r="56" spans="1:5">
      <c r="A56">
        <v>15180101173</v>
      </c>
      <c r="B56" t="s">
        <v>69</v>
      </c>
      <c r="C56">
        <v>180</v>
      </c>
      <c r="D56" t="s">
        <v>117</v>
      </c>
      <c r="E56">
        <v>15180101173</v>
      </c>
    </row>
    <row r="57" spans="1:5">
      <c r="A57">
        <v>15180101020</v>
      </c>
      <c r="B57" t="s">
        <v>70</v>
      </c>
      <c r="C57">
        <v>90</v>
      </c>
      <c r="D57" t="s">
        <v>117</v>
      </c>
      <c r="E57">
        <v>15180101020</v>
      </c>
    </row>
    <row r="58" spans="1:5">
      <c r="A58">
        <v>15180101022</v>
      </c>
      <c r="B58" t="s">
        <v>71</v>
      </c>
      <c r="C58">
        <v>200</v>
      </c>
      <c r="D58" t="s">
        <v>117</v>
      </c>
      <c r="E58">
        <v>15180101022</v>
      </c>
    </row>
    <row r="59" spans="1:5">
      <c r="A59">
        <v>151801032781</v>
      </c>
      <c r="B59" t="s">
        <v>72</v>
      </c>
      <c r="C59">
        <v>130</v>
      </c>
      <c r="D59" t="s">
        <v>117</v>
      </c>
      <c r="E59">
        <v>151801032781</v>
      </c>
    </row>
    <row r="60" spans="1:5">
      <c r="A60">
        <v>151801032882</v>
      </c>
      <c r="B60" t="s">
        <v>73</v>
      </c>
      <c r="C60">
        <v>36000</v>
      </c>
      <c r="D60" t="s">
        <v>117</v>
      </c>
      <c r="E60">
        <v>151801032882</v>
      </c>
    </row>
    <row r="61" spans="1:5">
      <c r="A61">
        <v>151801031104</v>
      </c>
      <c r="B61" t="s">
        <v>74</v>
      </c>
      <c r="C61">
        <v>600</v>
      </c>
      <c r="D61" t="s">
        <v>117</v>
      </c>
      <c r="E61">
        <v>151801031104</v>
      </c>
    </row>
    <row r="62" spans="1:5">
      <c r="A62">
        <v>151801031224</v>
      </c>
      <c r="B62" t="s">
        <v>75</v>
      </c>
      <c r="C62">
        <v>260</v>
      </c>
      <c r="D62" t="s">
        <v>117</v>
      </c>
      <c r="E62">
        <v>151801031224</v>
      </c>
    </row>
    <row r="63" spans="1:5">
      <c r="A63">
        <v>15180101169</v>
      </c>
      <c r="B63" t="s">
        <v>76</v>
      </c>
      <c r="C63">
        <v>100</v>
      </c>
      <c r="D63" t="s">
        <v>117</v>
      </c>
      <c r="E63">
        <v>15180101169</v>
      </c>
    </row>
    <row r="64" spans="1:5">
      <c r="A64">
        <v>15180101027</v>
      </c>
      <c r="B64" t="s">
        <v>77</v>
      </c>
      <c r="C64">
        <v>20</v>
      </c>
      <c r="D64" t="s">
        <v>117</v>
      </c>
      <c r="E64">
        <v>15180101027</v>
      </c>
    </row>
    <row r="65" spans="1:5">
      <c r="A65">
        <v>151801031324</v>
      </c>
      <c r="B65" t="s">
        <v>78</v>
      </c>
      <c r="C65">
        <v>30</v>
      </c>
      <c r="D65" t="s">
        <v>117</v>
      </c>
      <c r="E65">
        <v>151801031324</v>
      </c>
    </row>
    <row r="66" spans="1:5">
      <c r="A66">
        <v>151801031366</v>
      </c>
      <c r="B66" t="s">
        <v>106</v>
      </c>
      <c r="C66">
        <v>1</v>
      </c>
      <c r="D66" t="s">
        <v>117</v>
      </c>
      <c r="E66">
        <v>151801031366</v>
      </c>
    </row>
    <row r="67" spans="1:5">
      <c r="A67">
        <v>151801031381</v>
      </c>
      <c r="B67" t="s">
        <v>107</v>
      </c>
      <c r="C67">
        <v>1</v>
      </c>
      <c r="D67" t="s">
        <v>117</v>
      </c>
      <c r="E67">
        <v>151801031381</v>
      </c>
    </row>
    <row r="68" spans="1:5">
      <c r="A68">
        <v>15180102029</v>
      </c>
      <c r="B68" t="s">
        <v>79</v>
      </c>
      <c r="C68">
        <v>1</v>
      </c>
      <c r="D68" t="s">
        <v>117</v>
      </c>
      <c r="E68">
        <v>15180102029</v>
      </c>
    </row>
    <row r="69" spans="1:5">
      <c r="A69">
        <v>15180102061</v>
      </c>
      <c r="B69" t="s">
        <v>80</v>
      </c>
      <c r="C69">
        <v>1</v>
      </c>
      <c r="D69" t="s">
        <v>117</v>
      </c>
      <c r="E69">
        <v>15180102061</v>
      </c>
    </row>
    <row r="70" spans="1:5">
      <c r="A70">
        <v>15180102030</v>
      </c>
      <c r="B70" t="s">
        <v>81</v>
      </c>
      <c r="C70">
        <v>1</v>
      </c>
      <c r="D70" t="s">
        <v>117</v>
      </c>
      <c r="E70">
        <v>15180102030</v>
      </c>
    </row>
    <row r="71" spans="1:5">
      <c r="A71">
        <v>151801031409</v>
      </c>
      <c r="B71" t="s">
        <v>82</v>
      </c>
      <c r="C71">
        <v>1</v>
      </c>
      <c r="D71" t="s">
        <v>117</v>
      </c>
      <c r="E71">
        <v>151801031409</v>
      </c>
    </row>
    <row r="72" spans="1:5">
      <c r="A72">
        <v>151801031597</v>
      </c>
      <c r="B72" t="s">
        <v>83</v>
      </c>
      <c r="C72">
        <v>60</v>
      </c>
      <c r="D72" t="s">
        <v>117</v>
      </c>
      <c r="E72">
        <v>151801031597</v>
      </c>
    </row>
    <row r="73" spans="1:5">
      <c r="A73">
        <v>151801031658</v>
      </c>
      <c r="B73" t="s">
        <v>84</v>
      </c>
      <c r="C73">
        <v>590</v>
      </c>
      <c r="D73" t="s">
        <v>117</v>
      </c>
      <c r="E73">
        <v>151801031658</v>
      </c>
    </row>
    <row r="74" spans="1:5">
      <c r="A74">
        <v>151801031660</v>
      </c>
      <c r="B74" t="s">
        <v>85</v>
      </c>
      <c r="C74">
        <v>480</v>
      </c>
      <c r="D74" t="s">
        <v>117</v>
      </c>
      <c r="E74">
        <v>151801031660</v>
      </c>
    </row>
    <row r="75" spans="1:5">
      <c r="A75">
        <v>151801031806</v>
      </c>
      <c r="B75" t="s">
        <v>86</v>
      </c>
      <c r="C75">
        <v>3</v>
      </c>
      <c r="D75" t="s">
        <v>117</v>
      </c>
      <c r="E75">
        <v>151801031806</v>
      </c>
    </row>
    <row r="76" spans="1:5">
      <c r="A76">
        <v>151801031830</v>
      </c>
      <c r="B76" t="s">
        <v>87</v>
      </c>
      <c r="C76">
        <v>1</v>
      </c>
      <c r="D76" t="s">
        <v>117</v>
      </c>
      <c r="E76">
        <v>151801031830</v>
      </c>
    </row>
    <row r="77" spans="1:5">
      <c r="A77">
        <v>15180101049</v>
      </c>
      <c r="B77" t="s">
        <v>88</v>
      </c>
      <c r="C77">
        <v>5</v>
      </c>
      <c r="D77" t="s">
        <v>117</v>
      </c>
      <c r="E77">
        <v>15180101049</v>
      </c>
    </row>
    <row r="78" spans="1:5">
      <c r="A78">
        <v>151801031898</v>
      </c>
      <c r="B78" t="s">
        <v>89</v>
      </c>
      <c r="C78">
        <v>10000</v>
      </c>
      <c r="D78" t="s">
        <v>117</v>
      </c>
      <c r="E78">
        <v>151801031898</v>
      </c>
    </row>
    <row r="79" spans="1:5">
      <c r="A79">
        <v>151801032820</v>
      </c>
      <c r="B79" t="s">
        <v>90</v>
      </c>
      <c r="C79">
        <v>520</v>
      </c>
      <c r="D79" t="s">
        <v>117</v>
      </c>
      <c r="E79">
        <v>151801032820</v>
      </c>
    </row>
    <row r="80" spans="1:5">
      <c r="A80">
        <v>151801031911</v>
      </c>
      <c r="B80" t="s">
        <v>91</v>
      </c>
      <c r="C80">
        <v>130</v>
      </c>
      <c r="D80" t="s">
        <v>117</v>
      </c>
      <c r="E80">
        <v>151801031911</v>
      </c>
    </row>
    <row r="81" spans="1:5">
      <c r="A81">
        <v>151801032027</v>
      </c>
      <c r="B81" t="s">
        <v>92</v>
      </c>
      <c r="C81">
        <v>3</v>
      </c>
      <c r="D81" t="s">
        <v>117</v>
      </c>
      <c r="E81">
        <v>151801032027</v>
      </c>
    </row>
    <row r="82" spans="1:5">
      <c r="A82">
        <v>151801032112</v>
      </c>
      <c r="B82" t="s">
        <v>93</v>
      </c>
      <c r="C82">
        <v>100</v>
      </c>
      <c r="D82" t="s">
        <v>117</v>
      </c>
      <c r="E82">
        <v>151801032112</v>
      </c>
    </row>
    <row r="83" spans="1:5">
      <c r="A83">
        <v>151801032114</v>
      </c>
      <c r="B83" t="s">
        <v>94</v>
      </c>
      <c r="C83">
        <v>160</v>
      </c>
      <c r="D83" t="s">
        <v>117</v>
      </c>
      <c r="E83">
        <v>151801032114</v>
      </c>
    </row>
    <row r="84" spans="1:5">
      <c r="A84">
        <v>151801032191</v>
      </c>
      <c r="B84" t="s">
        <v>95</v>
      </c>
      <c r="C84">
        <v>1380</v>
      </c>
      <c r="D84" t="s">
        <v>117</v>
      </c>
      <c r="E84">
        <v>151801032191</v>
      </c>
    </row>
    <row r="85" spans="1:5">
      <c r="A85">
        <v>151801032323</v>
      </c>
      <c r="B85" t="s">
        <v>108</v>
      </c>
      <c r="C85">
        <v>150</v>
      </c>
      <c r="D85" t="s">
        <v>117</v>
      </c>
      <c r="E85">
        <v>151801032323</v>
      </c>
    </row>
    <row r="86" spans="1:5">
      <c r="A86">
        <v>151801032363</v>
      </c>
      <c r="B86" t="s">
        <v>109</v>
      </c>
      <c r="C86">
        <v>100</v>
      </c>
      <c r="D86" t="s">
        <v>117</v>
      </c>
      <c r="E86">
        <v>151801032363</v>
      </c>
    </row>
    <row r="87" spans="1:5">
      <c r="A87">
        <v>15180108068</v>
      </c>
      <c r="B87" t="s">
        <v>96</v>
      </c>
      <c r="C87">
        <v>224</v>
      </c>
      <c r="D87" t="s">
        <v>117</v>
      </c>
      <c r="E87">
        <v>15180108068</v>
      </c>
    </row>
    <row r="88" spans="1:5">
      <c r="A88">
        <v>151801032430</v>
      </c>
      <c r="B88" t="s">
        <v>97</v>
      </c>
      <c r="C88">
        <v>240</v>
      </c>
      <c r="D88" t="s">
        <v>117</v>
      </c>
      <c r="E88">
        <v>151801032430</v>
      </c>
    </row>
    <row r="89" spans="1:5">
      <c r="A89">
        <v>151801032455</v>
      </c>
      <c r="B89" t="s">
        <v>98</v>
      </c>
      <c r="C89">
        <v>40</v>
      </c>
      <c r="D89" t="s">
        <v>117</v>
      </c>
      <c r="E89">
        <v>151801032455</v>
      </c>
    </row>
    <row r="90" spans="1:5">
      <c r="A90">
        <v>151801032485</v>
      </c>
      <c r="B90" t="s">
        <v>99</v>
      </c>
      <c r="C90">
        <v>800</v>
      </c>
      <c r="D90" t="s">
        <v>117</v>
      </c>
      <c r="E90">
        <v>151801032485</v>
      </c>
    </row>
    <row r="91" spans="1:5">
      <c r="A91">
        <v>151801032592</v>
      </c>
      <c r="B91" t="s">
        <v>100</v>
      </c>
      <c r="C91">
        <v>250</v>
      </c>
      <c r="D91" t="s">
        <v>117</v>
      </c>
      <c r="E91">
        <v>151801032592</v>
      </c>
    </row>
    <row r="92" spans="1:5">
      <c r="A92">
        <v>151801032755</v>
      </c>
      <c r="B92" t="s">
        <v>101</v>
      </c>
      <c r="C92">
        <v>600</v>
      </c>
      <c r="D92" t="s">
        <v>117</v>
      </c>
      <c r="E92">
        <v>151801032755</v>
      </c>
    </row>
    <row r="93" spans="1:5">
      <c r="A93">
        <v>15180101002</v>
      </c>
      <c r="B93" t="s">
        <v>110</v>
      </c>
      <c r="C93">
        <v>5250</v>
      </c>
      <c r="E93">
        <v>15180101002</v>
      </c>
    </row>
    <row r="94" spans="1:5">
      <c r="A94">
        <v>15180103073</v>
      </c>
      <c r="B94" t="s">
        <v>111</v>
      </c>
      <c r="C94">
        <v>2592</v>
      </c>
      <c r="E94">
        <v>15180103073</v>
      </c>
    </row>
    <row r="95" spans="1:5">
      <c r="A95">
        <v>15180103058</v>
      </c>
      <c r="B95" t="s">
        <v>112</v>
      </c>
      <c r="C95">
        <v>240</v>
      </c>
      <c r="E95">
        <v>15180103058</v>
      </c>
    </row>
    <row r="96" spans="1:5">
      <c r="A96">
        <v>15180103084</v>
      </c>
      <c r="B96" t="s">
        <v>113</v>
      </c>
      <c r="C96">
        <v>90</v>
      </c>
      <c r="E96">
        <v>15180103084</v>
      </c>
    </row>
    <row r="97" spans="1:5">
      <c r="A97">
        <v>151801031968</v>
      </c>
      <c r="B97" t="s">
        <v>114</v>
      </c>
      <c r="C97">
        <v>30</v>
      </c>
      <c r="E97">
        <v>151801031968</v>
      </c>
    </row>
    <row r="98" spans="1:5">
      <c r="A98">
        <v>151801031969</v>
      </c>
      <c r="B98" t="s">
        <v>115</v>
      </c>
      <c r="C98">
        <v>180</v>
      </c>
      <c r="E98">
        <v>151801031969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2022-05-05T22:10:37Z</dcterms:modified>
</cp:coreProperties>
</file>