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tur\Mi unidad\SEC.GOBIERNO 2022\ESTUDIOS DEL SECTOR\ELECCIONES 2022\"/>
    </mc:Choice>
  </mc:AlternateContent>
  <xr:revisionPtr revIDLastSave="0" documentId="13_ncr:1_{92E3E3FB-AA15-441F-9FEE-C109BF198F5A}" xr6:coauthVersionLast="47" xr6:coauthVersionMax="47" xr10:uidLastSave="{00000000-0000-0000-0000-000000000000}"/>
  <bookViews>
    <workbookView xWindow="-110" yWindow="-110" windowWidth="19420" windowHeight="10300" xr2:uid="{ED6BB2B4-8351-43C7-A27A-2FA1669B8A8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9" i="1" l="1"/>
  <c r="Q19" i="1" s="1"/>
  <c r="J19" i="1"/>
  <c r="K19" i="1" s="1"/>
  <c r="P20" i="1"/>
  <c r="Q20" i="1" s="1"/>
  <c r="J20" i="1"/>
  <c r="K20" i="1" s="1"/>
  <c r="K18" i="1"/>
  <c r="P17" i="1"/>
  <c r="Q17" i="1" s="1"/>
  <c r="J17" i="1"/>
  <c r="K17" i="1" s="1"/>
  <c r="P16" i="1"/>
  <c r="Q16" i="1" s="1"/>
  <c r="J16" i="1"/>
  <c r="K16" i="1" s="1"/>
  <c r="P13" i="1"/>
  <c r="Q13" i="1" s="1"/>
  <c r="J13" i="1"/>
  <c r="K13" i="1" s="1"/>
  <c r="P12" i="1"/>
  <c r="Q12" i="1" s="1"/>
  <c r="J12" i="1"/>
  <c r="K12" i="1" s="1"/>
  <c r="P11" i="1"/>
  <c r="Q11" i="1" s="1"/>
  <c r="J11" i="1"/>
  <c r="K11" i="1" s="1"/>
  <c r="P10" i="1"/>
  <c r="Q10" i="1" s="1"/>
  <c r="J10" i="1"/>
  <c r="K10" i="1" s="1"/>
  <c r="P9" i="1"/>
  <c r="Q9" i="1" s="1"/>
  <c r="J9" i="1"/>
  <c r="K9" i="1" s="1"/>
  <c r="P8" i="1"/>
  <c r="Q8" i="1" s="1"/>
  <c r="J8" i="1"/>
  <c r="K8" i="1" s="1"/>
  <c r="P7" i="1"/>
  <c r="Q7" i="1" s="1"/>
  <c r="J7" i="1"/>
  <c r="K7" i="1" s="1"/>
  <c r="P6" i="1"/>
  <c r="Q6" i="1" s="1"/>
  <c r="J6" i="1"/>
  <c r="K6" i="1" s="1"/>
  <c r="P5" i="1"/>
  <c r="Q5" i="1" s="1"/>
  <c r="J5" i="1"/>
  <c r="K5" i="1" s="1"/>
</calcChain>
</file>

<file path=xl/sharedStrings.xml><?xml version="1.0" encoding="utf-8"?>
<sst xmlns="http://schemas.openxmlformats.org/spreadsheetml/2006/main" count="271" uniqueCount="145">
  <si>
    <t>MATRIZ DE RIESGOS</t>
  </si>
  <si>
    <t>N</t>
  </si>
  <si>
    <t xml:space="preserve">Clase </t>
  </si>
  <si>
    <t>Fuente</t>
  </si>
  <si>
    <t xml:space="preserve">Etapa </t>
  </si>
  <si>
    <t>Tipo</t>
  </si>
  <si>
    <t>DESCRIPCION</t>
  </si>
  <si>
    <t xml:space="preserve">Consecuencia de la ocurrencia del evento </t>
  </si>
  <si>
    <t>Probabilidad</t>
  </si>
  <si>
    <t>Impacto</t>
  </si>
  <si>
    <t>Valoracion del riesgo</t>
  </si>
  <si>
    <t>Categoria</t>
  </si>
  <si>
    <t>¿A Quien se le Asigna?</t>
  </si>
  <si>
    <t>Tratamiento/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</si>
  <si>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</si>
  <si>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</si>
  <si>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</si>
  <si>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</si>
  <si>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Finaliza el Tratamiento</t>
  </si>
  <si>
    <t>MONITOREO Y REVISIÓN</t>
  </si>
  <si>
    <t xml:space="preserve">(Que puede pasar y, si es posible cómo puede pasar) </t>
  </si>
  <si>
    <t>Controles a ser implantados</t>
  </si>
  <si>
    <t>Valoración del Riesgo</t>
  </si>
  <si>
    <t>Categoría</t>
  </si>
  <si>
    <t>¿Cómo se realiza el Monitoreo?</t>
  </si>
  <si>
    <t>Periodicidad ¿Cuándo?</t>
  </si>
  <si>
    <t>G</t>
  </si>
  <si>
    <t>I</t>
  </si>
  <si>
    <t>P</t>
  </si>
  <si>
    <t>O</t>
  </si>
  <si>
    <t>ESTUDIOS PREVIOS INCOMPLETOS O CON FALENCIAS, PUEDE PRESENTARSE CUÁNDO LA IDENTIFICACIÓN DE LOS BIENES O SERVICIOS A CONTRATAR NO ESTÁN DESCRITOS DE UNA MANERA CLARA Y PRECISA, TAMBIÉN PUEDE PRESENTARSE QUE NO SE IDENTIFIQUEN LOS REQUISTITOS HABILITANTES APROPIADOS PARA EL PROCESO DE CONTRATACIÓN Y CUANDO NO SE DESCRIBAN LA TOTALIDA DE LAS OBLIGACIONES."</t>
  </si>
  <si>
    <t xml:space="preserve">DECLARATORIA DE DESIERTA
</t>
  </si>
  <si>
    <t>RIESGO BAJO</t>
  </si>
  <si>
    <t>LA ENTIDAD</t>
  </si>
  <si>
    <t>REALIZACIÓN DE ESTUDIOS PREVIOS CONFORME AL DECRETO 1082 DE 2015 Y LAS GUIAS DE COLOMBIA COMPRA EFICIENTE.</t>
  </si>
  <si>
    <t>BAJO</t>
  </si>
  <si>
    <t>SI</t>
  </si>
  <si>
    <t>EQUIPO GESTOR</t>
  </si>
  <si>
    <t>FECHA DE ELABORACIÓN DE ESTUDIOS PREVIOS PROCESOS CONTRATACIÓN</t>
  </si>
  <si>
    <t>FECHA DE ADJUDICACIÓN DE LOS PROCESOS DE CONTRATACIÓN</t>
  </si>
  <si>
    <t>CUANTIFICAR LA DIFERENCIA EN TIEMPO ENTRE LA ADJUDICACIÓN Y LEGALIZACIÓN DEL CONTRATO Y LA ADJUDICACIÓN CORRESPONDIENTE.</t>
  </si>
  <si>
    <t>CADA VEZ QUE SE REALICE LA SOLICITUD DE ELABORACION DE ESTUDIOS PREVIOS</t>
  </si>
  <si>
    <t>SEL</t>
  </si>
  <si>
    <t>MANTER PERSONAL IDONEO EN ELOS PROCESOS DE SELECCIÓN</t>
  </si>
  <si>
    <t>AREA DE CONTRATACION</t>
  </si>
  <si>
    <t>CUANTIFICAR LA DIFERENCIA EN TIEMPO ENTRE LA ADJUDICACIÓN Y LEGALIZACIÓN DEL CONTRATO CORRESPONDIENTE.</t>
  </si>
  <si>
    <t>CADA VEZ QUE SE REALICE LA SOLICITUD DE ELABORACION DE PROCESOS DE CONTRATACION</t>
  </si>
  <si>
    <t>FALTA DE CAPACIDAD DE LA ENTIDAD ESTATAL PARA PROMOVER Y ADELANTAR LA SELECCIÓN DEL CONTRATISTA,</t>
  </si>
  <si>
    <t>CELEBRACIÓN INDEBIDA DEL CONTRATO</t>
  </si>
  <si>
    <t>E</t>
  </si>
  <si>
    <t>O/F</t>
  </si>
  <si>
    <t>RIESGO DE OFERTAS ARTIFICIALMENTE BAJAS</t>
  </si>
  <si>
    <t>REALIZAR PROCEDIMIENTO DEL ARTICULO 28 Decreto 1082  de 2015</t>
  </si>
  <si>
    <t>FECHA DE EVALUACIÓN  DEL PROCESO</t>
  </si>
  <si>
    <t>FECHA DE ADJUDICACIÓN  DEL PROCESO</t>
  </si>
  <si>
    <t>ESTADÍSTICA DEL TIEMPO QUE TRANSCURRE ENTRE LA EVALUACION DEL PROCESO DE SELECCIÓN Y LA ADJUDICACION DEL CONTRATO CORRESPONDIENTE.</t>
  </si>
  <si>
    <t>CUANDO OCURRA</t>
  </si>
  <si>
    <t>C</t>
  </si>
  <si>
    <t>R</t>
  </si>
  <si>
    <t>CONTRATISTA NO ALLEGA O DEMORA DOCUMENTACIÓN  SOPORTE EN PROCESOS DE PAGO</t>
  </si>
  <si>
    <t>POSIBLE FALTA DE LIQUIDEZ DEL CONTRATISTA</t>
  </si>
  <si>
    <t>CONTRATISTA</t>
  </si>
  <si>
    <t>EL CONTRATISTA DEBERÁ  ACATAR LA RECOMENDACIONES DE LA SUPERVISIÓN Y LA ENTIDAD EN LOS PLAZOS QUE SE ESTABLEZCAN PARA TAL FIN</t>
  </si>
  <si>
    <t>SUPERVISOR DEL CONTRATO</t>
  </si>
  <si>
    <t>FECHA DE LEGALIZACIÓN DEL CONTRATO</t>
  </si>
  <si>
    <t>DETERMINACIÓN DEL PORCENTAJE DE AVANCE Y  RECIBIDO A SATISFACCIÓN SOBRE EL PORCENTAJE DE LO FACTURADO</t>
  </si>
  <si>
    <t>MENSUALMENTE.</t>
  </si>
  <si>
    <t>CONTRATISTA NO MANTIENE GARANTÍAS ACTUALIZADAS</t>
  </si>
  <si>
    <t>LAS ACTIVIDADES EJECUTADAS NO CUENTEN CON LOS AMPAROS DE LEY REQUERIDOS PARA GARANTIZAR LOS RECURSOS INVERTIDOS.</t>
  </si>
  <si>
    <t>EN EL EVENTO QUE SE REQUIERA PRORROGAR, SUSPENDER O ADICIONAR EL CONTRATO EL CONTRATISTA DEBERÁ MANTENER ACTUALIZADA LAS GARANTÍAS PREVISTAS EN EL CONTRATO.</t>
  </si>
  <si>
    <t>LA EL CONTRISTA Y LA SUPERVISION PERIÓDICAMENTE PRESENTA A LA SEM INFORME SOBRE EL ESTADO DE LAS GARANTÍAS.</t>
  </si>
  <si>
    <t>REQUERIMIENTOS INJUSTIFICADAMENTE NO ACATADOS POR EL CONTRATISTA</t>
  </si>
  <si>
    <t>MALA EJECUCION , DESACATO DE  ESPECIFICACIONES TECNICAS DE LOS LINEAMIENTOS TECNICOS DEL MINISTERIO DE EDUCACION, INCUMPLIMIENTO EN NORMAS YDEL PAE</t>
  </si>
  <si>
    <t xml:space="preserve">CONTRATISTA 
</t>
  </si>
  <si>
    <t>EL CONTRATISTA DEBERÁ REALIZAR LOS AJUSTES O IMPLEMENTAR LAS SOLUCIONES PROPUESTAS POR LA  O SUPERVISION</t>
  </si>
  <si>
    <t>FECHA ACTA DE INCIACIÓN</t>
  </si>
  <si>
    <t>FECHA ACTA DE TERMINACIÓN</t>
  </si>
  <si>
    <t>CANTIDAD DE REQUERIMIENTOS NO ACATADOS OPORTUNAMENTE POR EL CONTRATISTA</t>
  </si>
  <si>
    <t>A</t>
  </si>
  <si>
    <t>NO SE CUMPLEN REQUISITOS Y NORMAS AMBIENTALES,  Y SOCIALES</t>
  </si>
  <si>
    <t>POSIBLES SANCIONES, MULTAS O SELLAMIENTO POR PARTE DE AUTORIDADES AMBIENTALES O DE SALUD.</t>
  </si>
  <si>
    <t>PAGO DE LAS MULTAS QUE IMPONGAN LAS AUTORIDADES AMBIENTALES CAUSADAS POR INCUMPLIMIENTO DE LAS NORMAS.</t>
  </si>
  <si>
    <t>CUANTIFICACIÓN DE TIEMPOS DE RETRASO EN LA EJECUCION CAUSADA POR IMPOSICIÓN DE SANCIONES POR PARTE AUTORIDAD AMBIENTAL O DE SALUD.</t>
  </si>
  <si>
    <t>CAMBIOS EN LA NORMATIVIDAD FISCAL POSTERIORES A LA SUSCRIPCIÓN DEL CONTRATO</t>
  </si>
  <si>
    <t>INCREMENTO EN EL COSTO DEL CONTRATO POR PAGO DE  NUEVAS CARGAS TRIBUTARIAS</t>
  </si>
  <si>
    <t>ENTIDAD</t>
  </si>
  <si>
    <t>APROPIACIÓN DE RECURSOS POR PARTE DE LA ENTIDAD PARA SUPLIR LOS COSTOS DE LA NUEVA CARGA IMPOSITIVA.</t>
  </si>
  <si>
    <t>SUPERVISION DEL CONTRATO</t>
  </si>
  <si>
    <t>FECHA DE ENTRADA EN VIGENCIA DE LA NUEVA NORMA</t>
  </si>
  <si>
    <t>FECHA DE ACTA DE TERMINACIÓN</t>
  </si>
  <si>
    <t xml:space="preserve">
VERIFICAR QUE EL CONTRATISTA CUMPLA CON EL PAGO DE NUEVAS CARGAS TRIBUTARIAS
</t>
  </si>
  <si>
    <t>DISOLUCIÓN DEL CONSORCIO O UNIÓN TEMPORAL O MUERTE DE CONTRATISTA</t>
  </si>
  <si>
    <t>POSIBLES RETRASOS O PARALIZACIÓN DE LA EJECUCION DEL CONTRATO</t>
  </si>
  <si>
    <t>EL CONTRATISTA DEBERÁ RESOLVER LA CONTINGENCIA SIN AFECTAR EL DESARROLLO DEL CONTRATO</t>
  </si>
  <si>
    <t>FECHA SUSCRIPCIÓN CONTRATO</t>
  </si>
  <si>
    <t>FECHA LIQUIDACIÓN CONTRATO</t>
  </si>
  <si>
    <t>CUANTIFICAR TIEMPO DE RETRASO POR  DISOLUCIÓN DE LA ASOCIACIÓN O MUERTE DEL CONTRATISTA.</t>
  </si>
  <si>
    <t>CONDICIONES CLIMÁTICAS O AMBIENTALES EXTREMAS - CASOS FORTUITOS DE FUERZA MAYOR, SON LOS EFECTOS DERIVADOS DE EVENTUALIDADES DE CASO FORTUITO O DE FUERZA MAYOR QUE ALTEREN LA NORMAL EJECUCIÓN DEL CONTRATO</t>
  </si>
  <si>
    <t xml:space="preserve">POSIBLES RETRASOS EN LA EJECUCIÓN,  - 
SOBRECOSTOS DEL CONTRATO.
INCUMPLIMIENTO DE LA FINALIDAD ESTATAL"
</t>
  </si>
  <si>
    <t xml:space="preserve">EL CONTRATISTA REALIZARA LOS AJUSTES NECESARIOS, ADOPTARÁ UN PLAN DE CONTIGENCIA PARA MINIMIZAR LOS RIESGOS QUE SURJAN POR ESTAS CAUSAS. </t>
  </si>
  <si>
    <t>CONTRATISTA,  Y SUPERVISOR DEL CONTRATO</t>
  </si>
  <si>
    <t>FECHA OCURRENCIA DEL CONDICIÓN CLIMÁTICA O AMBIENTAL.</t>
  </si>
  <si>
    <t>FECHA DE LIQUIDACIÓN DEL CONTRATO</t>
  </si>
  <si>
    <t>CUANTIFICAR COSTOS QUE SURJAN DE LAS SITUCIONES ADVERSAS E IMPREVISTAS SURGIDAS POR CONDICIONES CLIMÁTICAS O AMBIENTALES EXTREMAS.</t>
  </si>
  <si>
    <t>EL CONTRATISTA NO INFORMA, TENIENDO LA POSIBILIDAD DE INFORMAR A LA ENTIDAD QUE LOS ARTICULOS ENTREGADOS NO CUMPLEN CON LAS CONDICIONES TÉCNICAS PARA SER EJECUTADOS.</t>
  </si>
  <si>
    <t>NO CONTAR CON LA INFORMACIÓN  OPORTUNA DURANTE LA EJECUCIÓN,  RETRASANDO EL PLAZO DE EJECUCIÓN</t>
  </si>
  <si>
    <t>RIESGO ALTO</t>
  </si>
  <si>
    <t>ELABORAR EL DIAGNÒSTICO OPORTUNAMENTE.</t>
  </si>
  <si>
    <t>CONTRATISTA, Y SUPERVISOR DEL CONTRATO</t>
  </si>
  <si>
    <t>MES SIGUIENTE DEL INICIO  DEL CONTRATO .</t>
  </si>
  <si>
    <t xml:space="preserve">CUANTIFICACIÒN DEL VALOR </t>
  </si>
  <si>
    <t>SEMANALMENTE</t>
  </si>
  <si>
    <t>EL CONTRATISTA  INFORMA A LA ENTIDAD O A LA  SUPERVISION, LA EXISTENCIA DE CONDICIONES ESPECIALES EN EL  SITIO DE EJECUCION DEL CONTRATO QUE AFECTAN EL DESARROLLO DEL MISMO.</t>
  </si>
  <si>
    <t xml:space="preserve">
DETERMINACIONES TÉCNICAS POR PARTE DE LA SUPERVISION Y LA ENTIDAD QUE PERMITAN TOMAR LA DECISIÓN MÁS ADECUADA PARA LA EJECUCIÓN DEL CONTRATO</t>
  </si>
  <si>
    <t>INCLUSIÓN DE SOBRE COSTOS DERIVADOS DE ESTA CONTIENGENCIA</t>
  </si>
  <si>
    <t>CONTRATISTA  / SUPERVISOR DEL CONTRATO</t>
  </si>
  <si>
    <t>MES SIGUIENTE DEL INICIO  DEL CONTRATO</t>
  </si>
  <si>
    <t xml:space="preserve">ACCIDENTES DE TRABAJO, ATRASOS O FALTA DE PAGO POR PARTE DEL CONTRATISTA O SUBCONTRATISTAS EN LOS PAGOS A LOS TRABAJADORES Y PERSONAL DE SERVICIO EN RELACIÓN CON SALARIOS, PRESTACIONES SOCIALES Y DEMÁS BENEFICIOS A QUE TENGAN DERECHO).
</t>
  </si>
  <si>
    <t xml:space="preserve">DEMANDAS LABORALES
PAGO DE INDEMNIZACIONES EN EL CASO DE QUE LOS EMPLEADOS SE MALTRATEN EJECUTANDO SUS LABORES SIN ESTAR DEBIDAMENTE ASEGURADOS POR LA ARL Y EPS. </t>
  </si>
  <si>
    <r>
      <rPr>
        <sz val="8"/>
        <color theme="1"/>
        <rFont val="Arial"/>
        <family val="2"/>
      </rPr>
      <t xml:space="preserve">"Afiliación de los empleados del contratista al sistema de seguridad social. Exigencia de garantía de pago de salarios, indemnizaciones y prestaciones sociales" </t>
    </r>
    <r>
      <rPr>
        <b/>
        <sz val="8"/>
        <color theme="1"/>
        <rFont val="Arial"/>
        <family val="2"/>
      </rPr>
      <t>GARANTÍAS DEL CONTRATO</t>
    </r>
  </si>
  <si>
    <t>NO</t>
  </si>
  <si>
    <t>LA ENTIDAD (POLIZA DE DE SALARIOS Y PRESTACIONES)</t>
  </si>
  <si>
    <t>SUSCRIPCION DEL ACTA DE INICIO</t>
  </si>
  <si>
    <t>SEGUIMIENTO PERMANENTE PARA  VERIFICAR CUMPLIMIENTO  DEL PAGO DE LA  SEGURIDAD SOCIAL.</t>
  </si>
  <si>
    <t>CALIDAD DE LOS  INSUMOS. SON LOS EFECTOS DERIVADOS PARA EL CUMPLIMIENTO DE LAS ESPECIFICACIONES TECNICAS Y CARACTERISTICAS DE LOS ALIMENTOS, LOS INSUMOS Y DEMAS ELEMENTOS NECESARIOS PARA LA EJECUCIÓN DEL CONTRATO.</t>
  </si>
  <si>
    <t>INCUMPLIMIENTO DEL CONTRATO</t>
  </si>
  <si>
    <t xml:space="preserve">EXIGENCIA DE LA POLIZA DE CALIDAD DE LOS BIENES SUMINISTRADOS </t>
  </si>
  <si>
    <t>SEGUIMEINTO PERMANENTE  PARA  VERIFICAR CUMPLIMIENTO DE LA CALIDAD DE LOS INSUMOS; POR PARTE DEL SUPERVISOR</t>
  </si>
  <si>
    <t>SE PUEDE PRESENTAR UNA SITUACIÓN DE DESABASTECIMIENTO DE ALIMENTOS POR SITUACIONES SOCIALES, POLÍTICAS U ECONÓMICAS DE LOS SECTORES</t>
  </si>
  <si>
    <t>OBSTRUYA LA EJECUCIÓN DEL CONTRATO SUSTANCIALMENTE PERO AUN ASÍ PERMITE LA EJECUCIÓN DEL OBJETO CONTRACTUAL.</t>
  </si>
  <si>
    <t>HACER SEGUIMIENTO Y VALORACION DEL RIESGO DISMINUENDO LOS EFECTOS ADVERSOS PARA EL CONTRTISTA</t>
  </si>
  <si>
    <t>Riesgo Bajo</t>
  </si>
  <si>
    <t xml:space="preserve">LA SUPERVISION O INTEVENTORIA </t>
  </si>
  <si>
    <t>CUANTIFICACIÒN DEL VALOR QUE GENERE LA FALTA DE EJECUCION DE LAS ACTIVIDADES DEL CONTRATO</t>
  </si>
  <si>
    <t>CONTAGIO DEL VIRUS COVID -19, A TRABAJADORES Y/O COLABORADORES DEL OPERADOR DEL PAE</t>
  </si>
  <si>
    <t>PARALIZACIÓN DE LA OPERACIÓN Y NO ENTREGA DE LOS SUMINISTROS ALIMENTARIOS</t>
  </si>
  <si>
    <t>EL CONTRATISTA DEBERÁ TOMAR MEDIDAS DE PROTECCIÓN PERMANENTE QUE GARANTICEN LA PREVENCIÓN DEL CONTAGIO DEL VIRUS COVID - 19. DE IGUAL MANERA DEBERA DETERMINAR UNA METODOLIGIA DE ROTACIÓN DEL PERSONAL O PERSONA ADICIONAL DEBIENDO CUBRIR TODOS LOS COSTOS, EN CASO DE CONTAGIO. ESTO EN ARAS DE GARANTIZAR LA ENTREGA OPORTUNA DE LAS RACIONES.</t>
  </si>
  <si>
    <t>CONTRATISTA/SUPERVISOR DEL CONTRATO</t>
  </si>
  <si>
    <t>VERIFIFACIÓN EN SITIO DE APLICACIÓN DE EDIDAS DE BIOSEGURIDAD</t>
  </si>
  <si>
    <t>PERMANENTEMENTE</t>
  </si>
  <si>
    <t xml:space="preserve">DAÑOS A BIENES AJENOS Y A TERCEROS 
</t>
  </si>
  <si>
    <t xml:space="preserve">SANCIONES O MULTAS 
EN EL CASO QUE EN LA  EJECUCIÓN Y SE VEA AFECTADOS LOS BIENES DE TERCEROS.
</t>
  </si>
  <si>
    <t>EL CONTRATISTA DEBERA TENER EL MAYOR CUIDADO EN LOS PROCESOS QUE PUEDAN AFECTAR  A TERCEROS (EXIGENCIA DE GARANTIAS)</t>
  </si>
  <si>
    <t>CONTRATISTAS (POLIZA DE RESPONSABILIDAD CIVIL CONTRACTUAL Y EXTRACONTRACTUAL)</t>
  </si>
  <si>
    <t>SEGUIMEINTO PERMANENTE PARA VERIFICAR CUMPLIMIENTO DE LOS PROTOCOLOS DE 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</si>
</sst>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</font>
    <font>
      <b/>
      <sz val="9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0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3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textRotation="90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70">
    <dxf>
      <font>
        <b/>
        <i/>
      </font>
      <fill>
        <patternFill patternType="solid">
          <fgColor rgb="FFB8CCE4"/>
          <bgColor rgb="FFB8CCE4"/>
        </patternFill>
      </fill>
    </dxf>
    <dxf>
      <fill>
        <patternFill patternType="solid">
          <fgColor rgb="FF95B3D7"/>
          <bgColor rgb="FF95B3D7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b/>
        <i/>
        <color rgb="FFC00000"/>
      </font>
      <fill>
        <patternFill patternType="solid">
          <fgColor rgb="FFFFFF00"/>
          <bgColor rgb="FFFFFF00"/>
        </patternFill>
      </fill>
    </dxf>
    <dxf>
      <font>
        <i/>
        <color rgb="FFC00000"/>
      </font>
      <fill>
        <patternFill patternType="solid">
          <fgColor rgb="FFFFFF00"/>
          <bgColor rgb="FFFFFF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/>
      </font>
      <fill>
        <patternFill patternType="solid">
          <fgColor rgb="FFB8CCE4"/>
          <bgColor rgb="FFB8CCE4"/>
        </patternFill>
      </fill>
    </dxf>
    <dxf>
      <fill>
        <patternFill patternType="solid">
          <fgColor rgb="FF95B3D7"/>
          <bgColor rgb="FF95B3D7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b/>
        <i/>
        <color rgb="FFC00000"/>
      </font>
      <fill>
        <patternFill patternType="solid">
          <fgColor rgb="FFFFFF00"/>
          <bgColor rgb="FFFFFF00"/>
        </patternFill>
      </fill>
    </dxf>
    <dxf>
      <font>
        <i/>
        <color rgb="FFC00000"/>
      </font>
      <fill>
        <patternFill patternType="solid">
          <fgColor rgb="FFFFFF00"/>
          <bgColor rgb="FFFFFF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/>
      </font>
      <fill>
        <patternFill patternType="solid">
          <fgColor rgb="FFB8CCE4"/>
          <bgColor rgb="FFB8CCE4"/>
        </patternFill>
      </fill>
    </dxf>
    <dxf>
      <fill>
        <patternFill patternType="solid">
          <fgColor rgb="FF95B3D7"/>
          <bgColor rgb="FF95B3D7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b/>
        <i/>
        <color rgb="FFC00000"/>
      </font>
      <fill>
        <patternFill patternType="solid">
          <fgColor rgb="FFFFFF00"/>
          <bgColor rgb="FFFFFF00"/>
        </patternFill>
      </fill>
    </dxf>
    <dxf>
      <font>
        <i/>
        <color rgb="FFC00000"/>
      </font>
      <fill>
        <patternFill patternType="solid">
          <fgColor rgb="FFFFFF00"/>
          <bgColor rgb="FFFFFF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/>
      </font>
      <fill>
        <patternFill patternType="solid">
          <fgColor rgb="FFB8CCE4"/>
          <bgColor rgb="FFB8CCE4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5B3D7"/>
          <bgColor rgb="FF95B3D7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b/>
        <i/>
        <color rgb="FFC00000"/>
      </font>
      <fill>
        <patternFill patternType="solid">
          <fgColor rgb="FFFFFF00"/>
          <bgColor rgb="FFFFFF00"/>
        </patternFill>
      </fill>
    </dxf>
    <dxf>
      <font>
        <i/>
        <color rgb="FFC00000"/>
      </font>
      <fill>
        <patternFill patternType="solid">
          <fgColor rgb="FFFFFF00"/>
          <bgColor rgb="FFFFFF00"/>
        </patternFill>
      </fill>
    </dxf>
    <dxf>
      <font>
        <b/>
        <i/>
      </font>
      <fill>
        <patternFill patternType="solid">
          <fgColor rgb="FFB8CCE4"/>
          <bgColor rgb="FFB8CCE4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5B3D7"/>
          <bgColor rgb="FF95B3D7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b/>
        <i/>
        <color rgb="FFC00000"/>
      </font>
      <fill>
        <patternFill patternType="solid">
          <fgColor rgb="FFFFFF00"/>
          <bgColor rgb="FFFFFF00"/>
        </patternFill>
      </fill>
    </dxf>
    <dxf>
      <font>
        <i/>
        <color rgb="FFC00000"/>
      </font>
      <fill>
        <patternFill patternType="solid">
          <fgColor rgb="FFFFFF00"/>
          <bgColor rgb="FFFFFF00"/>
        </patternFill>
      </fill>
    </dxf>
    <dxf>
      <font>
        <b/>
        <i/>
      </font>
      <fill>
        <patternFill patternType="solid">
          <fgColor rgb="FFB8CCE4"/>
          <bgColor rgb="FFB8CCE4"/>
        </patternFill>
      </fill>
    </dxf>
    <dxf>
      <fill>
        <patternFill patternType="solid">
          <fgColor rgb="FF95B3D7"/>
          <bgColor rgb="FF95B3D7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b/>
        <i/>
        <color rgb="FFC00000"/>
      </font>
      <fill>
        <patternFill patternType="solid">
          <fgColor rgb="FFFFFF00"/>
          <bgColor rgb="FFFFFF00"/>
        </patternFill>
      </fill>
    </dxf>
    <dxf>
      <font>
        <i/>
        <color rgb="FFC00000"/>
      </font>
      <fill>
        <patternFill patternType="solid">
          <fgColor rgb="FFFFFF00"/>
          <bgColor rgb="FFFFFF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/>
      </font>
      <fill>
        <patternFill patternType="solid">
          <fgColor rgb="FFB8CCE4"/>
          <bgColor rgb="FFB8CCE4"/>
        </patternFill>
      </fill>
    </dxf>
    <dxf>
      <fill>
        <patternFill patternType="solid">
          <fgColor rgb="FF95B3D7"/>
          <bgColor rgb="FF95B3D7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b/>
        <i/>
        <color rgb="FFC00000"/>
      </font>
      <fill>
        <patternFill patternType="solid">
          <fgColor rgb="FFFFFF00"/>
          <bgColor rgb="FFFFFF00"/>
        </patternFill>
      </fill>
    </dxf>
    <dxf>
      <font>
        <i/>
        <color rgb="FFC00000"/>
      </font>
      <fill>
        <patternFill patternType="solid">
          <fgColor rgb="FFFFFF00"/>
          <bgColor rgb="FFFFFF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../../MANUEL%20ARAGON/Desktop/Procesos/Compra%20Suministros/Matriz%20de%20riesgo%20compra%20suministros.xlsx" TargetMode="External"/><Relationship Id="rId2" Type="http://schemas.openxmlformats.org/officeDocument/2006/relationships/hyperlink" Target="../../MANUEL%20ARAGON/Desktop/Procesos/Compra%20Suministros/Matriz%20de%20riesgo%20compra%20suministros.xlsx" TargetMode="External"/><Relationship Id="rId1" Type="http://schemas.openxmlformats.org/officeDocument/2006/relationships/hyperlink" Target="../../MANUEL%20ARAGON/Desktop/Procesos/Compra%20Suministros/Matriz%20de%20riesgo%20compra%20suministros.xlsx" TargetMode="External"/><Relationship Id="rId4" Type="http://schemas.openxmlformats.org/officeDocument/2006/relationships/hyperlink" Target="../../MANUEL%20ARAGON/Desktop/Procesos/Compra%20Suministros/Matriz%20de%20riesgo%20compra%20suministros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ACEF5-F117-45D6-8F48-C3675935F282}">
  <dimension ref="A1:W20"/>
  <sheetViews>
    <sheetView tabSelected="1" topLeftCell="A18" zoomScale="85" zoomScaleNormal="85" workbookViewId="0">
      <selection activeCell="W17" sqref="W17"/>
    </sheetView>
  </sheetViews>
  <sheetFormatPr baseColWidth="10" defaultRowHeight="14.5" x14ac:dyDescent="0.35"/>
  <cols>
    <col min="1" max="5" width="2.6328125" bestFit="1" customWidth="1"/>
    <col min="6" max="6" width="23.453125" customWidth="1"/>
    <col min="7" max="7" width="25.90625" customWidth="1"/>
    <col min="8" max="8" width="2.6328125" bestFit="1" customWidth="1"/>
    <col min="9" max="9" width="4.54296875" bestFit="1" customWidth="1"/>
    <col min="10" max="10" width="3.453125" customWidth="1"/>
    <col min="11" max="11" width="6.453125" bestFit="1" customWidth="1"/>
    <col min="12" max="12" width="7.36328125" customWidth="1"/>
    <col min="13" max="13" width="21.08984375" customWidth="1"/>
    <col min="14" max="14" width="4.54296875" bestFit="1" customWidth="1"/>
    <col min="15" max="15" width="2.6328125" bestFit="1" customWidth="1"/>
    <col min="16" max="16" width="6.453125" bestFit="1" customWidth="1"/>
    <col min="17" max="17" width="8" customWidth="1"/>
    <col min="18" max="18" width="8.36328125" customWidth="1"/>
    <col min="20" max="20" width="13.7265625" customWidth="1"/>
    <col min="22" max="22" width="16.81640625" customWidth="1"/>
    <col min="23" max="23" width="15.1796875" customWidth="1"/>
  </cols>
  <sheetData>
    <row r="1" spans="1:23" ht="32.5" customHeight="1" x14ac:dyDescent="0.3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pans="1:23" x14ac:dyDescent="0.35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10" t="s">
        <v>6</v>
      </c>
      <c r="G2" s="11" t="s">
        <v>7</v>
      </c>
      <c r="H2" s="9" t="s">
        <v>8</v>
      </c>
      <c r="I2" s="12" t="s">
        <v>9</v>
      </c>
      <c r="J2" s="12" t="s">
        <v>10</v>
      </c>
      <c r="K2" s="12" t="s">
        <v>11</v>
      </c>
      <c r="L2" s="12" t="s">
        <v>12</v>
      </c>
      <c r="M2" s="10" t="s">
        <v>13</v>
      </c>
      <c r="N2" s="11" t="s">
        <v>14</v>
      </c>
      <c r="O2" s="11"/>
      <c r="P2" s="11"/>
      <c r="Q2" s="11"/>
      <c r="R2" s="12" t="s">
        <v>15</v>
      </c>
      <c r="S2" s="12" t="s">
        <v>16</v>
      </c>
      <c r="T2" s="12" t="s">
        <v>17</v>
      </c>
      <c r="U2" s="12" t="s">
        <v>18</v>
      </c>
      <c r="V2" s="11" t="s">
        <v>19</v>
      </c>
      <c r="W2" s="11"/>
    </row>
    <row r="3" spans="1:23" ht="60" x14ac:dyDescent="0.35">
      <c r="A3" s="9"/>
      <c r="B3" s="9"/>
      <c r="C3" s="9"/>
      <c r="D3" s="9"/>
      <c r="E3" s="9"/>
      <c r="F3" s="10" t="s">
        <v>20</v>
      </c>
      <c r="G3" s="11"/>
      <c r="H3" s="9"/>
      <c r="I3" s="12"/>
      <c r="J3" s="12"/>
      <c r="K3" s="12"/>
      <c r="L3" s="12"/>
      <c r="M3" s="10" t="s">
        <v>21</v>
      </c>
      <c r="N3" s="13" t="s">
        <v>8</v>
      </c>
      <c r="O3" s="13" t="s">
        <v>9</v>
      </c>
      <c r="P3" s="13" t="s">
        <v>22</v>
      </c>
      <c r="Q3" s="13" t="s">
        <v>23</v>
      </c>
      <c r="R3" s="12"/>
      <c r="S3" s="12"/>
      <c r="T3" s="12"/>
      <c r="U3" s="12"/>
      <c r="V3" s="10" t="s">
        <v>24</v>
      </c>
      <c r="W3" s="10" t="s">
        <v>25</v>
      </c>
    </row>
    <row r="4" spans="1:23" ht="170" x14ac:dyDescent="0.35">
      <c r="A4" s="1">
        <v>1</v>
      </c>
      <c r="B4" s="1" t="s">
        <v>26</v>
      </c>
      <c r="C4" s="1" t="s">
        <v>27</v>
      </c>
      <c r="D4" s="1" t="s">
        <v>28</v>
      </c>
      <c r="E4" s="1" t="s">
        <v>29</v>
      </c>
      <c r="F4" s="2" t="s">
        <v>30</v>
      </c>
      <c r="G4" s="1" t="s">
        <v>31</v>
      </c>
      <c r="H4" s="1">
        <v>1</v>
      </c>
      <c r="I4" s="1">
        <v>1</v>
      </c>
      <c r="J4" s="1">
        <v>2</v>
      </c>
      <c r="K4" s="1" t="s">
        <v>32</v>
      </c>
      <c r="L4" s="1" t="s">
        <v>33</v>
      </c>
      <c r="M4" s="2" t="s">
        <v>34</v>
      </c>
      <c r="N4" s="1">
        <v>1</v>
      </c>
      <c r="O4" s="1">
        <v>1</v>
      </c>
      <c r="P4" s="1">
        <v>2</v>
      </c>
      <c r="Q4" s="1" t="s">
        <v>35</v>
      </c>
      <c r="R4" s="3" t="s">
        <v>36</v>
      </c>
      <c r="S4" s="4" t="s">
        <v>37</v>
      </c>
      <c r="T4" s="2" t="s">
        <v>38</v>
      </c>
      <c r="U4" s="2" t="s">
        <v>39</v>
      </c>
      <c r="V4" s="2" t="s">
        <v>40</v>
      </c>
      <c r="W4" s="2" t="s">
        <v>41</v>
      </c>
    </row>
    <row r="5" spans="1:23" ht="80" x14ac:dyDescent="0.35">
      <c r="A5" s="2">
        <v>2</v>
      </c>
      <c r="B5" s="2" t="s">
        <v>26</v>
      </c>
      <c r="C5" s="2" t="s">
        <v>27</v>
      </c>
      <c r="D5" s="2" t="s">
        <v>28</v>
      </c>
      <c r="E5" s="2" t="s">
        <v>29</v>
      </c>
      <c r="F5" s="5" t="s">
        <v>47</v>
      </c>
      <c r="G5" s="2" t="s">
        <v>48</v>
      </c>
      <c r="H5" s="2">
        <v>1</v>
      </c>
      <c r="I5" s="2">
        <v>1</v>
      </c>
      <c r="J5" s="2">
        <f t="shared" ref="J5:J13" si="0">+H5+I5</f>
        <v>2</v>
      </c>
      <c r="K5" s="2" t="str">
        <f t="shared" ref="K5:K13" si="1">+IF(J5&lt;5,"RIESGO BAJO",IF(J5=5,"RIESGO MEDIO",IF(J5&lt;8,"RIESGO ALTO","RIESGO EXTREMO")))</f>
        <v>RIESGO BAJO</v>
      </c>
      <c r="L5" s="2" t="s">
        <v>33</v>
      </c>
      <c r="M5" s="2" t="s">
        <v>43</v>
      </c>
      <c r="N5" s="2">
        <v>1</v>
      </c>
      <c r="O5" s="2">
        <v>1</v>
      </c>
      <c r="P5" s="2">
        <f t="shared" ref="P5:P13" si="2">+N5+O5</f>
        <v>2</v>
      </c>
      <c r="Q5" s="2" t="str">
        <f t="shared" ref="Q5:Q13" si="3">+IF(P5&lt;5,"RIESGO BAJO",IF(P5=5,"RIESGO MEDIO",IF(P5&lt;8,"RIESGO ALTO","RIESGO EXTREMO")))</f>
        <v>RIESGO BAJO</v>
      </c>
      <c r="R5" s="2" t="s">
        <v>36</v>
      </c>
      <c r="S5" s="4" t="s">
        <v>44</v>
      </c>
      <c r="T5" s="2" t="s">
        <v>38</v>
      </c>
      <c r="U5" s="2" t="s">
        <v>39</v>
      </c>
      <c r="V5" s="2" t="s">
        <v>45</v>
      </c>
      <c r="W5" s="2" t="s">
        <v>46</v>
      </c>
    </row>
    <row r="6" spans="1:23" ht="90" x14ac:dyDescent="0.35">
      <c r="A6" s="2">
        <v>3</v>
      </c>
      <c r="B6" s="2" t="s">
        <v>26</v>
      </c>
      <c r="C6" s="2" t="s">
        <v>49</v>
      </c>
      <c r="D6" s="2" t="s">
        <v>42</v>
      </c>
      <c r="E6" s="2" t="s">
        <v>50</v>
      </c>
      <c r="F6" s="2" t="s">
        <v>51</v>
      </c>
      <c r="G6" s="2" t="s">
        <v>52</v>
      </c>
      <c r="H6" s="2">
        <v>2</v>
      </c>
      <c r="I6" s="2">
        <v>3</v>
      </c>
      <c r="J6" s="2">
        <f t="shared" si="0"/>
        <v>5</v>
      </c>
      <c r="K6" s="2" t="str">
        <f t="shared" si="1"/>
        <v>RIESGO MEDIO</v>
      </c>
      <c r="L6" s="2" t="s">
        <v>33</v>
      </c>
      <c r="M6" s="2" t="s">
        <v>52</v>
      </c>
      <c r="N6" s="2">
        <v>2</v>
      </c>
      <c r="O6" s="2">
        <v>2</v>
      </c>
      <c r="P6" s="2">
        <f t="shared" si="2"/>
        <v>4</v>
      </c>
      <c r="Q6" s="2" t="str">
        <f t="shared" si="3"/>
        <v>RIESGO BAJO</v>
      </c>
      <c r="R6" s="2" t="s">
        <v>36</v>
      </c>
      <c r="S6" s="4" t="s">
        <v>44</v>
      </c>
      <c r="T6" s="2" t="s">
        <v>53</v>
      </c>
      <c r="U6" s="2" t="s">
        <v>54</v>
      </c>
      <c r="V6" s="2" t="s">
        <v>55</v>
      </c>
      <c r="W6" s="2" t="s">
        <v>56</v>
      </c>
    </row>
    <row r="7" spans="1:23" ht="80" x14ac:dyDescent="0.35">
      <c r="A7" s="2">
        <v>4</v>
      </c>
      <c r="B7" s="2" t="s">
        <v>26</v>
      </c>
      <c r="C7" s="2" t="s">
        <v>49</v>
      </c>
      <c r="D7" s="2" t="s">
        <v>57</v>
      </c>
      <c r="E7" s="2" t="s">
        <v>58</v>
      </c>
      <c r="F7" s="2" t="s">
        <v>59</v>
      </c>
      <c r="G7" s="4" t="s">
        <v>60</v>
      </c>
      <c r="H7" s="2">
        <v>2</v>
      </c>
      <c r="I7" s="2">
        <v>3</v>
      </c>
      <c r="J7" s="2">
        <f t="shared" si="0"/>
        <v>5</v>
      </c>
      <c r="K7" s="2" t="str">
        <f t="shared" si="1"/>
        <v>RIESGO MEDIO</v>
      </c>
      <c r="L7" s="2" t="s">
        <v>61</v>
      </c>
      <c r="M7" s="2" t="s">
        <v>62</v>
      </c>
      <c r="N7" s="2">
        <v>1</v>
      </c>
      <c r="O7" s="2">
        <v>2</v>
      </c>
      <c r="P7" s="2">
        <f t="shared" si="2"/>
        <v>3</v>
      </c>
      <c r="Q7" s="2" t="str">
        <f t="shared" si="3"/>
        <v>RIESGO BAJO</v>
      </c>
      <c r="R7" s="2" t="s">
        <v>36</v>
      </c>
      <c r="S7" s="4" t="s">
        <v>63</v>
      </c>
      <c r="T7" s="2" t="s">
        <v>54</v>
      </c>
      <c r="U7" s="2" t="s">
        <v>64</v>
      </c>
      <c r="V7" s="2" t="s">
        <v>65</v>
      </c>
      <c r="W7" s="2" t="s">
        <v>66</v>
      </c>
    </row>
    <row r="8" spans="1:23" ht="80" x14ac:dyDescent="0.35">
      <c r="A8" s="2">
        <v>5</v>
      </c>
      <c r="B8" s="2" t="s">
        <v>26</v>
      </c>
      <c r="C8" s="2" t="s">
        <v>49</v>
      </c>
      <c r="D8" s="2" t="s">
        <v>57</v>
      </c>
      <c r="E8" s="2" t="s">
        <v>58</v>
      </c>
      <c r="F8" s="2" t="s">
        <v>67</v>
      </c>
      <c r="G8" s="4" t="s">
        <v>68</v>
      </c>
      <c r="H8" s="2">
        <v>2</v>
      </c>
      <c r="I8" s="2">
        <v>3</v>
      </c>
      <c r="J8" s="2">
        <f t="shared" si="0"/>
        <v>5</v>
      </c>
      <c r="K8" s="2" t="str">
        <f t="shared" si="1"/>
        <v>RIESGO MEDIO</v>
      </c>
      <c r="L8" s="2" t="s">
        <v>61</v>
      </c>
      <c r="M8" s="2" t="s">
        <v>69</v>
      </c>
      <c r="N8" s="2">
        <v>1</v>
      </c>
      <c r="O8" s="2">
        <v>2</v>
      </c>
      <c r="P8" s="2">
        <f t="shared" si="2"/>
        <v>3</v>
      </c>
      <c r="Q8" s="2" t="str">
        <f t="shared" si="3"/>
        <v>RIESGO BAJO</v>
      </c>
      <c r="R8" s="2" t="s">
        <v>36</v>
      </c>
      <c r="S8" s="4" t="s">
        <v>63</v>
      </c>
      <c r="T8" s="2" t="s">
        <v>54</v>
      </c>
      <c r="U8" s="2" t="s">
        <v>64</v>
      </c>
      <c r="V8" s="1" t="s">
        <v>70</v>
      </c>
      <c r="W8" s="2" t="s">
        <v>66</v>
      </c>
    </row>
    <row r="9" spans="1:23" ht="80" x14ac:dyDescent="0.35">
      <c r="A9" s="2">
        <v>6</v>
      </c>
      <c r="B9" s="2" t="s">
        <v>26</v>
      </c>
      <c r="C9" s="2" t="s">
        <v>49</v>
      </c>
      <c r="D9" s="2" t="s">
        <v>49</v>
      </c>
      <c r="E9" s="2" t="s">
        <v>29</v>
      </c>
      <c r="F9" s="2" t="s">
        <v>71</v>
      </c>
      <c r="G9" s="4" t="s">
        <v>72</v>
      </c>
      <c r="H9" s="2">
        <v>3</v>
      </c>
      <c r="I9" s="2">
        <v>3</v>
      </c>
      <c r="J9" s="2">
        <f t="shared" si="0"/>
        <v>6</v>
      </c>
      <c r="K9" s="2" t="str">
        <f t="shared" si="1"/>
        <v>RIESGO ALTO</v>
      </c>
      <c r="L9" s="2" t="s">
        <v>73</v>
      </c>
      <c r="M9" s="2" t="s">
        <v>74</v>
      </c>
      <c r="N9" s="2">
        <v>1</v>
      </c>
      <c r="O9" s="2">
        <v>3</v>
      </c>
      <c r="P9" s="2">
        <f t="shared" si="2"/>
        <v>4</v>
      </c>
      <c r="Q9" s="2" t="str">
        <f t="shared" si="3"/>
        <v>RIESGO BAJO</v>
      </c>
      <c r="R9" s="2" t="s">
        <v>36</v>
      </c>
      <c r="S9" s="4" t="s">
        <v>63</v>
      </c>
      <c r="T9" s="2" t="s">
        <v>75</v>
      </c>
      <c r="U9" s="2" t="s">
        <v>76</v>
      </c>
      <c r="V9" s="2" t="s">
        <v>77</v>
      </c>
      <c r="W9" s="2" t="s">
        <v>66</v>
      </c>
    </row>
    <row r="10" spans="1:23" ht="90" x14ac:dyDescent="0.35">
      <c r="A10" s="2">
        <v>7</v>
      </c>
      <c r="B10" s="2" t="s">
        <v>26</v>
      </c>
      <c r="C10" s="2" t="s">
        <v>49</v>
      </c>
      <c r="D10" s="2" t="s">
        <v>49</v>
      </c>
      <c r="E10" s="2" t="s">
        <v>78</v>
      </c>
      <c r="F10" s="2" t="s">
        <v>79</v>
      </c>
      <c r="G10" s="4" t="s">
        <v>80</v>
      </c>
      <c r="H10" s="2">
        <v>1</v>
      </c>
      <c r="I10" s="2">
        <v>4</v>
      </c>
      <c r="J10" s="2">
        <f t="shared" si="0"/>
        <v>5</v>
      </c>
      <c r="K10" s="2" t="str">
        <f t="shared" si="1"/>
        <v>RIESGO MEDIO</v>
      </c>
      <c r="L10" s="2" t="s">
        <v>61</v>
      </c>
      <c r="M10" s="2" t="s">
        <v>81</v>
      </c>
      <c r="N10" s="2">
        <v>1</v>
      </c>
      <c r="O10" s="2">
        <v>1</v>
      </c>
      <c r="P10" s="2">
        <f t="shared" si="2"/>
        <v>2</v>
      </c>
      <c r="Q10" s="2" t="str">
        <f t="shared" si="3"/>
        <v>RIESGO BAJO</v>
      </c>
      <c r="R10" s="2" t="s">
        <v>36</v>
      </c>
      <c r="S10" s="4" t="s">
        <v>63</v>
      </c>
      <c r="T10" s="2" t="s">
        <v>75</v>
      </c>
      <c r="U10" s="2" t="s">
        <v>76</v>
      </c>
      <c r="V10" s="2" t="s">
        <v>82</v>
      </c>
      <c r="W10" s="2" t="s">
        <v>66</v>
      </c>
    </row>
    <row r="11" spans="1:23" ht="80" x14ac:dyDescent="0.35">
      <c r="A11" s="2">
        <v>8</v>
      </c>
      <c r="B11" s="2" t="s">
        <v>26</v>
      </c>
      <c r="C11" s="2" t="s">
        <v>49</v>
      </c>
      <c r="D11" s="2" t="s">
        <v>49</v>
      </c>
      <c r="E11" s="2" t="s">
        <v>58</v>
      </c>
      <c r="F11" s="2" t="s">
        <v>83</v>
      </c>
      <c r="G11" s="4" t="s">
        <v>84</v>
      </c>
      <c r="H11" s="2">
        <v>1</v>
      </c>
      <c r="I11" s="2">
        <v>4</v>
      </c>
      <c r="J11" s="2">
        <f t="shared" si="0"/>
        <v>5</v>
      </c>
      <c r="K11" s="2" t="str">
        <f t="shared" si="1"/>
        <v>RIESGO MEDIO</v>
      </c>
      <c r="L11" s="2" t="s">
        <v>85</v>
      </c>
      <c r="M11" s="2" t="s">
        <v>86</v>
      </c>
      <c r="N11" s="2">
        <v>1</v>
      </c>
      <c r="O11" s="2">
        <v>1</v>
      </c>
      <c r="P11" s="2">
        <f t="shared" si="2"/>
        <v>2</v>
      </c>
      <c r="Q11" s="2" t="str">
        <f t="shared" si="3"/>
        <v>RIESGO BAJO</v>
      </c>
      <c r="R11" s="2" t="s">
        <v>36</v>
      </c>
      <c r="S11" s="4" t="s">
        <v>87</v>
      </c>
      <c r="T11" s="2" t="s">
        <v>88</v>
      </c>
      <c r="U11" s="2" t="s">
        <v>89</v>
      </c>
      <c r="V11" s="2" t="s">
        <v>90</v>
      </c>
      <c r="W11" s="2" t="s">
        <v>56</v>
      </c>
    </row>
    <row r="12" spans="1:23" ht="60" x14ac:dyDescent="0.35">
      <c r="A12" s="2">
        <v>9</v>
      </c>
      <c r="B12" s="2" t="s">
        <v>26</v>
      </c>
      <c r="C12" s="2" t="s">
        <v>49</v>
      </c>
      <c r="D12" s="2" t="s">
        <v>49</v>
      </c>
      <c r="E12" s="2" t="s">
        <v>29</v>
      </c>
      <c r="F12" s="2" t="s">
        <v>91</v>
      </c>
      <c r="G12" s="2" t="s">
        <v>92</v>
      </c>
      <c r="H12" s="2">
        <v>1</v>
      </c>
      <c r="I12" s="2">
        <v>4</v>
      </c>
      <c r="J12" s="2">
        <f t="shared" si="0"/>
        <v>5</v>
      </c>
      <c r="K12" s="2" t="str">
        <f t="shared" si="1"/>
        <v>RIESGO MEDIO</v>
      </c>
      <c r="L12" s="2" t="s">
        <v>61</v>
      </c>
      <c r="M12" s="2" t="s">
        <v>93</v>
      </c>
      <c r="N12" s="2">
        <v>1</v>
      </c>
      <c r="O12" s="2">
        <v>1</v>
      </c>
      <c r="P12" s="2">
        <f t="shared" si="2"/>
        <v>2</v>
      </c>
      <c r="Q12" s="2" t="str">
        <f t="shared" si="3"/>
        <v>RIESGO BAJO</v>
      </c>
      <c r="R12" s="2" t="s">
        <v>36</v>
      </c>
      <c r="S12" s="4" t="s">
        <v>61</v>
      </c>
      <c r="T12" s="2" t="s">
        <v>94</v>
      </c>
      <c r="U12" s="2" t="s">
        <v>95</v>
      </c>
      <c r="V12" s="2" t="s">
        <v>96</v>
      </c>
      <c r="W12" s="2" t="s">
        <v>56</v>
      </c>
    </row>
    <row r="13" spans="1:23" ht="100" x14ac:dyDescent="0.35">
      <c r="A13" s="2">
        <v>10</v>
      </c>
      <c r="B13" s="2" t="s">
        <v>26</v>
      </c>
      <c r="C13" s="2" t="s">
        <v>49</v>
      </c>
      <c r="D13" s="2" t="s">
        <v>49</v>
      </c>
      <c r="E13" s="2" t="s">
        <v>1</v>
      </c>
      <c r="F13" s="2" t="s">
        <v>97</v>
      </c>
      <c r="G13" s="2" t="s">
        <v>98</v>
      </c>
      <c r="H13" s="2">
        <v>1</v>
      </c>
      <c r="I13" s="2">
        <v>3</v>
      </c>
      <c r="J13" s="2">
        <f t="shared" si="0"/>
        <v>4</v>
      </c>
      <c r="K13" s="2" t="str">
        <f t="shared" si="1"/>
        <v>RIESGO BAJO</v>
      </c>
      <c r="L13" s="2" t="s">
        <v>61</v>
      </c>
      <c r="M13" s="2" t="s">
        <v>99</v>
      </c>
      <c r="N13" s="2">
        <v>1</v>
      </c>
      <c r="O13" s="2">
        <v>2</v>
      </c>
      <c r="P13" s="2">
        <f t="shared" si="2"/>
        <v>3</v>
      </c>
      <c r="Q13" s="2" t="str">
        <f t="shared" si="3"/>
        <v>RIESGO BAJO</v>
      </c>
      <c r="R13" s="2" t="s">
        <v>36</v>
      </c>
      <c r="S13" s="4" t="s">
        <v>100</v>
      </c>
      <c r="T13" s="2" t="s">
        <v>101</v>
      </c>
      <c r="U13" s="2" t="s">
        <v>102</v>
      </c>
      <c r="V13" s="2" t="s">
        <v>103</v>
      </c>
      <c r="W13" s="2" t="s">
        <v>56</v>
      </c>
    </row>
    <row r="14" spans="1:23" ht="70" x14ac:dyDescent="0.35">
      <c r="A14" s="2">
        <v>11</v>
      </c>
      <c r="B14" s="4" t="s">
        <v>49</v>
      </c>
      <c r="C14" s="4" t="s">
        <v>49</v>
      </c>
      <c r="D14" s="4" t="s">
        <v>49</v>
      </c>
      <c r="E14" s="4" t="s">
        <v>29</v>
      </c>
      <c r="F14" s="2" t="s">
        <v>104</v>
      </c>
      <c r="G14" s="4" t="s">
        <v>105</v>
      </c>
      <c r="H14" s="4">
        <v>5</v>
      </c>
      <c r="I14" s="4">
        <v>5</v>
      </c>
      <c r="J14" s="4">
        <v>10</v>
      </c>
      <c r="K14" s="4" t="s">
        <v>106</v>
      </c>
      <c r="L14" s="4" t="s">
        <v>61</v>
      </c>
      <c r="M14" s="4" t="s">
        <v>107</v>
      </c>
      <c r="N14" s="4">
        <v>5</v>
      </c>
      <c r="O14" s="4">
        <v>5</v>
      </c>
      <c r="P14" s="4">
        <v>5</v>
      </c>
      <c r="Q14" s="4" t="s">
        <v>106</v>
      </c>
      <c r="R14" s="4" t="s">
        <v>36</v>
      </c>
      <c r="S14" s="4" t="s">
        <v>108</v>
      </c>
      <c r="T14" s="2" t="s">
        <v>109</v>
      </c>
      <c r="U14" s="4" t="s">
        <v>102</v>
      </c>
      <c r="V14" s="4" t="s">
        <v>110</v>
      </c>
      <c r="W14" s="4" t="s">
        <v>111</v>
      </c>
    </row>
    <row r="15" spans="1:23" ht="70" x14ac:dyDescent="0.35">
      <c r="A15" s="17">
        <v>12</v>
      </c>
      <c r="B15" s="4" t="s">
        <v>49</v>
      </c>
      <c r="C15" s="4" t="s">
        <v>49</v>
      </c>
      <c r="D15" s="4" t="s">
        <v>49</v>
      </c>
      <c r="E15" s="4" t="s">
        <v>29</v>
      </c>
      <c r="F15" s="2" t="s">
        <v>112</v>
      </c>
      <c r="G15" s="4" t="s">
        <v>113</v>
      </c>
      <c r="H15" s="4">
        <v>1</v>
      </c>
      <c r="I15" s="4">
        <v>1</v>
      </c>
      <c r="J15" s="4">
        <v>2</v>
      </c>
      <c r="K15" s="4" t="s">
        <v>32</v>
      </c>
      <c r="L15" s="4" t="s">
        <v>85</v>
      </c>
      <c r="M15" s="4" t="s">
        <v>114</v>
      </c>
      <c r="N15" s="4">
        <v>1</v>
      </c>
      <c r="O15" s="4">
        <v>1</v>
      </c>
      <c r="P15" s="4">
        <v>2</v>
      </c>
      <c r="Q15" s="4" t="s">
        <v>32</v>
      </c>
      <c r="R15" s="4" t="s">
        <v>36</v>
      </c>
      <c r="S15" s="4" t="s">
        <v>115</v>
      </c>
      <c r="T15" s="2" t="s">
        <v>116</v>
      </c>
      <c r="U15" s="4" t="s">
        <v>102</v>
      </c>
      <c r="V15" s="4" t="s">
        <v>110</v>
      </c>
      <c r="W15" s="4" t="s">
        <v>111</v>
      </c>
    </row>
    <row r="16" spans="1:23" ht="121.5" x14ac:dyDescent="0.35">
      <c r="A16" s="18">
        <v>13</v>
      </c>
      <c r="B16" s="14" t="s">
        <v>26</v>
      </c>
      <c r="C16" s="2" t="s">
        <v>27</v>
      </c>
      <c r="D16" s="2" t="s">
        <v>49</v>
      </c>
      <c r="E16" s="2">
        <v>0</v>
      </c>
      <c r="F16" s="6" t="s">
        <v>117</v>
      </c>
      <c r="G16" s="2" t="s">
        <v>118</v>
      </c>
      <c r="H16" s="2">
        <v>3</v>
      </c>
      <c r="I16" s="2">
        <v>1</v>
      </c>
      <c r="J16" s="2">
        <f t="shared" ref="J16:J17" si="4">+H16+I16</f>
        <v>4</v>
      </c>
      <c r="K16" s="2" t="str">
        <f t="shared" ref="K16:K20" si="5">+IF(J16&lt;5,"RIESGO BAJO",IF(J16=5,"RIESGO MEDIO",IF(J16&lt;8,"RIESGO ALTO","RIESGO EXTREMO")))</f>
        <v>RIESGO BAJO</v>
      </c>
      <c r="L16" s="2" t="s">
        <v>61</v>
      </c>
      <c r="M16" s="4" t="s">
        <v>119</v>
      </c>
      <c r="N16" s="2">
        <v>3</v>
      </c>
      <c r="O16" s="2">
        <v>1</v>
      </c>
      <c r="P16" s="2">
        <f t="shared" ref="P16:P17" si="6">+N16+O16</f>
        <v>4</v>
      </c>
      <c r="Q16" s="4" t="str">
        <f t="shared" ref="Q16:Q17" si="7">+IF(P16&lt;5,"RIESGO BAJO",IF(P16=5,"RIESGO MEDIO",IF(P16&lt;8,"RIESGO ALTO","RIESGO EXTREMO")))</f>
        <v>RIESGO BAJO</v>
      </c>
      <c r="R16" s="2" t="s">
        <v>120</v>
      </c>
      <c r="S16" s="2" t="s">
        <v>121</v>
      </c>
      <c r="T16" s="4" t="s">
        <v>122</v>
      </c>
      <c r="U16" s="4" t="s">
        <v>102</v>
      </c>
      <c r="V16" s="4" t="s">
        <v>123</v>
      </c>
      <c r="W16" s="2" t="s">
        <v>66</v>
      </c>
    </row>
    <row r="17" spans="1:23" ht="100" x14ac:dyDescent="0.35">
      <c r="A17" s="18">
        <v>14</v>
      </c>
      <c r="B17" s="15" t="s">
        <v>49</v>
      </c>
      <c r="C17" s="5" t="s">
        <v>49</v>
      </c>
      <c r="D17" s="5" t="s">
        <v>49</v>
      </c>
      <c r="E17" s="5" t="s">
        <v>29</v>
      </c>
      <c r="F17" s="2" t="s">
        <v>124</v>
      </c>
      <c r="G17" s="2" t="s">
        <v>125</v>
      </c>
      <c r="H17" s="2">
        <v>3</v>
      </c>
      <c r="I17" s="2">
        <v>4</v>
      </c>
      <c r="J17" s="2">
        <f t="shared" si="4"/>
        <v>7</v>
      </c>
      <c r="K17" s="2" t="str">
        <f t="shared" si="5"/>
        <v>RIESGO ALTO</v>
      </c>
      <c r="L17" s="2" t="s">
        <v>61</v>
      </c>
      <c r="M17" s="2" t="s">
        <v>126</v>
      </c>
      <c r="N17" s="2">
        <v>3</v>
      </c>
      <c r="O17" s="2">
        <v>3</v>
      </c>
      <c r="P17" s="2">
        <f t="shared" si="6"/>
        <v>6</v>
      </c>
      <c r="Q17" s="2" t="str">
        <f t="shared" si="7"/>
        <v>RIESGO ALTO</v>
      </c>
      <c r="R17" s="2" t="s">
        <v>36</v>
      </c>
      <c r="S17" s="4" t="s">
        <v>87</v>
      </c>
      <c r="T17" s="4" t="s">
        <v>122</v>
      </c>
      <c r="U17" s="4" t="s">
        <v>102</v>
      </c>
      <c r="V17" s="4" t="s">
        <v>127</v>
      </c>
      <c r="W17" s="4" t="s">
        <v>111</v>
      </c>
    </row>
    <row r="18" spans="1:23" ht="70" x14ac:dyDescent="0.35">
      <c r="A18" s="18">
        <v>15</v>
      </c>
      <c r="B18" s="16" t="s">
        <v>49</v>
      </c>
      <c r="C18" s="7" t="s">
        <v>27</v>
      </c>
      <c r="D18" s="7" t="s">
        <v>49</v>
      </c>
      <c r="E18" s="7" t="s">
        <v>29</v>
      </c>
      <c r="F18" s="2" t="s">
        <v>128</v>
      </c>
      <c r="G18" s="4" t="s">
        <v>129</v>
      </c>
      <c r="H18" s="7">
        <v>1</v>
      </c>
      <c r="I18" s="7">
        <v>4</v>
      </c>
      <c r="J18" s="7">
        <v>5</v>
      </c>
      <c r="K18" s="2" t="str">
        <f t="shared" si="5"/>
        <v>RIESGO MEDIO</v>
      </c>
      <c r="L18" s="2" t="s">
        <v>61</v>
      </c>
      <c r="M18" s="2" t="s">
        <v>130</v>
      </c>
      <c r="N18" s="2">
        <v>1</v>
      </c>
      <c r="O18" s="2">
        <v>1</v>
      </c>
      <c r="P18" s="2">
        <v>2</v>
      </c>
      <c r="Q18" s="2" t="s">
        <v>131</v>
      </c>
      <c r="R18" s="2" t="s">
        <v>36</v>
      </c>
      <c r="S18" s="2" t="s">
        <v>132</v>
      </c>
      <c r="T18" s="2" t="s">
        <v>122</v>
      </c>
      <c r="U18" s="2" t="s">
        <v>102</v>
      </c>
      <c r="V18" s="2" t="s">
        <v>133</v>
      </c>
      <c r="W18" s="2" t="s">
        <v>56</v>
      </c>
    </row>
    <row r="19" spans="1:23" ht="80" x14ac:dyDescent="0.35">
      <c r="A19" s="18">
        <v>16</v>
      </c>
      <c r="B19" s="2" t="s">
        <v>26</v>
      </c>
      <c r="C19" s="2" t="s">
        <v>27</v>
      </c>
      <c r="D19" s="2" t="s">
        <v>49</v>
      </c>
      <c r="E19" s="2">
        <v>0</v>
      </c>
      <c r="F19" s="2" t="s">
        <v>140</v>
      </c>
      <c r="G19" s="2" t="s">
        <v>141</v>
      </c>
      <c r="H19" s="2">
        <v>3</v>
      </c>
      <c r="I19" s="2">
        <v>1</v>
      </c>
      <c r="J19" s="2">
        <f t="shared" ref="J19" si="8">+H19+I19</f>
        <v>4</v>
      </c>
      <c r="K19" s="2" t="str">
        <f t="shared" si="5"/>
        <v>RIESGO BAJO</v>
      </c>
      <c r="L19" s="2" t="s">
        <v>61</v>
      </c>
      <c r="M19" s="2" t="s">
        <v>142</v>
      </c>
      <c r="N19" s="2">
        <v>3</v>
      </c>
      <c r="O19" s="2">
        <v>1</v>
      </c>
      <c r="P19" s="2">
        <f t="shared" ref="P19" si="9">+N19+O19</f>
        <v>4</v>
      </c>
      <c r="Q19" s="4" t="str">
        <f t="shared" ref="Q19" si="10">+IF(P19&lt;5,"RIESGO BAJO",IF(P19=5,"RIESGO MEDIO",IF(P19&lt;8,"RIESGO ALTO","RIESGO EXTREMO")))</f>
        <v>RIESGO BAJO</v>
      </c>
      <c r="R19" s="2" t="s">
        <v>120</v>
      </c>
      <c r="S19" s="2" t="s">
        <v>143</v>
      </c>
      <c r="T19" s="4" t="s">
        <v>122</v>
      </c>
      <c r="U19" s="4" t="s">
        <v>102</v>
      </c>
      <c r="V19" s="4" t="s">
        <v>144</v>
      </c>
      <c r="W19" s="4" t="s">
        <v>111</v>
      </c>
    </row>
    <row r="20" spans="1:23" ht="180" x14ac:dyDescent="0.35">
      <c r="A20" s="18">
        <v>17</v>
      </c>
      <c r="B20" s="14" t="s">
        <v>26</v>
      </c>
      <c r="C20" s="2" t="s">
        <v>49</v>
      </c>
      <c r="D20" s="2" t="s">
        <v>49</v>
      </c>
      <c r="E20" s="2" t="s">
        <v>29</v>
      </c>
      <c r="F20" s="2" t="s">
        <v>134</v>
      </c>
      <c r="G20" s="4" t="s">
        <v>135</v>
      </c>
      <c r="H20" s="2">
        <v>3</v>
      </c>
      <c r="I20" s="2">
        <v>3</v>
      </c>
      <c r="J20" s="2">
        <f t="shared" ref="J20" si="11">+H20+I20</f>
        <v>6</v>
      </c>
      <c r="K20" s="2" t="str">
        <f t="shared" si="5"/>
        <v>RIESGO ALTO</v>
      </c>
      <c r="L20" s="2" t="s">
        <v>73</v>
      </c>
      <c r="M20" s="2" t="s">
        <v>136</v>
      </c>
      <c r="N20" s="2">
        <v>5</v>
      </c>
      <c r="O20" s="2">
        <v>5</v>
      </c>
      <c r="P20" s="2">
        <f t="shared" ref="P20" si="12">+N20+O20</f>
        <v>10</v>
      </c>
      <c r="Q20" s="2" t="str">
        <f t="shared" ref="Q20" si="13">+IF(P20&lt;5,"RIESGO BAJO",IF(P20=5,"RIESGO MEDIO",IF(P20&lt;8,"RIESGO ALTO","RIESGO EXTREMO")))</f>
        <v>RIESGO EXTREMO</v>
      </c>
      <c r="R20" s="2" t="s">
        <v>36</v>
      </c>
      <c r="S20" s="4" t="s">
        <v>137</v>
      </c>
      <c r="T20" s="2" t="s">
        <v>75</v>
      </c>
      <c r="U20" s="2" t="s">
        <v>76</v>
      </c>
      <c r="V20" s="2" t="s">
        <v>138</v>
      </c>
      <c r="W20" s="2" t="s">
        <v>139</v>
      </c>
    </row>
  </sheetData>
  <mergeCells count="18">
    <mergeCell ref="U2:U3"/>
    <mergeCell ref="V2:W2"/>
    <mergeCell ref="K2:K3"/>
    <mergeCell ref="L2:L3"/>
    <mergeCell ref="N2:Q2"/>
    <mergeCell ref="R2:R3"/>
    <mergeCell ref="S2:S3"/>
    <mergeCell ref="T2:T3"/>
    <mergeCell ref="A1:W1"/>
    <mergeCell ref="A2:A3"/>
    <mergeCell ref="B2:B3"/>
    <mergeCell ref="C2:C3"/>
    <mergeCell ref="D2:D3"/>
    <mergeCell ref="E2:E3"/>
    <mergeCell ref="G2:G3"/>
    <mergeCell ref="H2:H3"/>
    <mergeCell ref="I2:I3"/>
    <mergeCell ref="J2:J3"/>
  </mergeCells>
  <conditionalFormatting sqref="K5">
    <cfRule type="cellIs" dxfId="69" priority="61" operator="equal">
      <formula>"RIEG$K$8SO ALTO"</formula>
    </cfRule>
  </conditionalFormatting>
  <conditionalFormatting sqref="K5">
    <cfRule type="cellIs" dxfId="68" priority="62" operator="equal">
      <formula>"""RIESGO ALTO"""</formula>
    </cfRule>
  </conditionalFormatting>
  <conditionalFormatting sqref="Q5">
    <cfRule type="cellIs" dxfId="67" priority="63" operator="equal">
      <formula>"RIESGO ALTO"</formula>
    </cfRule>
  </conditionalFormatting>
  <conditionalFormatting sqref="Q5">
    <cfRule type="cellIs" dxfId="66" priority="64" operator="equal">
      <formula>"RIESGO MEDIO"</formula>
    </cfRule>
  </conditionalFormatting>
  <conditionalFormatting sqref="K5">
    <cfRule type="cellIs" dxfId="65" priority="65" operator="equal">
      <formula>$Z$20</formula>
    </cfRule>
  </conditionalFormatting>
  <conditionalFormatting sqref="K5">
    <cfRule type="cellIs" dxfId="64" priority="66" operator="equal">
      <formula>#REF!</formula>
    </cfRule>
  </conditionalFormatting>
  <conditionalFormatting sqref="K5">
    <cfRule type="cellIs" dxfId="63" priority="67" operator="equal">
      <formula>#REF!</formula>
    </cfRule>
  </conditionalFormatting>
  <conditionalFormatting sqref="K5">
    <cfRule type="cellIs" dxfId="62" priority="68" operator="equal">
      <formula>#REF!</formula>
    </cfRule>
  </conditionalFormatting>
  <conditionalFormatting sqref="K5">
    <cfRule type="cellIs" dxfId="61" priority="69" operator="equal">
      <formula>#REF!</formula>
    </cfRule>
  </conditionalFormatting>
  <conditionalFormatting sqref="Q5">
    <cfRule type="cellIs" dxfId="60" priority="70" operator="equal">
      <formula>#REF!</formula>
    </cfRule>
  </conditionalFormatting>
  <conditionalFormatting sqref="K6">
    <cfRule type="cellIs" dxfId="59" priority="51" operator="equal">
      <formula>"RIEG$K$8SO ALTO"</formula>
    </cfRule>
  </conditionalFormatting>
  <conditionalFormatting sqref="K6">
    <cfRule type="cellIs" dxfId="58" priority="52" operator="equal">
      <formula>"""RIESGO ALTO"""</formula>
    </cfRule>
  </conditionalFormatting>
  <conditionalFormatting sqref="Q6">
    <cfRule type="cellIs" dxfId="57" priority="53" operator="equal">
      <formula>"RIESGO ALTO"</formula>
    </cfRule>
  </conditionalFormatting>
  <conditionalFormatting sqref="Q6">
    <cfRule type="cellIs" dxfId="56" priority="54" operator="equal">
      <formula>"RIESGO MEDIO"</formula>
    </cfRule>
  </conditionalFormatting>
  <conditionalFormatting sqref="K6">
    <cfRule type="cellIs" dxfId="55" priority="55" operator="equal">
      <formula>$Z$20</formula>
    </cfRule>
  </conditionalFormatting>
  <conditionalFormatting sqref="K6">
    <cfRule type="cellIs" dxfId="54" priority="56" operator="equal">
      <formula>#REF!</formula>
    </cfRule>
  </conditionalFormatting>
  <conditionalFormatting sqref="K6">
    <cfRule type="cellIs" dxfId="53" priority="57" operator="equal">
      <formula>#REF!</formula>
    </cfRule>
  </conditionalFormatting>
  <conditionalFormatting sqref="K6">
    <cfRule type="cellIs" dxfId="52" priority="58" operator="equal">
      <formula>#REF!</formula>
    </cfRule>
  </conditionalFormatting>
  <conditionalFormatting sqref="K6">
    <cfRule type="cellIs" dxfId="51" priority="59" operator="equal">
      <formula>#REF!</formula>
    </cfRule>
  </conditionalFormatting>
  <conditionalFormatting sqref="Q6">
    <cfRule type="cellIs" dxfId="50" priority="60" operator="equal">
      <formula>#REF!</formula>
    </cfRule>
  </conditionalFormatting>
  <conditionalFormatting sqref="K7">
    <cfRule type="cellIs" dxfId="49" priority="41" operator="equal">
      <formula>#REF!</formula>
    </cfRule>
  </conditionalFormatting>
  <conditionalFormatting sqref="K7">
    <cfRule type="cellIs" dxfId="48" priority="42" operator="equal">
      <formula>#REF!</formula>
    </cfRule>
  </conditionalFormatting>
  <conditionalFormatting sqref="K7">
    <cfRule type="cellIs" dxfId="47" priority="43" operator="equal">
      <formula>#REF!</formula>
    </cfRule>
  </conditionalFormatting>
  <conditionalFormatting sqref="K7">
    <cfRule type="cellIs" dxfId="46" priority="44" operator="equal">
      <formula>#REF!</formula>
    </cfRule>
  </conditionalFormatting>
  <conditionalFormatting sqref="K7">
    <cfRule type="cellIs" dxfId="45" priority="45" operator="equal">
      <formula>"RIEG$K$8SO ALTO"</formula>
    </cfRule>
  </conditionalFormatting>
  <conditionalFormatting sqref="K7">
    <cfRule type="cellIs" dxfId="44" priority="46" operator="equal">
      <formula>"""RIESGO ALTO"""</formula>
    </cfRule>
  </conditionalFormatting>
  <conditionalFormatting sqref="Q7">
    <cfRule type="cellIs" dxfId="43" priority="47" operator="equal">
      <formula>"RIESGO ALTO"</formula>
    </cfRule>
  </conditionalFormatting>
  <conditionalFormatting sqref="Q7">
    <cfRule type="cellIs" dxfId="42" priority="48" operator="equal">
      <formula>"RIESGO MEDIO"</formula>
    </cfRule>
  </conditionalFormatting>
  <conditionalFormatting sqref="K7">
    <cfRule type="cellIs" dxfId="41" priority="49" operator="equal">
      <formula>$Z$20</formula>
    </cfRule>
  </conditionalFormatting>
  <conditionalFormatting sqref="Q7">
    <cfRule type="cellIs" dxfId="40" priority="50" operator="equal">
      <formula>#REF!</formula>
    </cfRule>
  </conditionalFormatting>
  <conditionalFormatting sqref="K8">
    <cfRule type="cellIs" dxfId="39" priority="31" operator="equal">
      <formula>#REF!</formula>
    </cfRule>
  </conditionalFormatting>
  <conditionalFormatting sqref="K8">
    <cfRule type="cellIs" dxfId="38" priority="32" operator="equal">
      <formula>#REF!</formula>
    </cfRule>
  </conditionalFormatting>
  <conditionalFormatting sqref="K8">
    <cfRule type="cellIs" dxfId="37" priority="33" operator="equal">
      <formula>#REF!</formula>
    </cfRule>
  </conditionalFormatting>
  <conditionalFormatting sqref="K8">
    <cfRule type="cellIs" dxfId="36" priority="34" operator="equal">
      <formula>#REF!</formula>
    </cfRule>
  </conditionalFormatting>
  <conditionalFormatting sqref="K8">
    <cfRule type="cellIs" dxfId="35" priority="35" operator="equal">
      <formula>"RIEG$K$8SO ALTO"</formula>
    </cfRule>
  </conditionalFormatting>
  <conditionalFormatting sqref="K8">
    <cfRule type="cellIs" dxfId="34" priority="36" operator="equal">
      <formula>"""RIESGO ALTO"""</formula>
    </cfRule>
  </conditionalFormatting>
  <conditionalFormatting sqref="Q8">
    <cfRule type="cellIs" dxfId="33" priority="37" operator="equal">
      <formula>"RIESGO ALTO"</formula>
    </cfRule>
  </conditionalFormatting>
  <conditionalFormatting sqref="Q8">
    <cfRule type="cellIs" dxfId="32" priority="38" operator="equal">
      <formula>"RIESGO MEDIO"</formula>
    </cfRule>
  </conditionalFormatting>
  <conditionalFormatting sqref="K8">
    <cfRule type="cellIs" dxfId="31" priority="39" operator="equal">
      <formula>$Z$20</formula>
    </cfRule>
  </conditionalFormatting>
  <conditionalFormatting sqref="Q8">
    <cfRule type="cellIs" dxfId="30" priority="40" operator="equal">
      <formula>#REF!</formula>
    </cfRule>
  </conditionalFormatting>
  <conditionalFormatting sqref="K9:K11">
    <cfRule type="cellIs" dxfId="29" priority="21" operator="equal">
      <formula>"RIEG$K$8SO ALTO"</formula>
    </cfRule>
  </conditionalFormatting>
  <conditionalFormatting sqref="K9:K11">
    <cfRule type="cellIs" dxfId="28" priority="22" operator="equal">
      <formula>"""RIESGO ALTO"""</formula>
    </cfRule>
  </conditionalFormatting>
  <conditionalFormatting sqref="Q9:Q11">
    <cfRule type="cellIs" dxfId="27" priority="23" operator="equal">
      <formula>"RIESGO ALTO"</formula>
    </cfRule>
  </conditionalFormatting>
  <conditionalFormatting sqref="Q9:Q11">
    <cfRule type="cellIs" dxfId="26" priority="24" operator="equal">
      <formula>"RIESGO MEDIO"</formula>
    </cfRule>
  </conditionalFormatting>
  <conditionalFormatting sqref="K9:K11">
    <cfRule type="cellIs" dxfId="25" priority="25" operator="equal">
      <formula>$Z$20</formula>
    </cfRule>
  </conditionalFormatting>
  <conditionalFormatting sqref="K9:K11">
    <cfRule type="cellIs" dxfId="24" priority="26" operator="equal">
      <formula>#REF!</formula>
    </cfRule>
  </conditionalFormatting>
  <conditionalFormatting sqref="K9:K11">
    <cfRule type="cellIs" dxfId="23" priority="27" operator="equal">
      <formula>#REF!</formula>
    </cfRule>
  </conditionalFormatting>
  <conditionalFormatting sqref="K9:K11">
    <cfRule type="cellIs" dxfId="22" priority="28" operator="equal">
      <formula>#REF!</formula>
    </cfRule>
  </conditionalFormatting>
  <conditionalFormatting sqref="K9:K11">
    <cfRule type="cellIs" dxfId="21" priority="29" operator="equal">
      <formula>#REF!</formula>
    </cfRule>
  </conditionalFormatting>
  <conditionalFormatting sqref="Q9:Q11">
    <cfRule type="cellIs" dxfId="20" priority="30" operator="equal">
      <formula>#REF!</formula>
    </cfRule>
  </conditionalFormatting>
  <conditionalFormatting sqref="K12:K13">
    <cfRule type="cellIs" dxfId="19" priority="11" operator="equal">
      <formula>"RIEG$K$8SO ALTO"</formula>
    </cfRule>
  </conditionalFormatting>
  <conditionalFormatting sqref="K12:K13">
    <cfRule type="cellIs" dxfId="18" priority="12" operator="equal">
      <formula>"""RIESGO ALTO"""</formula>
    </cfRule>
  </conditionalFormatting>
  <conditionalFormatting sqref="Q12:Q13">
    <cfRule type="cellIs" dxfId="17" priority="13" operator="equal">
      <formula>"RIESGO ALTO"</formula>
    </cfRule>
  </conditionalFormatting>
  <conditionalFormatting sqref="Q12:Q13">
    <cfRule type="cellIs" dxfId="16" priority="14" operator="equal">
      <formula>"RIESGO MEDIO"</formula>
    </cfRule>
  </conditionalFormatting>
  <conditionalFormatting sqref="K12:K13">
    <cfRule type="cellIs" dxfId="15" priority="15" operator="equal">
      <formula>$Z$20</formula>
    </cfRule>
  </conditionalFormatting>
  <conditionalFormatting sqref="K12:K13">
    <cfRule type="cellIs" dxfId="14" priority="16" operator="equal">
      <formula>#REF!</formula>
    </cfRule>
  </conditionalFormatting>
  <conditionalFormatting sqref="K12:K13">
    <cfRule type="cellIs" dxfId="13" priority="17" operator="equal">
      <formula>#REF!</formula>
    </cfRule>
  </conditionalFormatting>
  <conditionalFormatting sqref="K12:K13">
    <cfRule type="cellIs" dxfId="12" priority="18" operator="equal">
      <formula>#REF!</formula>
    </cfRule>
  </conditionalFormatting>
  <conditionalFormatting sqref="K12:K13">
    <cfRule type="cellIs" dxfId="11" priority="19" operator="equal">
      <formula>#REF!</formula>
    </cfRule>
  </conditionalFormatting>
  <conditionalFormatting sqref="Q12:Q13">
    <cfRule type="cellIs" dxfId="10" priority="20" operator="equal">
      <formula>#REF!</formula>
    </cfRule>
  </conditionalFormatting>
  <conditionalFormatting sqref="K20">
    <cfRule type="cellIs" dxfId="9" priority="1" operator="equal">
      <formula>"RIEG$K$8SO ALTO"</formula>
    </cfRule>
  </conditionalFormatting>
  <conditionalFormatting sqref="K20">
    <cfRule type="cellIs" dxfId="8" priority="2" operator="equal">
      <formula>"""RIESGO ALTO"""</formula>
    </cfRule>
  </conditionalFormatting>
  <conditionalFormatting sqref="Q20">
    <cfRule type="cellIs" dxfId="7" priority="3" operator="equal">
      <formula>"RIESGO ALTO"</formula>
    </cfRule>
  </conditionalFormatting>
  <conditionalFormatting sqref="Q20">
    <cfRule type="cellIs" dxfId="6" priority="4" operator="equal">
      <formula>"RIESGO MEDIO"</formula>
    </cfRule>
  </conditionalFormatting>
  <conditionalFormatting sqref="K20">
    <cfRule type="cellIs" dxfId="5" priority="5" operator="equal">
      <formula>$Z$20</formula>
    </cfRule>
  </conditionalFormatting>
  <conditionalFormatting sqref="K20">
    <cfRule type="cellIs" dxfId="4" priority="6" operator="equal">
      <formula>#REF!</formula>
    </cfRule>
  </conditionalFormatting>
  <conditionalFormatting sqref="K20">
    <cfRule type="cellIs" dxfId="3" priority="7" operator="equal">
      <formula>#REF!</formula>
    </cfRule>
  </conditionalFormatting>
  <conditionalFormatting sqref="K20">
    <cfRule type="cellIs" dxfId="2" priority="8" operator="equal">
      <formula>#REF!</formula>
    </cfRule>
  </conditionalFormatting>
  <conditionalFormatting sqref="K20">
    <cfRule type="cellIs" dxfId="1" priority="9" operator="equal">
      <formula>#REF!</formula>
    </cfRule>
  </conditionalFormatting>
  <conditionalFormatting sqref="Q20">
    <cfRule type="cellIs" dxfId="0" priority="10" operator="equal">
      <formula>#REF!</formula>
    </cfRule>
  </conditionalFormatting>
  <hyperlinks>
    <hyperlink ref="B2" r:id="rId1" location="NOMENCLATURAS!A1" display="../../../../../MANUEL ARAGON/Desktop/Procesos/Compra Suministros/Matriz de riesgo compra suministros.xlsx - NOMENCLATURAS!A1" xr:uid="{D29F2F72-8C93-40CD-A8D3-9B18E2A3B1E7}"/>
    <hyperlink ref="C2" r:id="rId2" location="NOMENCLATURAS!A5" display="../../../../../MANUEL ARAGON/Desktop/Procesos/Compra Suministros/Matriz de riesgo compra suministros.xlsx - NOMENCLATURAS!A5" xr:uid="{B95D9A53-0FD0-44AD-8FCD-1D98B40EC38C}"/>
    <hyperlink ref="D2" r:id="rId3" location="NOMENCLATURAS!A9" display="../../../../../MANUEL ARAGON/Desktop/Procesos/Compra Suministros/Matriz de riesgo compra suministros.xlsx - NOMENCLATURAS!A9" xr:uid="{D534C655-0748-40C9-B2BE-D61C2115E38A}"/>
    <hyperlink ref="E2" r:id="rId4" location="NOMENCLATURAS!A15" display="../../../../../MANUEL ARAGON/Desktop/Procesos/Compra Suministros/Matriz de riesgo compra suministros.xlsx - NOMENCLATURAS!A15" xr:uid="{7D384045-E00F-4C50-B966-0E521DAA577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Alejandro Carmona</dc:creator>
  <cp:lastModifiedBy>Luis Alejandro Carmona</cp:lastModifiedBy>
  <dcterms:created xsi:type="dcterms:W3CDTF">2022-01-27T17:18:09Z</dcterms:created>
  <dcterms:modified xsi:type="dcterms:W3CDTF">2022-01-27T17:32:29Z</dcterms:modified>
</cp:coreProperties>
</file>