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a\Downloads\"/>
    </mc:Choice>
  </mc:AlternateContent>
  <xr:revisionPtr revIDLastSave="0" documentId="13_ncr:1_{F3FCAB18-A1B7-4EEA-89E2-981EF53A3B9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" i="1" l="1"/>
  <c r="M7" i="1" s="1"/>
  <c r="N7" i="1" s="1"/>
  <c r="L8" i="1"/>
  <c r="M8" i="1" s="1"/>
  <c r="N8" i="1" s="1"/>
  <c r="L9" i="1"/>
  <c r="M9" i="1" s="1"/>
  <c r="N9" i="1" s="1"/>
  <c r="L10" i="1"/>
  <c r="M10" i="1" s="1"/>
  <c r="N10" i="1" s="1"/>
  <c r="L11" i="1"/>
  <c r="M11" i="1" s="1"/>
  <c r="N11" i="1" s="1"/>
  <c r="L12" i="1"/>
  <c r="M12" i="1" s="1"/>
  <c r="N12" i="1" s="1"/>
  <c r="L13" i="1"/>
  <c r="M13" i="1" s="1"/>
  <c r="N13" i="1" s="1"/>
  <c r="L14" i="1"/>
  <c r="M14" i="1" s="1"/>
  <c r="N14" i="1" s="1"/>
  <c r="L15" i="1"/>
  <c r="M15" i="1" s="1"/>
  <c r="N15" i="1" s="1"/>
  <c r="L16" i="1"/>
  <c r="M16" i="1" s="1"/>
  <c r="N16" i="1" s="1"/>
  <c r="L17" i="1"/>
  <c r="M17" i="1" s="1"/>
  <c r="N17" i="1" s="1"/>
  <c r="L18" i="1"/>
  <c r="M18" i="1" s="1"/>
  <c r="N18" i="1" s="1"/>
  <c r="L19" i="1"/>
  <c r="M19" i="1" s="1"/>
  <c r="N19" i="1" s="1"/>
  <c r="L20" i="1"/>
  <c r="M20" i="1" s="1"/>
  <c r="N20" i="1" s="1"/>
  <c r="L21" i="1"/>
  <c r="M21" i="1" s="1"/>
  <c r="N21" i="1" s="1"/>
  <c r="L22" i="1"/>
  <c r="M22" i="1" s="1"/>
  <c r="N22" i="1" s="1"/>
  <c r="L23" i="1"/>
  <c r="M23" i="1" s="1"/>
  <c r="N23" i="1" s="1"/>
  <c r="L24" i="1"/>
  <c r="M24" i="1" s="1"/>
  <c r="N24" i="1" s="1"/>
  <c r="L25" i="1"/>
  <c r="M25" i="1" s="1"/>
  <c r="N25" i="1" s="1"/>
  <c r="L26" i="1"/>
  <c r="M26" i="1" s="1"/>
  <c r="N26" i="1" s="1"/>
  <c r="L27" i="1"/>
  <c r="M27" i="1" s="1"/>
  <c r="N27" i="1" s="1"/>
  <c r="L28" i="1"/>
  <c r="M28" i="1" s="1"/>
  <c r="N28" i="1" s="1"/>
  <c r="L29" i="1"/>
  <c r="M29" i="1" s="1"/>
  <c r="N29" i="1" s="1"/>
  <c r="L30" i="1"/>
  <c r="M30" i="1" s="1"/>
  <c r="N30" i="1" s="1"/>
  <c r="L31" i="1"/>
  <c r="M31" i="1" s="1"/>
  <c r="N31" i="1" s="1"/>
  <c r="L32" i="1"/>
  <c r="M32" i="1" s="1"/>
  <c r="N32" i="1" s="1"/>
  <c r="L33" i="1"/>
  <c r="M33" i="1" s="1"/>
  <c r="N33" i="1" s="1"/>
  <c r="L34" i="1"/>
  <c r="M34" i="1" s="1"/>
  <c r="N34" i="1" s="1"/>
  <c r="L35" i="1"/>
  <c r="M35" i="1" s="1"/>
  <c r="N35" i="1" s="1"/>
  <c r="L36" i="1"/>
  <c r="M36" i="1" s="1"/>
  <c r="N36" i="1" s="1"/>
  <c r="L37" i="1"/>
  <c r="M37" i="1" s="1"/>
  <c r="N37" i="1" s="1"/>
  <c r="L38" i="1"/>
  <c r="M38" i="1" s="1"/>
  <c r="N38" i="1" s="1"/>
  <c r="L39" i="1"/>
  <c r="M39" i="1" s="1"/>
  <c r="N39" i="1" s="1"/>
  <c r="L40" i="1"/>
  <c r="M40" i="1" s="1"/>
  <c r="N40" i="1" s="1"/>
  <c r="L41" i="1"/>
  <c r="M41" i="1" s="1"/>
  <c r="N41" i="1" s="1"/>
  <c r="L42" i="1"/>
  <c r="M42" i="1" s="1"/>
  <c r="N42" i="1" s="1"/>
  <c r="L43" i="1"/>
  <c r="M43" i="1" s="1"/>
  <c r="N43" i="1" s="1"/>
  <c r="L44" i="1"/>
  <c r="M44" i="1" s="1"/>
  <c r="N44" i="1" s="1"/>
  <c r="L45" i="1"/>
  <c r="M45" i="1" s="1"/>
  <c r="N45" i="1" s="1"/>
  <c r="L46" i="1"/>
  <c r="M46" i="1" s="1"/>
  <c r="N46" i="1" s="1"/>
  <c r="L47" i="1"/>
  <c r="M47" i="1" s="1"/>
  <c r="N47" i="1" s="1"/>
  <c r="L48" i="1"/>
  <c r="M48" i="1" s="1"/>
  <c r="N48" i="1" s="1"/>
  <c r="L49" i="1"/>
  <c r="M49" i="1" s="1"/>
  <c r="N49" i="1" s="1"/>
  <c r="L50" i="1"/>
  <c r="M50" i="1" s="1"/>
  <c r="N50" i="1" s="1"/>
  <c r="L51" i="1"/>
  <c r="M51" i="1" s="1"/>
  <c r="N51" i="1" s="1"/>
  <c r="L52" i="1"/>
  <c r="M52" i="1" s="1"/>
  <c r="N52" i="1" s="1"/>
  <c r="L53" i="1"/>
  <c r="M53" i="1" s="1"/>
  <c r="N53" i="1" s="1"/>
  <c r="L54" i="1"/>
  <c r="M54" i="1" s="1"/>
  <c r="N54" i="1" s="1"/>
  <c r="L55" i="1"/>
  <c r="M55" i="1" s="1"/>
  <c r="N55" i="1" s="1"/>
  <c r="L56" i="1"/>
  <c r="M56" i="1" s="1"/>
  <c r="N56" i="1" s="1"/>
  <c r="L57" i="1"/>
  <c r="M57" i="1" s="1"/>
  <c r="N57" i="1" s="1"/>
  <c r="L58" i="1"/>
  <c r="M58" i="1" s="1"/>
  <c r="N58" i="1" s="1"/>
  <c r="L59" i="1"/>
  <c r="M59" i="1" s="1"/>
  <c r="N59" i="1" s="1"/>
  <c r="L60" i="1"/>
  <c r="M60" i="1" s="1"/>
  <c r="N60" i="1" s="1"/>
  <c r="L61" i="1"/>
  <c r="M61" i="1" s="1"/>
  <c r="N61" i="1" s="1"/>
  <c r="L62" i="1"/>
  <c r="M62" i="1" s="1"/>
  <c r="N62" i="1" s="1"/>
  <c r="N63" i="1" l="1"/>
</calcChain>
</file>

<file path=xl/sharedStrings.xml><?xml version="1.0" encoding="utf-8"?>
<sst xmlns="http://schemas.openxmlformats.org/spreadsheetml/2006/main" count="186" uniqueCount="110">
  <si>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</si>
  <si>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</si>
  <si>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</si>
  <si>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</si>
  <si>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</si>
  <si>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</si>
  <si>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</si>
  <si>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</si>
  <si>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</si>
  <si>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</si>
  <si>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</si>
  <si>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SI = 20 puntos      No = 10 Puntos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</si>
  <si>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</si>
  <si>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</si>
  <si>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>ODONTOLOGIA</t>
  </si>
  <si>
    <t xml:space="preserve">UNIDAD  </t>
  </si>
  <si>
    <t>EYECTORES QUIRUDENT PAQUETE X 100</t>
  </si>
  <si>
    <t>ALGODON EN TACOS ODONTOLOGICO</t>
  </si>
  <si>
    <t>PAQUETE</t>
  </si>
  <si>
    <t>60</t>
  </si>
  <si>
    <t>2</t>
  </si>
  <si>
    <t>10</t>
  </si>
  <si>
    <t>TIRAS DE MYLAR</t>
  </si>
  <si>
    <t>30</t>
  </si>
  <si>
    <t xml:space="preserve">BOLSA DE ESTERILIZAR 5-1/4"x10"(135mmx260mm) GRANDE </t>
  </si>
  <si>
    <t>CAJA X 200</t>
  </si>
  <si>
    <t>40</t>
  </si>
  <si>
    <t xml:space="preserve">BOLSA DE ESTERILIZAR 3-1/2"x10" (90mmx 260mm)MEDIANA </t>
  </si>
  <si>
    <t>150</t>
  </si>
  <si>
    <t>BOLSA DE ESTERILIZAR2 1/4"x4"( 57MMX100MM) PEQUEÑA</t>
  </si>
  <si>
    <t>6</t>
  </si>
  <si>
    <t>EUGENOL X 15 CC</t>
  </si>
  <si>
    <t>24</t>
  </si>
  <si>
    <t>ESPEJO DE BOCA # 5</t>
  </si>
  <si>
    <t>ANESTESIA TOPICA  EN GEL 30 GRS.</t>
  </si>
  <si>
    <t>20</t>
  </si>
  <si>
    <t>BABERO DESECHABLE UNIDAD</t>
  </si>
  <si>
    <t>DISCOS SO-FLEX X 120 MARCA 3M</t>
  </si>
  <si>
    <t>CAJA</t>
  </si>
  <si>
    <t>PAPEL ARTICULADOR</t>
  </si>
  <si>
    <t>PASTA PROFILAXIS X 50 GMS</t>
  </si>
  <si>
    <t>50</t>
  </si>
  <si>
    <t>100</t>
  </si>
  <si>
    <t>CUÑAS DE MADERA</t>
  </si>
  <si>
    <t>CEPILLOS DE PROFILAXIS</t>
  </si>
  <si>
    <t>KIT.</t>
  </si>
  <si>
    <t>HIDROXIDO DE CALCIO SOLUCION</t>
  </si>
  <si>
    <t>CAJA X50</t>
  </si>
  <si>
    <t>GASA PARA EXODONCIA</t>
  </si>
  <si>
    <t>25</t>
  </si>
  <si>
    <t>PAPEL CRISTAFLEX ROLLO X 200 MTRS</t>
  </si>
  <si>
    <t>8</t>
  </si>
  <si>
    <t>PIEDRA DE ARKANSAS</t>
  </si>
  <si>
    <t>CAJA DE TELA DE CAUCHOS AZULES 6X6</t>
  </si>
  <si>
    <t>CEMENTO PARA ENDODONCIA SEALAPEX</t>
  </si>
  <si>
    <t>BARNIZ DE FLUOR DURAPHAT</t>
  </si>
  <si>
    <t>AGUJA DENTAL # 30  CORTA</t>
  </si>
  <si>
    <t>AGUJA DENTAL # 27  LARGA</t>
  </si>
  <si>
    <t>AGUJA DE IRRIGACION MONOJET CAJA X 100</t>
  </si>
  <si>
    <t>CAJA X 100</t>
  </si>
  <si>
    <t>VALOR TOTAL (Valor Unitario Incluído Iva  x Cantidad)</t>
  </si>
  <si>
    <t xml:space="preserve">PRECIO TECHO (PROMEDIO OFERTA DE PROVEEDORES POR UNIDAD) </t>
  </si>
  <si>
    <t>VALOR IVA (SI APLICA)</t>
  </si>
  <si>
    <t xml:space="preserve">VALOR UNIDAD DE PRESENTACIÓN </t>
  </si>
  <si>
    <t>VALOR TOTAL UNIDAD  DE PRESENTACIÓN + IVA (Si aplica)</t>
  </si>
  <si>
    <t>TOTAL OFERTA PROVEEDOR:</t>
  </si>
  <si>
    <t>Si el producto no tiene IVA, colocar Valor = 0</t>
  </si>
  <si>
    <t xml:space="preserve">ROXICAINA  LIDOCAINA 2% 50 CARPULES </t>
  </si>
  <si>
    <t xml:space="preserve">CONOS DE GUTAPERCHA 20 CAJA </t>
  </si>
  <si>
    <t>LIMAS PRIMERA SERIE DEL 15 AL 40 - 25MM</t>
  </si>
  <si>
    <t xml:space="preserve">ANEXO  No. 4
FORMATO SOLICITUD DE OFERTA DE ODONTOLOGIA
RED  DE  SALUD  LADERA 
AÑO -  2022
CONVOCATORIA RSL-02-2022
</t>
  </si>
  <si>
    <t>1 a 3 dias = 10 pts                  + 3 dias = 5 pts</t>
  </si>
  <si>
    <t>MAYOR O IGUAL A 50% = 15 PTS MENOR AL 50% = 0 PTS</t>
  </si>
  <si>
    <r>
      <t xml:space="preserve">LUBRICANTE PARA PIEZA DE MANO </t>
    </r>
    <r>
      <rPr>
        <b/>
        <sz val="10"/>
        <rFont val="Arial"/>
        <family val="2"/>
      </rPr>
      <t>DIGIX PRAY</t>
    </r>
  </si>
  <si>
    <t xml:space="preserve">FRESA ZEKRYA </t>
  </si>
  <si>
    <t>120</t>
  </si>
  <si>
    <t>250</t>
  </si>
  <si>
    <t>PUNTAS DE PAPEL DEL 15 AL 40</t>
  </si>
  <si>
    <t>PUNTAS DE PAPEL DEL 45 AL 80</t>
  </si>
  <si>
    <t>ADHESIVO  BONDING X 6ML</t>
  </si>
  <si>
    <r>
      <t xml:space="preserve">COMPOMERO F2000  </t>
    </r>
    <r>
      <rPr>
        <b/>
        <sz val="10"/>
        <rFont val="Arial"/>
        <family val="2"/>
      </rPr>
      <t>IONOSIT</t>
    </r>
    <r>
      <rPr>
        <sz val="10"/>
        <rFont val="Arial"/>
        <family val="2"/>
      </rPr>
      <t xml:space="preserve">  JERINGA</t>
    </r>
  </si>
  <si>
    <t>5760</t>
  </si>
  <si>
    <r>
      <t xml:space="preserve">DESMINERILIZANTE PARA RESINA </t>
    </r>
    <r>
      <rPr>
        <b/>
        <sz val="10"/>
        <color theme="1"/>
        <rFont val="Arial"/>
        <family val="2"/>
      </rPr>
      <t>SDI</t>
    </r>
  </si>
  <si>
    <t>45</t>
  </si>
  <si>
    <r>
      <t>HIDROXIDO DE CALCIO</t>
    </r>
    <r>
      <rPr>
        <b/>
        <sz val="10"/>
        <rFont val="Arial"/>
        <family val="2"/>
      </rPr>
      <t xml:space="preserve"> DYCAL ESTUCHE</t>
    </r>
  </si>
  <si>
    <r>
      <t xml:space="preserve">AMALGAMA EN CAPSULA X 1 PORCION </t>
    </r>
    <r>
      <rPr>
        <b/>
        <sz val="10"/>
        <rFont val="Arial"/>
        <family val="2"/>
      </rPr>
      <t>GS-80</t>
    </r>
  </si>
  <si>
    <t>5500</t>
  </si>
  <si>
    <t>75</t>
  </si>
  <si>
    <r>
      <t xml:space="preserve">GELATAMP HEMOSTATICO 14X7X 7 MM </t>
    </r>
    <r>
      <rPr>
        <b/>
        <sz val="10"/>
        <rFont val="Arial"/>
        <family val="2"/>
      </rPr>
      <t>X 20 T</t>
    </r>
  </si>
  <si>
    <r>
      <t xml:space="preserve">RESINA FOTOCURADO </t>
    </r>
    <r>
      <rPr>
        <b/>
        <sz val="10"/>
        <rFont val="Arial"/>
        <family val="2"/>
      </rPr>
      <t>Z250 A2</t>
    </r>
  </si>
  <si>
    <t>17</t>
  </si>
  <si>
    <r>
      <t>RESINA FOTOCURADO</t>
    </r>
    <r>
      <rPr>
        <b/>
        <sz val="10"/>
        <rFont val="Arial"/>
        <family val="2"/>
      </rPr>
      <t xml:space="preserve"> Z250 A3</t>
    </r>
  </si>
  <si>
    <r>
      <t xml:space="preserve">RESINA FOTOCURADO </t>
    </r>
    <r>
      <rPr>
        <b/>
        <sz val="10"/>
        <rFont val="Arial"/>
        <family val="2"/>
      </rPr>
      <t>Z250 A3,5</t>
    </r>
  </si>
  <si>
    <r>
      <t xml:space="preserve">RESINA FOTOCURADO </t>
    </r>
    <r>
      <rPr>
        <b/>
        <sz val="10"/>
        <rFont val="Arial"/>
        <family val="2"/>
      </rPr>
      <t>Z250 B2</t>
    </r>
  </si>
  <si>
    <r>
      <t xml:space="preserve">RESINA P60 3A DE </t>
    </r>
    <r>
      <rPr>
        <b/>
        <sz val="10"/>
        <rFont val="Arial"/>
        <family val="2"/>
      </rPr>
      <t>3M</t>
    </r>
  </si>
  <si>
    <t>4</t>
  </si>
  <si>
    <t>TIRAS DE ACERO DE CARBO LIJA METALICA</t>
  </si>
  <si>
    <t>JERINGA RC-PREC X 3 GRAMOS</t>
  </si>
  <si>
    <t>LIMAS PRIMERA SERIE No.15  DE 25MM</t>
  </si>
  <si>
    <t>LIMAS PRIMERA SERIE No. 20  DE 25MM</t>
  </si>
  <si>
    <t>LIMAS PRIMERA SERIE No. 25  DE 25 MM</t>
  </si>
  <si>
    <t>12</t>
  </si>
  <si>
    <t>LIMAS PRIMERA SERIE DEL 15 AL 40 - 31MM</t>
  </si>
  <si>
    <t>BROCHA PARA APLICAR BARNIZ DE FLUOR</t>
  </si>
  <si>
    <t>LIMA PARA ENDODONCIA BLISTER SEGUNDA SERIE 25 MM</t>
  </si>
  <si>
    <t>LIMA PARA ENDODONCIA BLISTER SEGUNDA SERIE 31 MM</t>
  </si>
  <si>
    <t>FRESA REDONDA PEQUEÑA 801-012</t>
  </si>
  <si>
    <t>FRESA REDONDA MEDIANA 801-014</t>
  </si>
  <si>
    <t>FRESA REDONDA GRANDE 801- 016</t>
  </si>
  <si>
    <t>OXIDO DE ZINC X 175 GRS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</si>
</sst>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2" fontId="11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5" fillId="0" borderId="2" xfId="5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/>
    </xf>
    <xf numFmtId="0" fontId="14" fillId="0" borderId="7" xfId="0" applyFont="1" applyFill="1" applyBorder="1"/>
    <xf numFmtId="49" fontId="14" fillId="0" borderId="7" xfId="0" applyNumberFormat="1" applyFont="1" applyFill="1" applyBorder="1" applyAlignment="1">
      <alignment horizontal="center"/>
    </xf>
    <xf numFmtId="0" fontId="0" fillId="0" borderId="7" xfId="0" applyFont="1" applyFill="1" applyBorder="1"/>
    <xf numFmtId="49" fontId="14" fillId="0" borderId="8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49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0" applyFont="1" applyFill="1" applyBorder="1" applyAlignment="1"/>
    <xf numFmtId="0" fontId="7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7" fillId="0" borderId="2" xfId="0" applyFont="1" applyFill="1" applyBorder="1" applyAlignment="1"/>
    <xf numFmtId="0" fontId="13" fillId="0" borderId="2" xfId="0" applyFont="1" applyFill="1" applyBorder="1" applyAlignment="1">
      <alignment horizontal="center" vertical="center"/>
    </xf>
    <xf numFmtId="42" fontId="11" fillId="0" borderId="10" xfId="5" applyFont="1" applyBorder="1" applyAlignment="1">
      <alignment horizontal="center" vertical="center"/>
    </xf>
    <xf numFmtId="42" fontId="11" fillId="0" borderId="2" xfId="5" applyFont="1" applyFill="1" applyBorder="1" applyAlignment="1">
      <alignment horizontal="center" vertical="center"/>
    </xf>
    <xf numFmtId="42" fontId="12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 xr:uid="{00000000-0005-0000-0000-000002000000}"/>
    <cellStyle name="Normal 3" xfId="2" xr:uid="{00000000-0005-0000-0000-000003000000}"/>
    <cellStyle name="Normal 5" xfId="3" xr:uid="{00000000-0005-0000-0000-000004000000}"/>
    <cellStyle name="Normal 6" xfId="4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471488</xdr:colOff>
      <xdr:row>2</xdr:row>
      <xdr:rowOff>9524</xdr:rowOff>
    </xdr:from>
    <xdr:to>
      <xdr:col>10</xdr:col>
      <xdr:colOff>480219</xdr:colOff>
      <xdr:row>4</xdr:row>
      <xdr:rowOff>5555</xdr:rowOff>
    </xdr:to>
    <xdr:cxnSp macro="">
      <xdr:nvCxnSpPr>
        <xdr:cNvPr id="6" name="5 Conector recto de flech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rot="16200000" flipH="1">
          <a:off x="13205619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721519</xdr:colOff>
      <xdr:row>2</xdr:row>
      <xdr:rowOff>11907</xdr:rowOff>
    </xdr:from>
    <xdr:to>
      <xdr:col>13</xdr:col>
      <xdr:colOff>730250</xdr:colOff>
      <xdr:row>4</xdr:row>
      <xdr:rowOff>5557</xdr:rowOff>
    </xdr:to>
    <xdr:cxnSp macro="">
      <xdr:nvCxnSpPr>
        <xdr:cNvPr id="7" name="6 Conector recto de flech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rot="16200000" flipH="1">
          <a:off x="16647716" y="992585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9" name="8 Conector recto de flech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rot="16200000" flipH="1">
          <a:off x="1202928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488157</xdr:colOff>
      <xdr:row>2</xdr:row>
      <xdr:rowOff>23813</xdr:rowOff>
    </xdr:from>
    <xdr:to>
      <xdr:col>11</xdr:col>
      <xdr:colOff>496888</xdr:colOff>
      <xdr:row>4</xdr:row>
      <xdr:rowOff>17463</xdr:rowOff>
    </xdr:to>
    <xdr:cxnSp macro="">
      <xdr:nvCxnSpPr>
        <xdr:cNvPr id="10" name="9 Conector recto de flech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rot="16200000" flipH="1">
          <a:off x="14187885" y="1004491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4"/>
  <sheetViews>
    <sheetView tabSelected="1" topLeftCell="A23" zoomScale="80" zoomScaleNormal="80" workbookViewId="0">
      <selection activeCell="C40" sqref="C40"/>
    </sheetView>
  </sheetViews>
  <sheetFormatPr baseColWidth="10" defaultColWidth="11.453125" defaultRowHeight="14.5" x14ac:dyDescent="0.35"/>
  <cols>
    <col min="1" max="1" width="6" style="1" customWidth="1"/>
    <col min="2" max="2" width="16.453125" style="1" customWidth="1"/>
    <col min="3" max="3" width="60.54296875" style="1" customWidth="1"/>
    <col min="4" max="4" width="16.1796875" style="1" customWidth="1"/>
    <col min="5" max="5" width="13.54296875" style="1" customWidth="1"/>
    <col min="6" max="6" width="14" style="1" customWidth="1"/>
    <col min="7" max="7" width="14.54296875" style="1" customWidth="1"/>
    <col min="8" max="8" width="14.26953125" style="1" customWidth="1"/>
    <col min="9" max="9" width="18.1796875" style="1" customWidth="1"/>
    <col min="10" max="10" width="21.26953125" style="1" customWidth="1"/>
    <col min="11" max="12" width="14.453125" style="13" customWidth="1"/>
    <col min="13" max="13" width="18.81640625" style="13" customWidth="1"/>
    <col min="14" max="14" width="22.54296875" style="13" customWidth="1"/>
    <col min="15" max="15" width="19.26953125" style="1" customWidth="1"/>
    <col min="16" max="16384" width="11.453125" style="1"/>
  </cols>
  <sheetData>
    <row r="1" spans="1:15" ht="22" customHeight="1" x14ac:dyDescent="0.35">
      <c r="A1" s="38"/>
      <c r="B1" s="38"/>
      <c r="C1" s="43" t="s">
        <v>70</v>
      </c>
      <c r="D1" s="43"/>
      <c r="E1" s="43"/>
      <c r="F1" s="5"/>
      <c r="G1" s="2"/>
      <c r="H1" s="5"/>
      <c r="J1" s="42" t="s">
        <v>12</v>
      </c>
      <c r="K1" s="36" t="s">
        <v>10</v>
      </c>
      <c r="L1" s="36" t="s">
        <v>66</v>
      </c>
      <c r="N1" s="36" t="s">
        <v>13</v>
      </c>
      <c r="O1" s="2"/>
    </row>
    <row r="2" spans="1:15" ht="34.5" customHeight="1" x14ac:dyDescent="0.35">
      <c r="A2" s="38"/>
      <c r="B2" s="38"/>
      <c r="C2" s="43"/>
      <c r="D2" s="43"/>
      <c r="E2" s="43"/>
      <c r="F2" s="11"/>
      <c r="G2" s="3"/>
      <c r="H2" s="5"/>
      <c r="J2" s="42"/>
      <c r="K2" s="36"/>
      <c r="L2" s="36"/>
      <c r="N2" s="36"/>
      <c r="O2" s="11"/>
    </row>
    <row r="3" spans="1:15" ht="21.75" customHeight="1" x14ac:dyDescent="0.35">
      <c r="A3" s="38"/>
      <c r="B3" s="38"/>
      <c r="C3" s="43"/>
      <c r="D3" s="43"/>
      <c r="E3" s="43"/>
      <c r="F3" s="11"/>
      <c r="G3" s="3"/>
      <c r="H3" s="5"/>
      <c r="I3" s="11"/>
      <c r="J3" s="11"/>
      <c r="N3" s="14"/>
      <c r="O3" s="11"/>
    </row>
    <row r="4" spans="1:15" ht="22" customHeight="1" x14ac:dyDescent="0.35">
      <c r="A4" s="38"/>
      <c r="B4" s="38"/>
      <c r="C4" s="43"/>
      <c r="D4" s="43"/>
      <c r="E4" s="43"/>
      <c r="F4" s="3"/>
      <c r="G4" s="4"/>
      <c r="H4" s="5"/>
      <c r="O4" s="4"/>
    </row>
    <row r="5" spans="1:15" s="7" customFormat="1" ht="54.75" customHeight="1" x14ac:dyDescent="0.3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6</v>
      </c>
      <c r="K5" s="15" t="s">
        <v>63</v>
      </c>
      <c r="L5" s="15" t="s">
        <v>62</v>
      </c>
      <c r="M5" s="15" t="s">
        <v>64</v>
      </c>
      <c r="N5" s="15" t="s">
        <v>60</v>
      </c>
      <c r="O5" s="8" t="s">
        <v>61</v>
      </c>
    </row>
    <row r="6" spans="1:15" ht="34.5" customHeight="1" x14ac:dyDescent="0.35">
      <c r="A6" s="39"/>
      <c r="B6" s="40"/>
      <c r="C6" s="9" t="s">
        <v>14</v>
      </c>
      <c r="D6" s="39"/>
      <c r="E6" s="41"/>
      <c r="F6" s="41"/>
      <c r="G6" s="17" t="s">
        <v>71</v>
      </c>
      <c r="H6" s="10" t="s">
        <v>11</v>
      </c>
      <c r="I6" s="17" t="s">
        <v>72</v>
      </c>
      <c r="J6" s="37"/>
      <c r="K6" s="37"/>
      <c r="L6" s="37"/>
      <c r="M6" s="37"/>
      <c r="N6" s="37"/>
      <c r="O6" s="37"/>
    </row>
    <row r="7" spans="1:15" x14ac:dyDescent="0.3">
      <c r="A7" s="31">
        <v>1</v>
      </c>
      <c r="B7" s="18">
        <v>15180108500</v>
      </c>
      <c r="C7" s="19" t="s">
        <v>73</v>
      </c>
      <c r="D7" s="18" t="s">
        <v>15</v>
      </c>
      <c r="E7" s="20" t="s">
        <v>23</v>
      </c>
      <c r="F7" s="6"/>
      <c r="G7" s="6"/>
      <c r="H7" s="6"/>
      <c r="I7" s="6"/>
      <c r="J7" s="6"/>
      <c r="K7" s="16"/>
      <c r="L7" s="16">
        <f t="shared" ref="L7:L62" si="0">K7*0.19</f>
        <v>0</v>
      </c>
      <c r="M7" s="16">
        <f t="shared" ref="M7:M38" si="1">K7+L7</f>
        <v>0</v>
      </c>
      <c r="N7" s="16">
        <f t="shared" ref="N7:N38" si="2">M7*E7</f>
        <v>0</v>
      </c>
      <c r="O7" s="32">
        <v>40000</v>
      </c>
    </row>
    <row r="8" spans="1:15" x14ac:dyDescent="0.25">
      <c r="A8" s="31">
        <v>2</v>
      </c>
      <c r="B8" s="18">
        <v>15180108503</v>
      </c>
      <c r="C8" s="19" t="s">
        <v>16</v>
      </c>
      <c r="D8" s="18" t="s">
        <v>18</v>
      </c>
      <c r="E8" s="20" t="s">
        <v>28</v>
      </c>
      <c r="F8" s="6"/>
      <c r="G8" s="6"/>
      <c r="H8" s="6"/>
      <c r="I8" s="6"/>
      <c r="J8" s="6"/>
      <c r="K8" s="16"/>
      <c r="L8" s="16">
        <f t="shared" si="0"/>
        <v>0</v>
      </c>
      <c r="M8" s="16">
        <f t="shared" si="1"/>
        <v>0</v>
      </c>
      <c r="N8" s="16">
        <f t="shared" si="2"/>
        <v>0</v>
      </c>
      <c r="O8" s="12">
        <v>17000</v>
      </c>
    </row>
    <row r="9" spans="1:15" x14ac:dyDescent="0.25">
      <c r="A9" s="31">
        <v>3</v>
      </c>
      <c r="B9" s="18">
        <v>15180108504</v>
      </c>
      <c r="C9" s="19" t="s">
        <v>17</v>
      </c>
      <c r="D9" s="18" t="s">
        <v>18</v>
      </c>
      <c r="E9" s="20" t="s">
        <v>19</v>
      </c>
      <c r="F9" s="6"/>
      <c r="G9" s="6"/>
      <c r="H9" s="6"/>
      <c r="I9" s="6"/>
      <c r="J9" s="6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12">
        <v>15000</v>
      </c>
    </row>
    <row r="10" spans="1:15" x14ac:dyDescent="0.25">
      <c r="A10" s="31">
        <v>4</v>
      </c>
      <c r="B10" s="18">
        <v>15180108507</v>
      </c>
      <c r="C10" s="19" t="s">
        <v>74</v>
      </c>
      <c r="D10" s="18" t="s">
        <v>15</v>
      </c>
      <c r="E10" s="20" t="s">
        <v>35</v>
      </c>
      <c r="F10" s="6"/>
      <c r="G10" s="6"/>
      <c r="H10" s="6"/>
      <c r="I10" s="6"/>
      <c r="J10" s="6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12">
        <v>20000</v>
      </c>
    </row>
    <row r="11" spans="1:15" x14ac:dyDescent="0.25">
      <c r="A11" s="31">
        <v>5</v>
      </c>
      <c r="B11" s="18">
        <v>15180108508</v>
      </c>
      <c r="C11" s="19" t="s">
        <v>22</v>
      </c>
      <c r="D11" s="18" t="s">
        <v>15</v>
      </c>
      <c r="E11" s="20" t="s">
        <v>35</v>
      </c>
      <c r="F11" s="6"/>
      <c r="G11" s="6"/>
      <c r="H11" s="6"/>
      <c r="I11" s="6"/>
      <c r="J11" s="6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12">
        <v>4700</v>
      </c>
    </row>
    <row r="12" spans="1:15" x14ac:dyDescent="0.25">
      <c r="A12" s="31">
        <v>6</v>
      </c>
      <c r="B12" s="18">
        <v>15180108511</v>
      </c>
      <c r="C12" s="19" t="s">
        <v>24</v>
      </c>
      <c r="D12" s="18" t="s">
        <v>25</v>
      </c>
      <c r="E12" s="20" t="s">
        <v>35</v>
      </c>
      <c r="F12" s="6"/>
      <c r="G12" s="6"/>
      <c r="H12" s="6"/>
      <c r="I12" s="6"/>
      <c r="J12" s="6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12">
        <v>40000</v>
      </c>
    </row>
    <row r="13" spans="1:15" x14ac:dyDescent="0.25">
      <c r="A13" s="31">
        <v>7</v>
      </c>
      <c r="B13" s="18">
        <v>15180108512</v>
      </c>
      <c r="C13" s="19" t="s">
        <v>27</v>
      </c>
      <c r="D13" s="18" t="s">
        <v>25</v>
      </c>
      <c r="E13" s="20" t="s">
        <v>75</v>
      </c>
      <c r="F13" s="6"/>
      <c r="G13" s="6"/>
      <c r="H13" s="6"/>
      <c r="I13" s="6"/>
      <c r="J13" s="6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12">
        <v>22000</v>
      </c>
    </row>
    <row r="14" spans="1:15" x14ac:dyDescent="0.25">
      <c r="A14" s="31">
        <v>8</v>
      </c>
      <c r="B14" s="18">
        <v>15180108513</v>
      </c>
      <c r="C14" s="19" t="s">
        <v>29</v>
      </c>
      <c r="D14" s="18" t="s">
        <v>25</v>
      </c>
      <c r="E14" s="20" t="s">
        <v>26</v>
      </c>
      <c r="F14" s="6"/>
      <c r="G14" s="6"/>
      <c r="H14" s="6"/>
      <c r="I14" s="6"/>
      <c r="J14" s="6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12">
        <v>11000</v>
      </c>
    </row>
    <row r="15" spans="1:15" x14ac:dyDescent="0.25">
      <c r="A15" s="31">
        <v>9</v>
      </c>
      <c r="B15" s="18">
        <v>15180108517</v>
      </c>
      <c r="C15" s="19" t="s">
        <v>31</v>
      </c>
      <c r="D15" s="18" t="s">
        <v>15</v>
      </c>
      <c r="E15" s="20" t="s">
        <v>35</v>
      </c>
      <c r="F15" s="6"/>
      <c r="G15" s="6"/>
      <c r="H15" s="6"/>
      <c r="I15" s="6"/>
      <c r="J15" s="6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12">
        <v>8500</v>
      </c>
    </row>
    <row r="16" spans="1:15" x14ac:dyDescent="0.25">
      <c r="A16" s="31">
        <v>10</v>
      </c>
      <c r="B16" s="18">
        <v>15180108519</v>
      </c>
      <c r="C16" s="19" t="s">
        <v>33</v>
      </c>
      <c r="D16" s="18" t="s">
        <v>15</v>
      </c>
      <c r="E16" s="20" t="s">
        <v>75</v>
      </c>
      <c r="F16" s="6"/>
      <c r="G16" s="6"/>
      <c r="H16" s="6"/>
      <c r="I16" s="6"/>
      <c r="J16" s="6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12">
        <v>3000</v>
      </c>
    </row>
    <row r="17" spans="1:15" x14ac:dyDescent="0.25">
      <c r="A17" s="31">
        <v>11</v>
      </c>
      <c r="B17" s="18">
        <v>15180108522</v>
      </c>
      <c r="C17" s="19" t="s">
        <v>34</v>
      </c>
      <c r="D17" s="18" t="s">
        <v>15</v>
      </c>
      <c r="E17" s="20" t="s">
        <v>35</v>
      </c>
      <c r="F17" s="6"/>
      <c r="G17" s="6"/>
      <c r="H17" s="6"/>
      <c r="I17" s="6"/>
      <c r="J17" s="6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12">
        <v>12300</v>
      </c>
    </row>
    <row r="18" spans="1:15" x14ac:dyDescent="0.25">
      <c r="A18" s="31">
        <v>12</v>
      </c>
      <c r="B18" s="18">
        <v>15180108525</v>
      </c>
      <c r="C18" s="19" t="s">
        <v>36</v>
      </c>
      <c r="D18" s="18" t="s">
        <v>15</v>
      </c>
      <c r="E18" s="20" t="s">
        <v>76</v>
      </c>
      <c r="F18" s="6"/>
      <c r="G18" s="6"/>
      <c r="H18" s="6"/>
      <c r="I18" s="6"/>
      <c r="J18" s="6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12">
        <v>450</v>
      </c>
    </row>
    <row r="19" spans="1:15" x14ac:dyDescent="0.25">
      <c r="A19" s="31">
        <v>13</v>
      </c>
      <c r="B19" s="18">
        <v>15180401011</v>
      </c>
      <c r="C19" s="19" t="s">
        <v>77</v>
      </c>
      <c r="D19" s="18" t="s">
        <v>18</v>
      </c>
      <c r="E19" s="20" t="s">
        <v>35</v>
      </c>
      <c r="F19" s="6"/>
      <c r="G19" s="6"/>
      <c r="H19" s="6"/>
      <c r="I19" s="6"/>
      <c r="J19" s="6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12">
        <v>12228</v>
      </c>
    </row>
    <row r="20" spans="1:15" x14ac:dyDescent="0.25">
      <c r="A20" s="31">
        <v>14</v>
      </c>
      <c r="B20" s="18">
        <v>15180401063</v>
      </c>
      <c r="C20" s="19" t="s">
        <v>78</v>
      </c>
      <c r="D20" s="18" t="s">
        <v>18</v>
      </c>
      <c r="E20" s="20" t="s">
        <v>21</v>
      </c>
      <c r="F20" s="6"/>
      <c r="G20" s="6"/>
      <c r="H20" s="6"/>
      <c r="I20" s="6"/>
      <c r="J20" s="6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12">
        <v>12228</v>
      </c>
    </row>
    <row r="21" spans="1:15" x14ac:dyDescent="0.25">
      <c r="A21" s="31">
        <v>15</v>
      </c>
      <c r="B21" s="18">
        <v>15180108529</v>
      </c>
      <c r="C21" s="19" t="s">
        <v>79</v>
      </c>
      <c r="D21" s="18" t="s">
        <v>15</v>
      </c>
      <c r="E21" s="20" t="s">
        <v>23</v>
      </c>
      <c r="F21" s="6"/>
      <c r="G21" s="6"/>
      <c r="H21" s="6"/>
      <c r="I21" s="6"/>
      <c r="J21" s="6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12">
        <v>165000</v>
      </c>
    </row>
    <row r="22" spans="1:15" x14ac:dyDescent="0.25">
      <c r="A22" s="31">
        <v>16</v>
      </c>
      <c r="B22" s="18">
        <v>15180108530</v>
      </c>
      <c r="C22" s="19" t="s">
        <v>37</v>
      </c>
      <c r="D22" s="18" t="s">
        <v>38</v>
      </c>
      <c r="E22" s="20" t="s">
        <v>51</v>
      </c>
      <c r="F22" s="6"/>
      <c r="G22" s="6"/>
      <c r="H22" s="6"/>
      <c r="I22" s="6"/>
      <c r="J22" s="6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12">
        <v>220000</v>
      </c>
    </row>
    <row r="23" spans="1:15" x14ac:dyDescent="0.25">
      <c r="A23" s="31">
        <v>17</v>
      </c>
      <c r="B23" s="18">
        <v>15180108532</v>
      </c>
      <c r="C23" s="19" t="s">
        <v>39</v>
      </c>
      <c r="D23" s="18" t="s">
        <v>15</v>
      </c>
      <c r="E23" s="20" t="s">
        <v>32</v>
      </c>
      <c r="F23" s="6"/>
      <c r="G23" s="6"/>
      <c r="H23" s="6"/>
      <c r="I23" s="6"/>
      <c r="J23" s="6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12">
        <v>2000</v>
      </c>
    </row>
    <row r="24" spans="1:15" x14ac:dyDescent="0.25">
      <c r="A24" s="31">
        <v>18</v>
      </c>
      <c r="B24" s="18">
        <v>15180108533</v>
      </c>
      <c r="C24" s="19" t="s">
        <v>40</v>
      </c>
      <c r="D24" s="18" t="s">
        <v>15</v>
      </c>
      <c r="E24" s="20" t="s">
        <v>41</v>
      </c>
      <c r="F24" s="6"/>
      <c r="G24" s="6"/>
      <c r="H24" s="6"/>
      <c r="I24" s="6"/>
      <c r="J24" s="6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12">
        <v>10000</v>
      </c>
    </row>
    <row r="25" spans="1:15" x14ac:dyDescent="0.3">
      <c r="A25" s="31">
        <v>19</v>
      </c>
      <c r="B25" s="18">
        <v>15180108534</v>
      </c>
      <c r="C25" s="19" t="s">
        <v>80</v>
      </c>
      <c r="D25" s="18" t="s">
        <v>15</v>
      </c>
      <c r="E25" s="20" t="s">
        <v>19</v>
      </c>
      <c r="F25" s="6"/>
      <c r="G25" s="6"/>
      <c r="H25" s="6"/>
      <c r="I25" s="6"/>
      <c r="J25" s="6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12">
        <v>21000</v>
      </c>
    </row>
    <row r="26" spans="1:15" x14ac:dyDescent="0.25">
      <c r="A26" s="31">
        <v>20</v>
      </c>
      <c r="B26" s="18">
        <v>15180108538</v>
      </c>
      <c r="C26" s="19" t="s">
        <v>43</v>
      </c>
      <c r="D26" s="18" t="s">
        <v>18</v>
      </c>
      <c r="E26" s="20" t="s">
        <v>30</v>
      </c>
      <c r="F26" s="6"/>
      <c r="G26" s="6"/>
      <c r="H26" s="6"/>
      <c r="I26" s="6"/>
      <c r="J26" s="6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33">
        <v>30000</v>
      </c>
    </row>
    <row r="27" spans="1:15" x14ac:dyDescent="0.25">
      <c r="A27" s="31">
        <v>21</v>
      </c>
      <c r="B27" s="18">
        <v>15180108539</v>
      </c>
      <c r="C27" s="19" t="s">
        <v>44</v>
      </c>
      <c r="D27" s="18" t="s">
        <v>15</v>
      </c>
      <c r="E27" s="20" t="s">
        <v>81</v>
      </c>
      <c r="F27" s="6"/>
      <c r="G27" s="6"/>
      <c r="H27" s="6"/>
      <c r="I27" s="6"/>
      <c r="J27" s="6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12">
        <v>400</v>
      </c>
    </row>
    <row r="28" spans="1:15" x14ac:dyDescent="0.3">
      <c r="A28" s="31">
        <v>22</v>
      </c>
      <c r="B28" s="18">
        <v>15180108540</v>
      </c>
      <c r="C28" s="19" t="s">
        <v>82</v>
      </c>
      <c r="D28" s="18" t="s">
        <v>15</v>
      </c>
      <c r="E28" s="20" t="s">
        <v>83</v>
      </c>
      <c r="F28" s="6"/>
      <c r="G28" s="6"/>
      <c r="H28" s="6"/>
      <c r="I28" s="6"/>
      <c r="J28" s="6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12">
        <v>24500</v>
      </c>
    </row>
    <row r="29" spans="1:15" x14ac:dyDescent="0.3">
      <c r="A29" s="31">
        <v>23</v>
      </c>
      <c r="B29" s="18">
        <v>15180108541</v>
      </c>
      <c r="C29" s="19" t="s">
        <v>84</v>
      </c>
      <c r="D29" s="18" t="s">
        <v>45</v>
      </c>
      <c r="E29" s="20" t="s">
        <v>51</v>
      </c>
      <c r="F29" s="6"/>
      <c r="G29" s="6"/>
      <c r="H29" s="6"/>
      <c r="I29" s="6"/>
      <c r="J29" s="6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12">
        <v>44000</v>
      </c>
    </row>
    <row r="30" spans="1:15" x14ac:dyDescent="0.25">
      <c r="A30" s="31">
        <v>24</v>
      </c>
      <c r="B30" s="18">
        <v>15180108543</v>
      </c>
      <c r="C30" s="19" t="s">
        <v>46</v>
      </c>
      <c r="D30" s="18" t="s">
        <v>15</v>
      </c>
      <c r="E30" s="20" t="s">
        <v>20</v>
      </c>
      <c r="F30" s="6"/>
      <c r="G30" s="6"/>
      <c r="H30" s="6"/>
      <c r="I30" s="6"/>
      <c r="J30" s="6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12">
        <v>8000</v>
      </c>
    </row>
    <row r="31" spans="1:15" x14ac:dyDescent="0.25">
      <c r="A31" s="31">
        <v>25</v>
      </c>
      <c r="B31" s="18">
        <v>15180108545</v>
      </c>
      <c r="C31" s="19" t="s">
        <v>67</v>
      </c>
      <c r="D31" s="18" t="s">
        <v>47</v>
      </c>
      <c r="E31" s="20" t="s">
        <v>42</v>
      </c>
      <c r="F31" s="6"/>
      <c r="G31" s="6"/>
      <c r="H31" s="6"/>
      <c r="I31" s="6"/>
      <c r="J31" s="6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12">
        <v>40000</v>
      </c>
    </row>
    <row r="32" spans="1:15" x14ac:dyDescent="0.3">
      <c r="A32" s="31">
        <v>26</v>
      </c>
      <c r="B32" s="18">
        <v>15180108546</v>
      </c>
      <c r="C32" s="19" t="s">
        <v>85</v>
      </c>
      <c r="D32" s="18" t="s">
        <v>15</v>
      </c>
      <c r="E32" s="20" t="s">
        <v>86</v>
      </c>
      <c r="F32" s="6"/>
      <c r="G32" s="6"/>
      <c r="H32" s="6"/>
      <c r="I32" s="6"/>
      <c r="J32" s="6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12">
        <v>2400</v>
      </c>
    </row>
    <row r="33" spans="1:15" x14ac:dyDescent="0.25">
      <c r="A33" s="31">
        <v>27</v>
      </c>
      <c r="B33" s="18">
        <v>15180108547</v>
      </c>
      <c r="C33" s="19" t="s">
        <v>48</v>
      </c>
      <c r="D33" s="18" t="s">
        <v>18</v>
      </c>
      <c r="E33" s="20" t="s">
        <v>87</v>
      </c>
      <c r="F33" s="6"/>
      <c r="G33" s="6"/>
      <c r="H33" s="6"/>
      <c r="I33" s="6"/>
      <c r="J33" s="6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12">
        <v>3000</v>
      </c>
    </row>
    <row r="34" spans="1:15" x14ac:dyDescent="0.25">
      <c r="A34" s="31">
        <v>28</v>
      </c>
      <c r="B34" s="18">
        <v>15180108550</v>
      </c>
      <c r="C34" s="19" t="s">
        <v>68</v>
      </c>
      <c r="D34" s="18" t="s">
        <v>38</v>
      </c>
      <c r="E34" s="20" t="s">
        <v>21</v>
      </c>
      <c r="F34" s="6"/>
      <c r="G34" s="6"/>
      <c r="H34" s="6"/>
      <c r="I34" s="6"/>
      <c r="J34" s="6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12">
        <v>15000</v>
      </c>
    </row>
    <row r="35" spans="1:15" x14ac:dyDescent="0.25">
      <c r="A35" s="31">
        <v>29</v>
      </c>
      <c r="B35" s="18">
        <v>15180108556</v>
      </c>
      <c r="C35" s="19" t="s">
        <v>50</v>
      </c>
      <c r="D35" s="18" t="s">
        <v>15</v>
      </c>
      <c r="E35" s="20" t="s">
        <v>23</v>
      </c>
      <c r="F35" s="6"/>
      <c r="G35" s="6"/>
      <c r="H35" s="6"/>
      <c r="I35" s="6"/>
      <c r="J35" s="6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12">
        <v>15000</v>
      </c>
    </row>
    <row r="36" spans="1:15" x14ac:dyDescent="0.3">
      <c r="A36" s="31">
        <v>30</v>
      </c>
      <c r="B36" s="18">
        <v>15180108568</v>
      </c>
      <c r="C36" s="19" t="s">
        <v>88</v>
      </c>
      <c r="D36" s="18" t="s">
        <v>38</v>
      </c>
      <c r="E36" s="20" t="s">
        <v>23</v>
      </c>
      <c r="F36" s="6"/>
      <c r="G36" s="6"/>
      <c r="H36" s="6"/>
      <c r="I36" s="6"/>
      <c r="J36" s="6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12">
        <v>90000</v>
      </c>
    </row>
    <row r="37" spans="1:15" x14ac:dyDescent="0.25">
      <c r="A37" s="31">
        <v>31</v>
      </c>
      <c r="B37" s="18">
        <v>15180108570</v>
      </c>
      <c r="C37" s="19" t="s">
        <v>109</v>
      </c>
      <c r="D37" s="18" t="s">
        <v>15</v>
      </c>
      <c r="E37" s="20" t="s">
        <v>30</v>
      </c>
      <c r="F37" s="6"/>
      <c r="G37" s="6"/>
      <c r="H37" s="6"/>
      <c r="I37" s="6"/>
      <c r="J37" s="6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12">
        <v>11000</v>
      </c>
    </row>
    <row r="38" spans="1:15" x14ac:dyDescent="0.25">
      <c r="A38" s="31">
        <v>32</v>
      </c>
      <c r="B38" s="18">
        <v>15180108572</v>
      </c>
      <c r="C38" s="19" t="s">
        <v>52</v>
      </c>
      <c r="D38" s="18" t="s">
        <v>15</v>
      </c>
      <c r="E38" s="20" t="s">
        <v>26</v>
      </c>
      <c r="F38" s="6"/>
      <c r="G38" s="6"/>
      <c r="H38" s="6"/>
      <c r="I38" s="6"/>
      <c r="J38" s="6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12">
        <v>3400</v>
      </c>
    </row>
    <row r="39" spans="1:15" x14ac:dyDescent="0.3">
      <c r="A39" s="31">
        <v>33</v>
      </c>
      <c r="B39" s="18">
        <v>15180108573</v>
      </c>
      <c r="C39" s="19" t="s">
        <v>89</v>
      </c>
      <c r="D39" s="18" t="s">
        <v>15</v>
      </c>
      <c r="E39" s="20" t="s">
        <v>90</v>
      </c>
      <c r="F39" s="6"/>
      <c r="G39" s="6"/>
      <c r="H39" s="6"/>
      <c r="I39" s="6"/>
      <c r="J39" s="6"/>
      <c r="K39" s="16"/>
      <c r="L39" s="16">
        <f t="shared" si="0"/>
        <v>0</v>
      </c>
      <c r="M39" s="16">
        <f t="shared" ref="M39:M62" si="3">K39+L39</f>
        <v>0</v>
      </c>
      <c r="N39" s="16">
        <f t="shared" ref="N39:N62" si="4">M39*E39</f>
        <v>0</v>
      </c>
      <c r="O39" s="12">
        <v>48000</v>
      </c>
    </row>
    <row r="40" spans="1:15" x14ac:dyDescent="0.3">
      <c r="A40" s="31">
        <v>34</v>
      </c>
      <c r="B40" s="18">
        <v>15180108574</v>
      </c>
      <c r="C40" s="19" t="s">
        <v>91</v>
      </c>
      <c r="D40" s="18" t="s">
        <v>15</v>
      </c>
      <c r="E40" s="20" t="s">
        <v>35</v>
      </c>
      <c r="F40" s="6"/>
      <c r="G40" s="6"/>
      <c r="H40" s="6"/>
      <c r="I40" s="6"/>
      <c r="J40" s="6"/>
      <c r="K40" s="16"/>
      <c r="L40" s="16">
        <f t="shared" si="0"/>
        <v>0</v>
      </c>
      <c r="M40" s="16">
        <f t="shared" si="3"/>
        <v>0</v>
      </c>
      <c r="N40" s="16">
        <f t="shared" si="4"/>
        <v>0</v>
      </c>
      <c r="O40" s="12">
        <v>48000</v>
      </c>
    </row>
    <row r="41" spans="1:15" x14ac:dyDescent="0.3">
      <c r="A41" s="31">
        <v>35</v>
      </c>
      <c r="B41" s="18">
        <v>15180108575</v>
      </c>
      <c r="C41" s="19" t="s">
        <v>92</v>
      </c>
      <c r="D41" s="18" t="s">
        <v>15</v>
      </c>
      <c r="E41" s="20" t="s">
        <v>35</v>
      </c>
      <c r="F41" s="6"/>
      <c r="G41" s="6"/>
      <c r="H41" s="6"/>
      <c r="I41" s="6"/>
      <c r="J41" s="6"/>
      <c r="K41" s="16"/>
      <c r="L41" s="16">
        <f t="shared" si="0"/>
        <v>0</v>
      </c>
      <c r="M41" s="16">
        <f t="shared" si="3"/>
        <v>0</v>
      </c>
      <c r="N41" s="16">
        <f t="shared" si="4"/>
        <v>0</v>
      </c>
      <c r="O41" s="12">
        <v>48000</v>
      </c>
    </row>
    <row r="42" spans="1:15" x14ac:dyDescent="0.3">
      <c r="A42" s="31">
        <v>36</v>
      </c>
      <c r="B42" s="18">
        <v>15180108576</v>
      </c>
      <c r="C42" s="19" t="s">
        <v>93</v>
      </c>
      <c r="D42" s="18" t="s">
        <v>15</v>
      </c>
      <c r="E42" s="20" t="s">
        <v>35</v>
      </c>
      <c r="F42" s="6"/>
      <c r="G42" s="6"/>
      <c r="H42" s="6"/>
      <c r="I42" s="6"/>
      <c r="J42" s="6"/>
      <c r="K42" s="16"/>
      <c r="L42" s="16">
        <f t="shared" si="0"/>
        <v>0</v>
      </c>
      <c r="M42" s="16">
        <f t="shared" si="3"/>
        <v>0</v>
      </c>
      <c r="N42" s="16">
        <f t="shared" si="4"/>
        <v>0</v>
      </c>
      <c r="O42" s="12">
        <v>48000</v>
      </c>
    </row>
    <row r="43" spans="1:15" x14ac:dyDescent="0.3">
      <c r="A43" s="31">
        <v>37</v>
      </c>
      <c r="B43" s="18">
        <v>15180108578</v>
      </c>
      <c r="C43" s="19" t="s">
        <v>94</v>
      </c>
      <c r="D43" s="18" t="s">
        <v>15</v>
      </c>
      <c r="E43" s="20" t="s">
        <v>49</v>
      </c>
      <c r="F43" s="6"/>
      <c r="G43" s="6"/>
      <c r="H43" s="6"/>
      <c r="I43" s="6"/>
      <c r="J43" s="6"/>
      <c r="K43" s="16"/>
      <c r="L43" s="16">
        <f t="shared" si="0"/>
        <v>0</v>
      </c>
      <c r="M43" s="16">
        <f t="shared" si="3"/>
        <v>0</v>
      </c>
      <c r="N43" s="16">
        <f t="shared" si="4"/>
        <v>0</v>
      </c>
      <c r="O43" s="12">
        <v>170000</v>
      </c>
    </row>
    <row r="44" spans="1:15" x14ac:dyDescent="0.35">
      <c r="A44" s="31">
        <v>38</v>
      </c>
      <c r="B44" s="18">
        <v>15180108580</v>
      </c>
      <c r="C44" s="21" t="s">
        <v>53</v>
      </c>
      <c r="D44" s="18" t="s">
        <v>38</v>
      </c>
      <c r="E44" s="20" t="s">
        <v>21</v>
      </c>
      <c r="F44" s="6"/>
      <c r="G44" s="6"/>
      <c r="H44" s="6"/>
      <c r="I44" s="6"/>
      <c r="J44" s="6"/>
      <c r="K44" s="16"/>
      <c r="L44" s="16">
        <f t="shared" si="0"/>
        <v>0</v>
      </c>
      <c r="M44" s="16">
        <f t="shared" si="3"/>
        <v>0</v>
      </c>
      <c r="N44" s="16">
        <f t="shared" si="4"/>
        <v>0</v>
      </c>
      <c r="O44" s="12">
        <v>32000</v>
      </c>
    </row>
    <row r="45" spans="1:15" x14ac:dyDescent="0.35">
      <c r="A45" s="31">
        <v>39</v>
      </c>
      <c r="B45" s="18">
        <v>15180108581</v>
      </c>
      <c r="C45" s="21" t="s">
        <v>54</v>
      </c>
      <c r="D45" s="18" t="s">
        <v>15</v>
      </c>
      <c r="E45" s="20" t="s">
        <v>95</v>
      </c>
      <c r="F45" s="6"/>
      <c r="G45" s="6"/>
      <c r="H45" s="6"/>
      <c r="I45" s="6"/>
      <c r="J45" s="6"/>
      <c r="K45" s="16"/>
      <c r="L45" s="16">
        <f t="shared" si="0"/>
        <v>0</v>
      </c>
      <c r="M45" s="16">
        <f t="shared" si="3"/>
        <v>0</v>
      </c>
      <c r="N45" s="16">
        <f t="shared" si="4"/>
        <v>0</v>
      </c>
      <c r="O45" s="12">
        <v>160000</v>
      </c>
    </row>
    <row r="46" spans="1:15" x14ac:dyDescent="0.35">
      <c r="A46" s="31">
        <v>40</v>
      </c>
      <c r="B46" s="18">
        <v>15180108582</v>
      </c>
      <c r="C46" s="21" t="s">
        <v>55</v>
      </c>
      <c r="D46" s="18" t="s">
        <v>15</v>
      </c>
      <c r="E46" s="20" t="s">
        <v>26</v>
      </c>
      <c r="F46" s="6"/>
      <c r="G46" s="6"/>
      <c r="H46" s="6"/>
      <c r="I46" s="6"/>
      <c r="J46" s="6"/>
      <c r="K46" s="16"/>
      <c r="L46" s="16">
        <f t="shared" si="0"/>
        <v>0</v>
      </c>
      <c r="M46" s="16">
        <f t="shared" si="3"/>
        <v>0</v>
      </c>
      <c r="N46" s="16">
        <f t="shared" si="4"/>
        <v>0</v>
      </c>
      <c r="O46" s="12">
        <v>110000</v>
      </c>
    </row>
    <row r="47" spans="1:15" x14ac:dyDescent="0.25">
      <c r="A47" s="31">
        <v>41</v>
      </c>
      <c r="B47" s="18">
        <v>15180108585</v>
      </c>
      <c r="C47" s="19" t="s">
        <v>96</v>
      </c>
      <c r="D47" s="18" t="s">
        <v>15</v>
      </c>
      <c r="E47" s="20" t="s">
        <v>19</v>
      </c>
      <c r="F47" s="6"/>
      <c r="G47" s="6"/>
      <c r="H47" s="6"/>
      <c r="I47" s="6"/>
      <c r="J47" s="6"/>
      <c r="K47" s="16"/>
      <c r="L47" s="16">
        <f t="shared" si="0"/>
        <v>0</v>
      </c>
      <c r="M47" s="16">
        <f t="shared" si="3"/>
        <v>0</v>
      </c>
      <c r="N47" s="16">
        <f t="shared" si="4"/>
        <v>0</v>
      </c>
      <c r="O47" s="12">
        <v>12000</v>
      </c>
    </row>
    <row r="48" spans="1:15" x14ac:dyDescent="0.25">
      <c r="A48" s="31">
        <v>42</v>
      </c>
      <c r="B48" s="18">
        <v>15180108535</v>
      </c>
      <c r="C48" s="19" t="s">
        <v>97</v>
      </c>
      <c r="D48" s="18" t="s">
        <v>15</v>
      </c>
      <c r="E48" s="20" t="s">
        <v>20</v>
      </c>
      <c r="F48" s="6"/>
      <c r="G48" s="6"/>
      <c r="H48" s="6"/>
      <c r="I48" s="6"/>
      <c r="J48" s="6"/>
      <c r="K48" s="16"/>
      <c r="L48" s="16">
        <f t="shared" si="0"/>
        <v>0</v>
      </c>
      <c r="M48" s="16">
        <f t="shared" si="3"/>
        <v>0</v>
      </c>
      <c r="N48" s="16">
        <f t="shared" si="4"/>
        <v>0</v>
      </c>
      <c r="O48" s="12">
        <v>40441</v>
      </c>
    </row>
    <row r="49" spans="1:15" x14ac:dyDescent="0.25">
      <c r="A49" s="31">
        <v>43</v>
      </c>
      <c r="B49" s="18">
        <v>15180108588</v>
      </c>
      <c r="C49" s="19" t="s">
        <v>56</v>
      </c>
      <c r="D49" s="18" t="s">
        <v>59</v>
      </c>
      <c r="E49" s="20" t="s">
        <v>32</v>
      </c>
      <c r="F49" s="6"/>
      <c r="G49" s="6"/>
      <c r="H49" s="6"/>
      <c r="I49" s="6"/>
      <c r="J49" s="6"/>
      <c r="K49" s="16"/>
      <c r="L49" s="16">
        <f t="shared" si="0"/>
        <v>0</v>
      </c>
      <c r="M49" s="16">
        <f t="shared" si="3"/>
        <v>0</v>
      </c>
      <c r="N49" s="16">
        <f t="shared" si="4"/>
        <v>0</v>
      </c>
      <c r="O49" s="12">
        <v>23000</v>
      </c>
    </row>
    <row r="50" spans="1:15" x14ac:dyDescent="0.25">
      <c r="A50" s="31">
        <v>44</v>
      </c>
      <c r="B50" s="18">
        <v>15180108589</v>
      </c>
      <c r="C50" s="19" t="s">
        <v>57</v>
      </c>
      <c r="D50" s="18" t="s">
        <v>59</v>
      </c>
      <c r="E50" s="20" t="s">
        <v>21</v>
      </c>
      <c r="F50" s="6"/>
      <c r="G50" s="6"/>
      <c r="H50" s="6"/>
      <c r="I50" s="6"/>
      <c r="J50" s="6"/>
      <c r="K50" s="16"/>
      <c r="L50" s="16">
        <f t="shared" si="0"/>
        <v>0</v>
      </c>
      <c r="M50" s="16">
        <f t="shared" si="3"/>
        <v>0</v>
      </c>
      <c r="N50" s="16">
        <f t="shared" si="4"/>
        <v>0</v>
      </c>
      <c r="O50" s="12">
        <v>23000</v>
      </c>
    </row>
    <row r="51" spans="1:15" x14ac:dyDescent="0.25">
      <c r="A51" s="31">
        <v>45</v>
      </c>
      <c r="B51" s="18">
        <v>15180108594</v>
      </c>
      <c r="C51" s="19" t="s">
        <v>98</v>
      </c>
      <c r="D51" s="18" t="s">
        <v>18</v>
      </c>
      <c r="E51" s="20" t="s">
        <v>32</v>
      </c>
      <c r="F51" s="6"/>
      <c r="G51" s="6"/>
      <c r="H51" s="6"/>
      <c r="I51" s="6"/>
      <c r="J51" s="6"/>
      <c r="K51" s="16"/>
      <c r="L51" s="16">
        <f t="shared" si="0"/>
        <v>0</v>
      </c>
      <c r="M51" s="16">
        <f t="shared" si="3"/>
        <v>0</v>
      </c>
      <c r="N51" s="16">
        <f t="shared" si="4"/>
        <v>0</v>
      </c>
      <c r="O51" s="12">
        <v>20000</v>
      </c>
    </row>
    <row r="52" spans="1:15" x14ac:dyDescent="0.25">
      <c r="A52" s="31">
        <v>46</v>
      </c>
      <c r="B52" s="18">
        <v>15180108595</v>
      </c>
      <c r="C52" s="19" t="s">
        <v>99</v>
      </c>
      <c r="D52" s="18" t="s">
        <v>18</v>
      </c>
      <c r="E52" s="20" t="s">
        <v>32</v>
      </c>
      <c r="F52" s="6"/>
      <c r="G52" s="6"/>
      <c r="H52" s="6"/>
      <c r="I52" s="6"/>
      <c r="J52" s="6"/>
      <c r="K52" s="16"/>
      <c r="L52" s="16">
        <f t="shared" si="0"/>
        <v>0</v>
      </c>
      <c r="M52" s="16">
        <f t="shared" si="3"/>
        <v>0</v>
      </c>
      <c r="N52" s="16">
        <f t="shared" si="4"/>
        <v>0</v>
      </c>
      <c r="O52" s="12">
        <v>20000</v>
      </c>
    </row>
    <row r="53" spans="1:15" x14ac:dyDescent="0.25">
      <c r="A53" s="31">
        <v>47</v>
      </c>
      <c r="B53" s="18">
        <v>15180108596</v>
      </c>
      <c r="C53" s="19" t="s">
        <v>100</v>
      </c>
      <c r="D53" s="18" t="s">
        <v>18</v>
      </c>
      <c r="E53" s="20" t="s">
        <v>101</v>
      </c>
      <c r="F53" s="6"/>
      <c r="G53" s="6"/>
      <c r="H53" s="6"/>
      <c r="I53" s="6"/>
      <c r="J53" s="6"/>
      <c r="K53" s="16"/>
      <c r="L53" s="16">
        <f t="shared" si="0"/>
        <v>0</v>
      </c>
      <c r="M53" s="16">
        <f t="shared" si="3"/>
        <v>0</v>
      </c>
      <c r="N53" s="16">
        <f t="shared" si="4"/>
        <v>0</v>
      </c>
      <c r="O53" s="12">
        <v>20000</v>
      </c>
    </row>
    <row r="54" spans="1:15" x14ac:dyDescent="0.25">
      <c r="A54" s="31">
        <v>48</v>
      </c>
      <c r="B54" s="18">
        <v>15180108600</v>
      </c>
      <c r="C54" s="19" t="s">
        <v>69</v>
      </c>
      <c r="D54" s="18" t="s">
        <v>18</v>
      </c>
      <c r="E54" s="22" t="s">
        <v>101</v>
      </c>
      <c r="F54" s="6"/>
      <c r="G54" s="6"/>
      <c r="H54" s="6"/>
      <c r="I54" s="6"/>
      <c r="J54" s="6"/>
      <c r="K54" s="16"/>
      <c r="L54" s="16">
        <f t="shared" si="0"/>
        <v>0</v>
      </c>
      <c r="M54" s="16">
        <f t="shared" si="3"/>
        <v>0</v>
      </c>
      <c r="N54" s="16">
        <f t="shared" si="4"/>
        <v>0</v>
      </c>
      <c r="O54" s="12">
        <v>20000</v>
      </c>
    </row>
    <row r="55" spans="1:15" x14ac:dyDescent="0.25">
      <c r="A55" s="31">
        <v>49</v>
      </c>
      <c r="B55" s="23">
        <v>15180801601</v>
      </c>
      <c r="C55" s="19" t="s">
        <v>102</v>
      </c>
      <c r="D55" s="24" t="s">
        <v>18</v>
      </c>
      <c r="E55" s="25" t="s">
        <v>21</v>
      </c>
      <c r="F55" s="6"/>
      <c r="G55" s="6"/>
      <c r="H55" s="6"/>
      <c r="I55" s="6"/>
      <c r="J55" s="6"/>
      <c r="K55" s="16"/>
      <c r="L55" s="16">
        <f t="shared" si="0"/>
        <v>0</v>
      </c>
      <c r="M55" s="16">
        <f t="shared" si="3"/>
        <v>0</v>
      </c>
      <c r="N55" s="16">
        <f t="shared" si="4"/>
        <v>0</v>
      </c>
      <c r="O55" s="12">
        <v>20000</v>
      </c>
    </row>
    <row r="56" spans="1:15" x14ac:dyDescent="0.35">
      <c r="A56" s="31">
        <v>50</v>
      </c>
      <c r="B56" s="26">
        <v>15180108605</v>
      </c>
      <c r="C56" s="27" t="s">
        <v>58</v>
      </c>
      <c r="D56" s="28" t="s">
        <v>59</v>
      </c>
      <c r="E56" s="29">
        <v>4</v>
      </c>
      <c r="F56" s="6"/>
      <c r="G56" s="6"/>
      <c r="H56" s="6"/>
      <c r="I56" s="6"/>
      <c r="J56" s="6"/>
      <c r="K56" s="16"/>
      <c r="L56" s="16">
        <f t="shared" si="0"/>
        <v>0</v>
      </c>
      <c r="M56" s="16">
        <f t="shared" si="3"/>
        <v>0</v>
      </c>
      <c r="N56" s="16">
        <f t="shared" si="4"/>
        <v>0</v>
      </c>
      <c r="O56" s="12">
        <v>156212</v>
      </c>
    </row>
    <row r="57" spans="1:15" x14ac:dyDescent="0.35">
      <c r="A57" s="31">
        <v>51</v>
      </c>
      <c r="B57" s="26">
        <v>15180401102</v>
      </c>
      <c r="C57" s="30" t="s">
        <v>103</v>
      </c>
      <c r="D57" s="28" t="s">
        <v>18</v>
      </c>
      <c r="E57" s="29">
        <v>60</v>
      </c>
      <c r="F57" s="6"/>
      <c r="G57" s="6"/>
      <c r="H57" s="6"/>
      <c r="I57" s="6"/>
      <c r="J57" s="6"/>
      <c r="K57" s="16"/>
      <c r="L57" s="16">
        <f t="shared" si="0"/>
        <v>0</v>
      </c>
      <c r="M57" s="16">
        <f t="shared" si="3"/>
        <v>0</v>
      </c>
      <c r="N57" s="16">
        <f t="shared" si="4"/>
        <v>0</v>
      </c>
      <c r="O57" s="12">
        <v>11500</v>
      </c>
    </row>
    <row r="58" spans="1:15" x14ac:dyDescent="0.35">
      <c r="A58" s="31">
        <v>52</v>
      </c>
      <c r="B58" s="26">
        <v>15180801602</v>
      </c>
      <c r="C58" s="27" t="s">
        <v>104</v>
      </c>
      <c r="D58" s="26" t="s">
        <v>18</v>
      </c>
      <c r="E58" s="29">
        <v>20</v>
      </c>
      <c r="F58" s="6"/>
      <c r="G58" s="6"/>
      <c r="H58" s="6"/>
      <c r="I58" s="6"/>
      <c r="J58" s="6"/>
      <c r="K58" s="16"/>
      <c r="L58" s="16">
        <f t="shared" si="0"/>
        <v>0</v>
      </c>
      <c r="M58" s="16">
        <f t="shared" si="3"/>
        <v>0</v>
      </c>
      <c r="N58" s="16">
        <f t="shared" si="4"/>
        <v>0</v>
      </c>
      <c r="O58" s="12">
        <v>20000</v>
      </c>
    </row>
    <row r="59" spans="1:15" x14ac:dyDescent="0.35">
      <c r="A59" s="31">
        <v>53</v>
      </c>
      <c r="B59" s="26">
        <v>15180108604</v>
      </c>
      <c r="C59" s="27" t="s">
        <v>105</v>
      </c>
      <c r="D59" s="26" t="s">
        <v>18</v>
      </c>
      <c r="E59" s="29">
        <v>10</v>
      </c>
      <c r="F59" s="6"/>
      <c r="G59" s="6"/>
      <c r="H59" s="6"/>
      <c r="I59" s="6"/>
      <c r="J59" s="6"/>
      <c r="K59" s="16"/>
      <c r="L59" s="16">
        <f t="shared" si="0"/>
        <v>0</v>
      </c>
      <c r="M59" s="16">
        <f t="shared" si="3"/>
        <v>0</v>
      </c>
      <c r="N59" s="16">
        <f t="shared" si="4"/>
        <v>0</v>
      </c>
      <c r="O59" s="12">
        <v>20000</v>
      </c>
    </row>
    <row r="60" spans="1:15" x14ac:dyDescent="0.35">
      <c r="A60" s="31">
        <v>54</v>
      </c>
      <c r="B60" s="26">
        <v>15180108565</v>
      </c>
      <c r="C60" s="30" t="s">
        <v>106</v>
      </c>
      <c r="D60" s="28" t="s">
        <v>3</v>
      </c>
      <c r="E60" s="29">
        <v>50</v>
      </c>
      <c r="F60" s="6"/>
      <c r="G60" s="6"/>
      <c r="H60" s="6"/>
      <c r="I60" s="6"/>
      <c r="J60" s="6"/>
      <c r="K60" s="16"/>
      <c r="L60" s="16">
        <f t="shared" si="0"/>
        <v>0</v>
      </c>
      <c r="M60" s="16">
        <f t="shared" si="3"/>
        <v>0</v>
      </c>
      <c r="N60" s="16">
        <f t="shared" si="4"/>
        <v>0</v>
      </c>
      <c r="O60" s="12">
        <v>6500</v>
      </c>
    </row>
    <row r="61" spans="1:15" x14ac:dyDescent="0.35">
      <c r="A61" s="31">
        <v>55</v>
      </c>
      <c r="B61" s="29">
        <v>15180108566</v>
      </c>
      <c r="C61" s="30" t="s">
        <v>107</v>
      </c>
      <c r="D61" s="28" t="s">
        <v>3</v>
      </c>
      <c r="E61" s="29">
        <v>50</v>
      </c>
      <c r="F61" s="6"/>
      <c r="G61" s="6"/>
      <c r="H61" s="6"/>
      <c r="I61" s="6"/>
      <c r="J61" s="6"/>
      <c r="K61" s="16"/>
      <c r="L61" s="16">
        <f t="shared" si="0"/>
        <v>0</v>
      </c>
      <c r="M61" s="16">
        <f t="shared" si="3"/>
        <v>0</v>
      </c>
      <c r="N61" s="16">
        <f t="shared" si="4"/>
        <v>0</v>
      </c>
      <c r="O61" s="12">
        <v>6500</v>
      </c>
    </row>
    <row r="62" spans="1:15" x14ac:dyDescent="0.35">
      <c r="A62" s="31">
        <v>56</v>
      </c>
      <c r="B62" s="29">
        <v>15180108567</v>
      </c>
      <c r="C62" s="30" t="s">
        <v>108</v>
      </c>
      <c r="D62" s="28" t="s">
        <v>3</v>
      </c>
      <c r="E62" s="29">
        <v>50</v>
      </c>
      <c r="F62" s="6"/>
      <c r="G62" s="6"/>
      <c r="H62" s="6"/>
      <c r="I62" s="6"/>
      <c r="J62" s="6"/>
      <c r="K62" s="16"/>
      <c r="L62" s="16">
        <f t="shared" si="0"/>
        <v>0</v>
      </c>
      <c r="M62" s="16">
        <f t="shared" si="3"/>
        <v>0</v>
      </c>
      <c r="N62" s="16">
        <f t="shared" si="4"/>
        <v>0</v>
      </c>
      <c r="O62" s="12">
        <v>6500</v>
      </c>
    </row>
    <row r="63" spans="1:15" x14ac:dyDescent="0.35">
      <c r="L63" s="34" t="s">
        <v>65</v>
      </c>
      <c r="M63" s="34"/>
      <c r="N63" s="35">
        <f>SUM(N7:N62)</f>
        <v>0</v>
      </c>
    </row>
    <row r="64" spans="1:15" x14ac:dyDescent="0.35">
      <c r="L64" s="34"/>
      <c r="M64" s="34"/>
      <c r="N64" s="35"/>
    </row>
  </sheetData>
  <mergeCells count="11">
    <mergeCell ref="A1:B4"/>
    <mergeCell ref="A6:B6"/>
    <mergeCell ref="D6:F6"/>
    <mergeCell ref="J1:J2"/>
    <mergeCell ref="C1:E4"/>
    <mergeCell ref="L63:M64"/>
    <mergeCell ref="N63:N64"/>
    <mergeCell ref="L1:L2"/>
    <mergeCell ref="K1:K2"/>
    <mergeCell ref="N1:N2"/>
    <mergeCell ref="J6:O6"/>
  </mergeCells>
  <conditionalFormatting sqref="C7:C62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Jose Alejandro Avendaño</cp:lastModifiedBy>
  <dcterms:created xsi:type="dcterms:W3CDTF">2022-02-14T21:20:36Z</dcterms:created>
  <dcterms:modified xsi:type="dcterms:W3CDTF">2022-05-07T16:47:13Z</dcterms:modified>
</cp:coreProperties>
</file>