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WONDER\CONTRATACIÓN  REGIONAL CARIBE\2022\SUBASTA INVERSA\MOBILIARIO\"/>
    </mc:Choice>
  </mc:AlternateContent>
  <bookViews>
    <workbookView xWindow="0" yWindow="0" windowWidth="28800" windowHeight="13965"/>
  </bookViews>
  <sheets>
    <sheet name="Valores  San Andres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5" i="2" l="1"/>
  <c r="K75" i="2" s="1"/>
  <c r="I74" i="2"/>
  <c r="K74" i="2" s="1"/>
  <c r="I72" i="2"/>
  <c r="K72" i="2" s="1"/>
  <c r="I71" i="2"/>
  <c r="K71" i="2" s="1"/>
  <c r="I70" i="2"/>
  <c r="I69" i="2"/>
  <c r="K69" i="2" s="1"/>
  <c r="I68" i="2"/>
  <c r="I67" i="2"/>
  <c r="K67" i="2" s="1"/>
  <c r="I66" i="2"/>
  <c r="K66" i="2" s="1"/>
  <c r="I64" i="2"/>
  <c r="I63" i="2"/>
  <c r="I62" i="2"/>
  <c r="K62" i="2" s="1"/>
  <c r="I61" i="2"/>
  <c r="K61" i="2" s="1"/>
  <c r="I60" i="2"/>
  <c r="K60" i="2" s="1"/>
  <c r="I59" i="2"/>
  <c r="I58" i="2"/>
  <c r="K58" i="2" s="1"/>
  <c r="I57" i="2"/>
  <c r="K57" i="2" s="1"/>
  <c r="I56" i="2"/>
  <c r="I54" i="2"/>
  <c r="I53" i="2"/>
  <c r="I52" i="2"/>
  <c r="I51" i="2"/>
  <c r="K51" i="2" s="1"/>
  <c r="I50" i="2"/>
  <c r="I49" i="2"/>
  <c r="K49" i="2" s="1"/>
  <c r="I48" i="2"/>
  <c r="I47" i="2"/>
  <c r="K47" i="2" s="1"/>
  <c r="I46" i="2"/>
  <c r="I45" i="2"/>
  <c r="K45" i="2" s="1"/>
  <c r="I44" i="2"/>
  <c r="K44" i="2" s="1"/>
  <c r="I43" i="2"/>
  <c r="K43" i="2" s="1"/>
  <c r="I42" i="2"/>
  <c r="I41" i="2"/>
  <c r="K41" i="2" s="1"/>
  <c r="I40" i="2"/>
  <c r="K70" i="2"/>
  <c r="K68" i="2"/>
  <c r="K64" i="2"/>
  <c r="K63" i="2"/>
  <c r="K59" i="2"/>
  <c r="K56" i="2"/>
  <c r="K54" i="2"/>
  <c r="K53" i="2"/>
  <c r="K52" i="2"/>
  <c r="K50" i="2"/>
  <c r="K48" i="2"/>
  <c r="K46" i="2"/>
  <c r="K42" i="2"/>
  <c r="K40" i="2"/>
  <c r="K10" i="2"/>
  <c r="K11" i="2"/>
  <c r="K15" i="2"/>
  <c r="K19" i="2"/>
  <c r="K23" i="2"/>
  <c r="K27" i="2"/>
  <c r="K31" i="2"/>
  <c r="K35" i="2"/>
  <c r="I8" i="2"/>
  <c r="K8" i="2" s="1"/>
  <c r="I9" i="2"/>
  <c r="K9" i="2" s="1"/>
  <c r="I10" i="2"/>
  <c r="I11" i="2"/>
  <c r="I12" i="2"/>
  <c r="K12" i="2" s="1"/>
  <c r="I13" i="2"/>
  <c r="K13" i="2" s="1"/>
  <c r="I14" i="2"/>
  <c r="K14" i="2" s="1"/>
  <c r="I15" i="2"/>
  <c r="I16" i="2"/>
  <c r="K16" i="2" s="1"/>
  <c r="I17" i="2"/>
  <c r="K17" i="2" s="1"/>
  <c r="I18" i="2"/>
  <c r="K18" i="2" s="1"/>
  <c r="I19" i="2"/>
  <c r="I20" i="2"/>
  <c r="K20" i="2" s="1"/>
  <c r="I21" i="2"/>
  <c r="K21" i="2" s="1"/>
  <c r="I22" i="2"/>
  <c r="K22" i="2" s="1"/>
  <c r="I23" i="2"/>
  <c r="I24" i="2"/>
  <c r="K24" i="2" s="1"/>
  <c r="I25" i="2"/>
  <c r="K25" i="2" s="1"/>
  <c r="I26" i="2"/>
  <c r="K26" i="2" s="1"/>
  <c r="I27" i="2"/>
  <c r="I28" i="2"/>
  <c r="K28" i="2" s="1"/>
  <c r="I29" i="2"/>
  <c r="K29" i="2" s="1"/>
  <c r="I30" i="2"/>
  <c r="K30" i="2" s="1"/>
  <c r="I31" i="2"/>
  <c r="I32" i="2"/>
  <c r="K32" i="2" s="1"/>
  <c r="I33" i="2"/>
  <c r="K33" i="2" s="1"/>
  <c r="I34" i="2"/>
  <c r="K34" i="2" s="1"/>
  <c r="I35" i="2"/>
  <c r="I36" i="2"/>
  <c r="K36" i="2" s="1"/>
  <c r="I37" i="2"/>
  <c r="K37" i="2" s="1"/>
  <c r="I38" i="2"/>
  <c r="K38" i="2" s="1"/>
  <c r="H77" i="2"/>
  <c r="I77" i="2" l="1"/>
</calcChain>
</file>

<file path=xl/sharedStrings.xml><?xml version="1.0" encoding="utf-8"?>
<sst xmlns="http://schemas.openxmlformats.org/spreadsheetml/2006/main" count="149" uniqueCount="67">
  <si>
    <t>PUESTOS DE TRABAJO</t>
  </si>
  <si>
    <t>Valor Unitario</t>
  </si>
  <si>
    <t>TIPOLOGIA   DIRECTOR          (free standing)</t>
  </si>
  <si>
    <t xml:space="preserve">SUPERFICIE RECTA DE 1,80 X 0,70M </t>
  </si>
  <si>
    <t>UND</t>
  </si>
  <si>
    <t xml:space="preserve">SUPERFICIE RECTA DE 1,80 X 0,60M </t>
  </si>
  <si>
    <t xml:space="preserve">SUPERFICIE RETORNO DE 1,20 X 0,60M </t>
  </si>
  <si>
    <t xml:space="preserve">FALDERO MADERA AGLOMERADA 1.80M  </t>
  </si>
  <si>
    <t xml:space="preserve">CAJONERA METALICA 2x1 </t>
  </si>
  <si>
    <t>SILLA DIRECTIVA</t>
  </si>
  <si>
    <t>SILLAS INTERLOCUTORAS</t>
  </si>
  <si>
    <t>SOPORTES Y HERRAJES</t>
  </si>
  <si>
    <t>GLB</t>
  </si>
  <si>
    <t>TIPOLOGIA FISCAL         (free standing)</t>
  </si>
  <si>
    <t>SUPERFICIE RECTA DE 1,50 X 0,60M</t>
  </si>
  <si>
    <t>SUPERFICIE RETORNO DE 0,90 X 0,60M</t>
  </si>
  <si>
    <t>FALDERO MADERA AGLOMERADA 1.50M</t>
  </si>
  <si>
    <t xml:space="preserve">SILLA OPERATIVA </t>
  </si>
  <si>
    <t>TIPOLOGIA  ASISTENTE         (Free standing)</t>
  </si>
  <si>
    <t>TIPOLOGIA INVESTIGADOR               (Free standing)</t>
  </si>
  <si>
    <t>TIPOLOGIA  ASISTENTE RECEPCION         (Free standing)</t>
  </si>
  <si>
    <t>COUNTER VIDRIO TEMPLADO 12mm DE 1,50 X 0,30M</t>
  </si>
  <si>
    <t>PANEL 1/2 ALTURA LLENO 1,50  ALTURA 0.95</t>
  </si>
  <si>
    <t>SILLA OPERATIVA</t>
  </si>
  <si>
    <t>SALAS DE REUNIONES, SALAS DE ESPERA, SILLAS Y ACCESORIOS</t>
  </si>
  <si>
    <t>SALA DE JUNTAS        8 PUESTOS</t>
  </si>
  <si>
    <t xml:space="preserve">MESA RECTANGULAR DE 1,00 X 2,00M </t>
  </si>
  <si>
    <t>SILLAS INTERLOCUTORAS CON BRAZOS</t>
  </si>
  <si>
    <t>SALA DE JUNTAS        4 PUESTOS</t>
  </si>
  <si>
    <t>MESA CIRCULAR DIAMETRO 0,90M</t>
  </si>
  <si>
    <t xml:space="preserve">SILLAS INTERLOCUTORAS </t>
  </si>
  <si>
    <t>TANDEM 3 PUESTOS</t>
  </si>
  <si>
    <t>TANDEM 5 PUESTOS</t>
  </si>
  <si>
    <t>POLTRONAS 1 PUESTO</t>
  </si>
  <si>
    <t>SOFA 2 PUESTOS</t>
  </si>
  <si>
    <t>PANTALLA EN VIDRIO, INCLUYE ACCESORIOS 1,40*0,35 CON SOPORTES</t>
  </si>
  <si>
    <t>PANTALLA EN VIDRIO, INCLUYE ACCESORIOS 0,55*0,35 CON SOPORTES</t>
  </si>
  <si>
    <t>COUNTER VIDRIO TEMPLADO 12mm DE 1,50 X 0,30M INCLUYE HERRAJES</t>
  </si>
  <si>
    <t>PANELES</t>
  </si>
  <si>
    <t>PANEL 1/2 ALTURA MIXTO 0,60  ALTURA 1.35</t>
  </si>
  <si>
    <t>PANEL 1/2 ALTURA MIXTO 0,75  ALTURA 1,35</t>
  </si>
  <si>
    <t>PANEL 1/2 ALTURA MIXTO 0,90  ALTURA 1,35</t>
  </si>
  <si>
    <t>PANEL 1/2 ALTURA MIXTO 1,50 ALTURA 1,35</t>
  </si>
  <si>
    <t>PANEL 1/2 ALTURA 1,50 ALTURA 1,35</t>
  </si>
  <si>
    <t>PANEL 1/2 ALTURA 0,60 ALTURA 0,95</t>
  </si>
  <si>
    <t>PANEL 1/2 ALTURA 0,75 ALTURA 0,95</t>
  </si>
  <si>
    <t>PANEL 1/2 ALTURA 0,90 ALTURA 0,95</t>
  </si>
  <si>
    <t>PANEL 1/2 ALTURA 1,50 ALTURA 0,95</t>
  </si>
  <si>
    <t>MUEBLES DE ALMACENAMIENTO Y OTRAS SUPERFICIES</t>
  </si>
  <si>
    <t>ARCHIVO RODANTE MECANICO POR UDC 1.20x0.45x2.05 - Puerta de 0.60</t>
  </si>
  <si>
    <t>ARCHIVO RODANTE MECANICO POR UDC 1.20x0.45x2.40 - Puerta de 0.60</t>
  </si>
  <si>
    <t>ARCHIVO RODANTE MECANICO POR UDC 0.90x0.45x2.05 - Puerta de 0.60</t>
  </si>
  <si>
    <t>ARCHIVO RODANTE MECANICO POR UDC 0.90x0.45x2.40 - Puerta de 0.60</t>
  </si>
  <si>
    <t>OTROS</t>
  </si>
  <si>
    <t>DESMONTE DE PUESTOS DE TRABAJO</t>
  </si>
  <si>
    <t>DESMONTE DE PANELERIA</t>
  </si>
  <si>
    <t>ARCHIVADOR 0.90X0.50M H=2.05 (A1)</t>
  </si>
  <si>
    <t>ARCHIVADOR 0.75X0.50M H=2.05 (A2)</t>
  </si>
  <si>
    <t>ARCHIVADOR 0.75X0.50M H=0.70 CON SUPERFICIE RECTA DE 0,75 X 0,60M (A3)</t>
  </si>
  <si>
    <t>VALORES SECCIONAL  SAN ANDRÉS</t>
  </si>
  <si>
    <t xml:space="preserve">Valor  Unitario x Cantidades </t>
  </si>
  <si>
    <t>Valor  x cantidad</t>
  </si>
  <si>
    <t>La Isla de San Ándres se Encuentra exenta de Iva</t>
  </si>
  <si>
    <t>TECHOS PRESUPUESTALES</t>
  </si>
  <si>
    <t xml:space="preserve">OBSERVACIONES </t>
  </si>
  <si>
    <t>OFERTA ECONÓMICA</t>
  </si>
  <si>
    <t>ANEXO II -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</si>
</sst>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sz val="18"/>
      <color theme="0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07">
    <xf numFmtId="0" fontId="0" fillId="0" borderId="0" xfId="0"/>
    <xf numFmtId="0" fontId="6" fillId="0" borderId="10" xfId="0" quotePrefix="1" applyFont="1" applyBorder="1" applyAlignment="1">
      <alignment horizontal="left"/>
    </xf>
    <xf numFmtId="0" fontId="6" fillId="0" borderId="10" xfId="0" applyFont="1" applyBorder="1" applyAlignment="1">
      <alignment horizontal="center"/>
    </xf>
    <xf numFmtId="165" fontId="4" fillId="0" borderId="10" xfId="1" applyNumberFormat="1" applyFont="1" applyBorder="1" applyAlignment="1">
      <alignment vertical="center"/>
    </xf>
    <xf numFmtId="0" fontId="6" fillId="0" borderId="13" xfId="0" quotePrefix="1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165" fontId="4" fillId="0" borderId="13" xfId="1" applyNumberFormat="1" applyFont="1" applyBorder="1" applyAlignment="1">
      <alignment vertical="center"/>
    </xf>
    <xf numFmtId="0" fontId="6" fillId="0" borderId="13" xfId="0" applyFont="1" applyBorder="1"/>
    <xf numFmtId="0" fontId="6" fillId="0" borderId="13" xfId="0" applyFont="1" applyFill="1" applyBorder="1" applyAlignment="1">
      <alignment horizontal="center"/>
    </xf>
    <xf numFmtId="0" fontId="6" fillId="0" borderId="15" xfId="0" quotePrefix="1" applyFont="1" applyBorder="1" applyAlignment="1">
      <alignment horizontal="left"/>
    </xf>
    <xf numFmtId="0" fontId="6" fillId="0" borderId="15" xfId="0" applyFont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165" fontId="4" fillId="0" borderId="17" xfId="1" applyNumberFormat="1" applyFont="1" applyBorder="1" applyAlignment="1">
      <alignment vertical="center"/>
    </xf>
    <xf numFmtId="0" fontId="6" fillId="0" borderId="10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8" xfId="0" quotePrefix="1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165" fontId="4" fillId="0" borderId="18" xfId="1" applyNumberFormat="1" applyFont="1" applyBorder="1" applyAlignment="1">
      <alignment vertical="center"/>
    </xf>
    <xf numFmtId="0" fontId="6" fillId="4" borderId="13" xfId="0" quotePrefix="1" applyFont="1" applyFill="1" applyBorder="1"/>
    <xf numFmtId="0" fontId="6" fillId="0" borderId="10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65" fontId="4" fillId="0" borderId="16" xfId="1" applyNumberFormat="1" applyFont="1" applyBorder="1" applyAlignment="1">
      <alignment horizontal="center" vertical="center"/>
    </xf>
    <xf numFmtId="165" fontId="4" fillId="0" borderId="9" xfId="1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65" fontId="4" fillId="0" borderId="10" xfId="1" applyNumberFormat="1" applyFont="1" applyBorder="1" applyAlignment="1">
      <alignment horizontal="center" vertical="center" wrapText="1"/>
    </xf>
    <xf numFmtId="165" fontId="4" fillId="0" borderId="8" xfId="1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165" fontId="4" fillId="0" borderId="9" xfId="1" applyNumberFormat="1" applyFont="1" applyBorder="1" applyAlignment="1">
      <alignment horizontal="center" vertical="center" wrapText="1"/>
    </xf>
    <xf numFmtId="165" fontId="2" fillId="0" borderId="9" xfId="0" applyNumberFormat="1" applyFont="1" applyBorder="1"/>
    <xf numFmtId="165" fontId="4" fillId="0" borderId="5" xfId="1" applyNumberFormat="1" applyFont="1" applyFill="1" applyBorder="1" applyAlignment="1">
      <alignment vertical="center"/>
    </xf>
    <xf numFmtId="9" fontId="0" fillId="0" borderId="0" xfId="2" applyFont="1"/>
    <xf numFmtId="165" fontId="0" fillId="0" borderId="0" xfId="0" applyNumberFormat="1"/>
    <xf numFmtId="165" fontId="4" fillId="8" borderId="5" xfId="1" applyNumberFormat="1" applyFont="1" applyFill="1" applyBorder="1" applyAlignment="1">
      <alignment vertical="center"/>
    </xf>
    <xf numFmtId="165" fontId="2" fillId="10" borderId="9" xfId="0" applyNumberFormat="1" applyFont="1" applyFill="1" applyBorder="1"/>
    <xf numFmtId="0" fontId="4" fillId="0" borderId="8" xfId="0" applyFont="1" applyBorder="1" applyAlignment="1">
      <alignment horizontal="center" vertical="center" wrapText="1"/>
    </xf>
    <xf numFmtId="165" fontId="2" fillId="3" borderId="8" xfId="1" applyNumberFormat="1" applyFont="1" applyFill="1" applyBorder="1" applyAlignment="1">
      <alignment vertical="center"/>
    </xf>
    <xf numFmtId="165" fontId="2" fillId="3" borderId="8" xfId="1" applyNumberFormat="1" applyFont="1" applyFill="1" applyBorder="1" applyAlignment="1">
      <alignment horizontal="center" vertical="center"/>
    </xf>
    <xf numFmtId="165" fontId="2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9" borderId="0" xfId="0" applyFont="1" applyFill="1" applyAlignment="1">
      <alignment horizontal="center" vertical="center" wrapText="1"/>
    </xf>
    <xf numFmtId="166" fontId="12" fillId="12" borderId="24" xfId="1" applyNumberFormat="1" applyFont="1" applyFill="1" applyBorder="1" applyAlignment="1" applyProtection="1">
      <alignment wrapText="1"/>
    </xf>
    <xf numFmtId="0" fontId="6" fillId="0" borderId="1" xfId="0" quotePrefix="1" applyFont="1" applyBorder="1" applyAlignment="1">
      <alignment horizontal="left"/>
    </xf>
    <xf numFmtId="0" fontId="6" fillId="0" borderId="2" xfId="0" quotePrefix="1" applyFont="1" applyBorder="1" applyAlignment="1">
      <alignment horizontal="left"/>
    </xf>
    <xf numFmtId="0" fontId="6" fillId="0" borderId="3" xfId="0" quotePrefix="1" applyFont="1" applyBorder="1" applyAlignment="1">
      <alignment horizontal="left"/>
    </xf>
    <xf numFmtId="0" fontId="8" fillId="5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 wrapText="1"/>
    </xf>
    <xf numFmtId="0" fontId="5" fillId="0" borderId="12" xfId="0" quotePrefix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6" fillId="0" borderId="9" xfId="0" quotePrefix="1" applyFont="1" applyBorder="1" applyAlignment="1">
      <alignment horizontal="left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quotePrefix="1" applyFont="1" applyBorder="1" applyAlignment="1">
      <alignment horizontal="center" vertical="center" wrapText="1"/>
    </xf>
    <xf numFmtId="41" fontId="11" fillId="11" borderId="8" xfId="3" applyFont="1" applyFill="1" applyBorder="1" applyAlignment="1">
      <alignment horizontal="center" vertical="center" wrapText="1"/>
    </xf>
    <xf numFmtId="41" fontId="11" fillId="11" borderId="16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</cellXfs>
  <cellStyles count="4">
    <cellStyle name="Millares [0] 2" xfId="3"/>
    <cellStyle name="Moneda" xfId="1" builtinId="4"/>
    <cellStyle name="Normal" xfId="0" builtinId="0"/>
    <cellStyle name="Porcentaje" xfId="2" builtinId="5"/>
  </cellStyles>
  <dxfs count="5">
    <dxf>
      <font>
        <color rgb="FFFF0000"/>
      </font>
      <numFmt numFmtId="2" formatCode="0.00"/>
      <fill>
        <patternFill>
          <bgColor theme="7" tint="0.79998168889431442"/>
        </patternFill>
      </fill>
    </dxf>
    <dxf>
      <font>
        <color rgb="FFFF0000"/>
      </font>
      <numFmt numFmtId="2" formatCode="0.00"/>
      <fill>
        <patternFill>
          <bgColor theme="7" tint="0.79998168889431442"/>
        </patternFill>
      </fill>
    </dxf>
    <dxf>
      <font>
        <color rgb="FFFF0000"/>
      </font>
      <numFmt numFmtId="2" formatCode="0.00"/>
      <fill>
        <patternFill>
          <bgColor theme="7" tint="0.79998168889431442"/>
        </patternFill>
      </fill>
    </dxf>
    <dxf>
      <font>
        <color rgb="FFFF0000"/>
      </font>
      <numFmt numFmtId="2" formatCode="0.00"/>
      <fill>
        <patternFill>
          <bgColor theme="7" tint="0.79998168889431442"/>
        </patternFill>
      </fill>
    </dxf>
    <dxf>
      <font>
        <color rgb="FFFF0000"/>
      </font>
      <numFmt numFmtId="2" formatCode="0.00"/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7</xdr:row>
          <xdr:rowOff>123825</xdr:rowOff>
        </xdr:from>
        <xdr:to>
          <xdr:col>4</xdr:col>
          <xdr:colOff>0</xdr:colOff>
          <xdr:row>14</xdr:row>
          <xdr:rowOff>38100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498102</xdr:colOff>
      <xdr:row>15</xdr:row>
      <xdr:rowOff>74083</xdr:rowOff>
    </xdr:from>
    <xdr:to>
      <xdr:col>3</xdr:col>
      <xdr:colOff>1289798</xdr:colOff>
      <xdr:row>21</xdr:row>
      <xdr:rowOff>121584</xdr:rowOff>
    </xdr:to>
    <xdr:pic>
      <xdr:nvPicPr>
        <xdr:cNvPr id="3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2260227" y="3331633"/>
          <a:ext cx="791696" cy="1133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22</xdr:row>
          <xdr:rowOff>28575</xdr:rowOff>
        </xdr:from>
        <xdr:to>
          <xdr:col>4</xdr:col>
          <xdr:colOff>0</xdr:colOff>
          <xdr:row>26</xdr:row>
          <xdr:rowOff>152400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390525</xdr:colOff>
      <xdr:row>28</xdr:row>
      <xdr:rowOff>0</xdr:rowOff>
    </xdr:from>
    <xdr:to>
      <xdr:col>3</xdr:col>
      <xdr:colOff>1038228</xdr:colOff>
      <xdr:row>30</xdr:row>
      <xdr:rowOff>66674</xdr:rowOff>
    </xdr:to>
    <xdr:pic>
      <xdr:nvPicPr>
        <xdr:cNvPr id="5" name="15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262190" y="5519735"/>
          <a:ext cx="428623" cy="6477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370356</xdr:colOff>
      <xdr:row>31</xdr:row>
      <xdr:rowOff>65554</xdr:rowOff>
    </xdr:from>
    <xdr:to>
      <xdr:col>3</xdr:col>
      <xdr:colOff>1291167</xdr:colOff>
      <xdr:row>37</xdr:row>
      <xdr:rowOff>94130</xdr:rowOff>
    </xdr:to>
    <xdr:pic>
      <xdr:nvPicPr>
        <xdr:cNvPr id="6" name="17 Image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035673" y="6344087"/>
          <a:ext cx="1114427" cy="920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B2:N85"/>
  <sheetViews>
    <sheetView tabSelected="1" topLeftCell="A43" zoomScale="85" zoomScaleNormal="85" workbookViewId="0">
      <selection activeCell="H72" sqref="H72"/>
    </sheetView>
  </sheetViews>
  <sheetFormatPr baseColWidth="10" defaultRowHeight="15" x14ac:dyDescent="0.25"/>
  <cols>
    <col min="1" max="1" width="3.5703125" customWidth="1"/>
    <col min="4" max="4" width="21.85546875" customWidth="1"/>
    <col min="5" max="5" width="35.28515625" bestFit="1" customWidth="1"/>
    <col min="6" max="7" width="11" customWidth="1"/>
    <col min="8" max="8" width="14.140625" customWidth="1"/>
    <col min="9" max="9" width="13.5703125" bestFit="1" customWidth="1"/>
    <col min="10" max="10" width="22.85546875" customWidth="1"/>
    <col min="11" max="11" width="59" customWidth="1"/>
  </cols>
  <sheetData>
    <row r="2" spans="2:14" ht="24" thickBot="1" x14ac:dyDescent="0.3">
      <c r="B2" s="53" t="s">
        <v>66</v>
      </c>
      <c r="C2" s="53"/>
      <c r="D2" s="53"/>
      <c r="E2" s="53"/>
    </row>
    <row r="3" spans="2:14" ht="15.75" thickBot="1" x14ac:dyDescent="0.3">
      <c r="B3" s="54" t="s">
        <v>59</v>
      </c>
      <c r="C3" s="55"/>
      <c r="D3" s="55"/>
      <c r="E3" s="56"/>
    </row>
    <row r="5" spans="2:14" ht="15.75" thickBot="1" x14ac:dyDescent="0.3"/>
    <row r="6" spans="2:14" ht="32.25" customHeight="1" thickBot="1" x14ac:dyDescent="0.3">
      <c r="H6" s="105" t="s">
        <v>65</v>
      </c>
      <c r="I6" s="106"/>
      <c r="J6" s="48" t="s">
        <v>63</v>
      </c>
      <c r="K6" s="94" t="s">
        <v>64</v>
      </c>
    </row>
    <row r="7" spans="2:14" s="47" customFormat="1" ht="16.5" thickBot="1" x14ac:dyDescent="0.3">
      <c r="B7" s="96" t="s">
        <v>0</v>
      </c>
      <c r="C7" s="97"/>
      <c r="D7" s="97"/>
      <c r="E7" s="97"/>
      <c r="F7" s="97"/>
      <c r="G7" s="98"/>
      <c r="H7" s="44" t="s">
        <v>1</v>
      </c>
      <c r="I7" s="45" t="s">
        <v>60</v>
      </c>
      <c r="J7" s="46" t="s">
        <v>61</v>
      </c>
      <c r="K7" s="95"/>
      <c r="M7" s="99" t="s">
        <v>62</v>
      </c>
      <c r="N7" s="100"/>
    </row>
    <row r="8" spans="2:14" ht="14.25" customHeight="1" thickBot="1" x14ac:dyDescent="0.3">
      <c r="B8" s="61">
        <v>1</v>
      </c>
      <c r="C8" s="89" t="s">
        <v>2</v>
      </c>
      <c r="D8" s="70"/>
      <c r="E8" s="1" t="s">
        <v>3</v>
      </c>
      <c r="F8" s="2" t="s">
        <v>4</v>
      </c>
      <c r="G8" s="2">
        <v>1</v>
      </c>
      <c r="H8" s="3"/>
      <c r="I8" s="38">
        <f t="shared" ref="I8:I71" si="0">+(H8)*G8</f>
        <v>0</v>
      </c>
      <c r="J8" s="41">
        <v>536900</v>
      </c>
      <c r="K8" s="49" t="str">
        <f>+IF(OR(J8&lt;I8,I8=""),"REVISAR ITEM(No cotizó o Supera al Techo Presupuestal)","")</f>
        <v/>
      </c>
      <c r="M8" s="101"/>
      <c r="N8" s="102"/>
    </row>
    <row r="9" spans="2:14" ht="14.25" customHeight="1" thickBot="1" x14ac:dyDescent="0.3">
      <c r="B9" s="62"/>
      <c r="C9" s="93"/>
      <c r="D9" s="71"/>
      <c r="E9" s="4" t="s">
        <v>5</v>
      </c>
      <c r="F9" s="5" t="s">
        <v>4</v>
      </c>
      <c r="G9" s="5">
        <v>1</v>
      </c>
      <c r="H9" s="6"/>
      <c r="I9" s="38">
        <f t="shared" si="0"/>
        <v>0</v>
      </c>
      <c r="J9" s="41">
        <v>431004</v>
      </c>
      <c r="K9" s="49" t="str">
        <f t="shared" ref="K9:K74" si="1">+IF(OR(J9&lt;I9,I9=""),"REVISAR ITEM(No cotizó o Supera al Techo Presupuestal)","")</f>
        <v/>
      </c>
      <c r="M9" s="101"/>
      <c r="N9" s="102"/>
    </row>
    <row r="10" spans="2:14" ht="14.25" customHeight="1" thickBot="1" x14ac:dyDescent="0.3">
      <c r="B10" s="62"/>
      <c r="C10" s="90"/>
      <c r="D10" s="72"/>
      <c r="E10" s="4" t="s">
        <v>6</v>
      </c>
      <c r="F10" s="5" t="s">
        <v>4</v>
      </c>
      <c r="G10" s="5">
        <v>1</v>
      </c>
      <c r="H10" s="6"/>
      <c r="I10" s="38">
        <f t="shared" si="0"/>
        <v>0</v>
      </c>
      <c r="J10" s="41">
        <v>346657</v>
      </c>
      <c r="K10" s="49" t="str">
        <f t="shared" si="1"/>
        <v/>
      </c>
      <c r="M10" s="103"/>
      <c r="N10" s="104"/>
    </row>
    <row r="11" spans="2:14" ht="14.25" customHeight="1" thickBot="1" x14ac:dyDescent="0.3">
      <c r="B11" s="62"/>
      <c r="C11" s="90"/>
      <c r="D11" s="72"/>
      <c r="E11" s="4" t="s">
        <v>7</v>
      </c>
      <c r="F11" s="5" t="s">
        <v>4</v>
      </c>
      <c r="G11" s="5">
        <v>1</v>
      </c>
      <c r="H11" s="6"/>
      <c r="I11" s="38">
        <f t="shared" si="0"/>
        <v>0</v>
      </c>
      <c r="J11" s="41">
        <v>179890</v>
      </c>
      <c r="K11" s="49" t="str">
        <f t="shared" si="1"/>
        <v/>
      </c>
    </row>
    <row r="12" spans="2:14" ht="14.25" customHeight="1" thickBot="1" x14ac:dyDescent="0.3">
      <c r="B12" s="62"/>
      <c r="C12" s="90"/>
      <c r="D12" s="72"/>
      <c r="E12" s="7" t="s">
        <v>8</v>
      </c>
      <c r="F12" s="5" t="s">
        <v>4</v>
      </c>
      <c r="G12" s="8">
        <v>1</v>
      </c>
      <c r="H12" s="6"/>
      <c r="I12" s="38">
        <f t="shared" si="0"/>
        <v>0</v>
      </c>
      <c r="J12" s="41">
        <v>420015</v>
      </c>
      <c r="K12" s="49" t="str">
        <f t="shared" si="1"/>
        <v/>
      </c>
    </row>
    <row r="13" spans="2:14" ht="14.25" customHeight="1" thickBot="1" x14ac:dyDescent="0.3">
      <c r="B13" s="62"/>
      <c r="C13" s="90"/>
      <c r="D13" s="72"/>
      <c r="E13" s="4" t="s">
        <v>9</v>
      </c>
      <c r="F13" s="5" t="s">
        <v>4</v>
      </c>
      <c r="G13" s="8">
        <v>1</v>
      </c>
      <c r="H13" s="6"/>
      <c r="I13" s="38">
        <f t="shared" si="0"/>
        <v>0</v>
      </c>
      <c r="J13" s="41">
        <v>1774888</v>
      </c>
      <c r="K13" s="49" t="str">
        <f t="shared" si="1"/>
        <v/>
      </c>
    </row>
    <row r="14" spans="2:14" ht="14.25" customHeight="1" thickBot="1" x14ac:dyDescent="0.3">
      <c r="B14" s="62"/>
      <c r="C14" s="90"/>
      <c r="D14" s="72"/>
      <c r="E14" s="9" t="s">
        <v>10</v>
      </c>
      <c r="F14" s="10" t="s">
        <v>4</v>
      </c>
      <c r="G14" s="11">
        <v>2</v>
      </c>
      <c r="H14" s="6"/>
      <c r="I14" s="38">
        <f t="shared" si="0"/>
        <v>0</v>
      </c>
      <c r="J14" s="41">
        <v>764372</v>
      </c>
      <c r="K14" s="49" t="str">
        <f t="shared" si="1"/>
        <v/>
      </c>
    </row>
    <row r="15" spans="2:14" ht="15" customHeight="1" thickBot="1" x14ac:dyDescent="0.3">
      <c r="B15" s="63"/>
      <c r="C15" s="91"/>
      <c r="D15" s="92"/>
      <c r="E15" s="12" t="s">
        <v>11</v>
      </c>
      <c r="F15" s="13" t="s">
        <v>12</v>
      </c>
      <c r="G15" s="13">
        <v>1</v>
      </c>
      <c r="H15" s="14"/>
      <c r="I15" s="38">
        <f t="shared" si="0"/>
        <v>0</v>
      </c>
      <c r="J15" s="41">
        <v>439094</v>
      </c>
      <c r="K15" s="49" t="str">
        <f t="shared" si="1"/>
        <v/>
      </c>
    </row>
    <row r="16" spans="2:14" ht="14.25" customHeight="1" thickBot="1" x14ac:dyDescent="0.3">
      <c r="B16" s="61">
        <v>2</v>
      </c>
      <c r="C16" s="89" t="s">
        <v>13</v>
      </c>
      <c r="D16" s="70"/>
      <c r="E16" s="1" t="s">
        <v>14</v>
      </c>
      <c r="F16" s="2" t="s">
        <v>4</v>
      </c>
      <c r="G16" s="2">
        <v>2</v>
      </c>
      <c r="H16" s="3"/>
      <c r="I16" s="38">
        <f t="shared" si="0"/>
        <v>0</v>
      </c>
      <c r="J16" s="41">
        <v>859336</v>
      </c>
      <c r="K16" s="49" t="str">
        <f t="shared" si="1"/>
        <v/>
      </c>
    </row>
    <row r="17" spans="2:11" ht="14.25" customHeight="1" thickBot="1" x14ac:dyDescent="0.3">
      <c r="B17" s="62"/>
      <c r="C17" s="90"/>
      <c r="D17" s="72"/>
      <c r="E17" s="4" t="s">
        <v>15</v>
      </c>
      <c r="F17" s="5" t="s">
        <v>4</v>
      </c>
      <c r="G17" s="5">
        <v>1</v>
      </c>
      <c r="H17" s="6"/>
      <c r="I17" s="38">
        <f t="shared" si="0"/>
        <v>0</v>
      </c>
      <c r="J17" s="41">
        <v>254977</v>
      </c>
      <c r="K17" s="49" t="str">
        <f t="shared" si="1"/>
        <v/>
      </c>
    </row>
    <row r="18" spans="2:11" ht="14.25" customHeight="1" thickBot="1" x14ac:dyDescent="0.3">
      <c r="B18" s="62"/>
      <c r="C18" s="90"/>
      <c r="D18" s="72"/>
      <c r="E18" s="4" t="s">
        <v>16</v>
      </c>
      <c r="F18" s="5" t="s">
        <v>4</v>
      </c>
      <c r="G18" s="5">
        <v>1</v>
      </c>
      <c r="H18" s="6"/>
      <c r="I18" s="38">
        <f t="shared" si="0"/>
        <v>0</v>
      </c>
      <c r="J18" s="41">
        <v>149697</v>
      </c>
      <c r="K18" s="49" t="str">
        <f t="shared" si="1"/>
        <v/>
      </c>
    </row>
    <row r="19" spans="2:11" ht="14.25" customHeight="1" thickBot="1" x14ac:dyDescent="0.3">
      <c r="B19" s="62"/>
      <c r="C19" s="90"/>
      <c r="D19" s="72"/>
      <c r="E19" s="4" t="s">
        <v>17</v>
      </c>
      <c r="F19" s="5" t="s">
        <v>4</v>
      </c>
      <c r="G19" s="5">
        <v>1</v>
      </c>
      <c r="H19" s="6"/>
      <c r="I19" s="38">
        <f t="shared" si="0"/>
        <v>0</v>
      </c>
      <c r="J19" s="41">
        <v>1094314</v>
      </c>
      <c r="K19" s="49" t="str">
        <f t="shared" si="1"/>
        <v/>
      </c>
    </row>
    <row r="20" spans="2:11" ht="14.25" customHeight="1" thickBot="1" x14ac:dyDescent="0.3">
      <c r="B20" s="62"/>
      <c r="C20" s="90"/>
      <c r="D20" s="72"/>
      <c r="E20" s="4" t="s">
        <v>10</v>
      </c>
      <c r="F20" s="5" t="s">
        <v>4</v>
      </c>
      <c r="G20" s="5">
        <v>2</v>
      </c>
      <c r="H20" s="6"/>
      <c r="I20" s="38">
        <f t="shared" si="0"/>
        <v>0</v>
      </c>
      <c r="J20" s="41">
        <v>986648</v>
      </c>
      <c r="K20" s="49" t="str">
        <f t="shared" si="1"/>
        <v/>
      </c>
    </row>
    <row r="21" spans="2:11" ht="14.25" customHeight="1" thickBot="1" x14ac:dyDescent="0.3">
      <c r="B21" s="62"/>
      <c r="C21" s="90"/>
      <c r="D21" s="72"/>
      <c r="E21" s="7" t="s">
        <v>8</v>
      </c>
      <c r="F21" s="5" t="s">
        <v>4</v>
      </c>
      <c r="G21" s="8">
        <v>1</v>
      </c>
      <c r="H21" s="6"/>
      <c r="I21" s="38">
        <f t="shared" si="0"/>
        <v>0</v>
      </c>
      <c r="J21" s="41">
        <v>510203</v>
      </c>
      <c r="K21" s="49" t="str">
        <f t="shared" si="1"/>
        <v/>
      </c>
    </row>
    <row r="22" spans="2:11" ht="15" customHeight="1" thickBot="1" x14ac:dyDescent="0.3">
      <c r="B22" s="63"/>
      <c r="C22" s="91"/>
      <c r="D22" s="92"/>
      <c r="E22" s="12" t="s">
        <v>11</v>
      </c>
      <c r="F22" s="13" t="s">
        <v>12</v>
      </c>
      <c r="G22" s="13">
        <v>1</v>
      </c>
      <c r="H22" s="14"/>
      <c r="I22" s="38">
        <f t="shared" si="0"/>
        <v>0</v>
      </c>
      <c r="J22" s="41">
        <v>344228</v>
      </c>
      <c r="K22" s="49" t="str">
        <f t="shared" si="1"/>
        <v/>
      </c>
    </row>
    <row r="23" spans="2:11" ht="14.25" customHeight="1" thickBot="1" x14ac:dyDescent="0.3">
      <c r="B23" s="61">
        <v>3</v>
      </c>
      <c r="C23" s="89" t="s">
        <v>18</v>
      </c>
      <c r="D23" s="70"/>
      <c r="E23" s="1" t="s">
        <v>14</v>
      </c>
      <c r="F23" s="2" t="s">
        <v>4</v>
      </c>
      <c r="G23" s="15">
        <v>1</v>
      </c>
      <c r="H23" s="3"/>
      <c r="I23" s="38">
        <f t="shared" si="0"/>
        <v>0</v>
      </c>
      <c r="J23" s="41">
        <v>429668</v>
      </c>
      <c r="K23" s="49" t="str">
        <f t="shared" si="1"/>
        <v/>
      </c>
    </row>
    <row r="24" spans="2:11" ht="14.25" customHeight="1" thickBot="1" x14ac:dyDescent="0.3">
      <c r="B24" s="62"/>
      <c r="C24" s="90"/>
      <c r="D24" s="72"/>
      <c r="E24" s="4" t="s">
        <v>15</v>
      </c>
      <c r="F24" s="5" t="s">
        <v>4</v>
      </c>
      <c r="G24" s="8">
        <v>1</v>
      </c>
      <c r="H24" s="6"/>
      <c r="I24" s="38">
        <f t="shared" si="0"/>
        <v>0</v>
      </c>
      <c r="J24" s="41">
        <v>254977</v>
      </c>
      <c r="K24" s="49" t="str">
        <f t="shared" si="1"/>
        <v/>
      </c>
    </row>
    <row r="25" spans="2:11" ht="14.25" customHeight="1" thickBot="1" x14ac:dyDescent="0.3">
      <c r="B25" s="62"/>
      <c r="C25" s="90"/>
      <c r="D25" s="72"/>
      <c r="E25" s="4" t="s">
        <v>17</v>
      </c>
      <c r="F25" s="5" t="s">
        <v>4</v>
      </c>
      <c r="G25" s="8">
        <v>1</v>
      </c>
      <c r="H25" s="6"/>
      <c r="I25" s="38">
        <f t="shared" si="0"/>
        <v>0</v>
      </c>
      <c r="J25" s="41">
        <v>1094314</v>
      </c>
      <c r="K25" s="49" t="str">
        <f t="shared" si="1"/>
        <v/>
      </c>
    </row>
    <row r="26" spans="2:11" ht="14.25" customHeight="1" thickBot="1" x14ac:dyDescent="0.3">
      <c r="B26" s="62"/>
      <c r="C26" s="90"/>
      <c r="D26" s="72"/>
      <c r="E26" s="7" t="s">
        <v>8</v>
      </c>
      <c r="F26" s="5" t="s">
        <v>4</v>
      </c>
      <c r="G26" s="8">
        <v>1</v>
      </c>
      <c r="H26" s="6"/>
      <c r="I26" s="38">
        <f t="shared" si="0"/>
        <v>0</v>
      </c>
      <c r="J26" s="41">
        <v>412203</v>
      </c>
      <c r="K26" s="49" t="str">
        <f t="shared" si="1"/>
        <v/>
      </c>
    </row>
    <row r="27" spans="2:11" ht="15" customHeight="1" thickBot="1" x14ac:dyDescent="0.3">
      <c r="B27" s="63"/>
      <c r="C27" s="91"/>
      <c r="D27" s="92"/>
      <c r="E27" s="12" t="s">
        <v>11</v>
      </c>
      <c r="F27" s="13" t="s">
        <v>12</v>
      </c>
      <c r="G27" s="16">
        <v>1</v>
      </c>
      <c r="H27" s="14"/>
      <c r="I27" s="38">
        <f t="shared" si="0"/>
        <v>0</v>
      </c>
      <c r="J27" s="41">
        <v>222670</v>
      </c>
      <c r="K27" s="49" t="str">
        <f t="shared" si="1"/>
        <v/>
      </c>
    </row>
    <row r="28" spans="2:11" ht="14.25" customHeight="1" thickBot="1" x14ac:dyDescent="0.3">
      <c r="B28" s="61">
        <v>4</v>
      </c>
      <c r="C28" s="89" t="s">
        <v>19</v>
      </c>
      <c r="D28" s="70"/>
      <c r="E28" s="1" t="s">
        <v>14</v>
      </c>
      <c r="F28" s="2" t="s">
        <v>4</v>
      </c>
      <c r="G28" s="15">
        <v>1</v>
      </c>
      <c r="H28" s="3"/>
      <c r="I28" s="38">
        <f t="shared" si="0"/>
        <v>0</v>
      </c>
      <c r="J28" s="41">
        <v>435687</v>
      </c>
      <c r="K28" s="49" t="str">
        <f t="shared" si="1"/>
        <v/>
      </c>
    </row>
    <row r="29" spans="2:11" ht="14.25" customHeight="1" thickBot="1" x14ac:dyDescent="0.3">
      <c r="B29" s="62"/>
      <c r="C29" s="93"/>
      <c r="D29" s="71"/>
      <c r="E29" s="17" t="s">
        <v>17</v>
      </c>
      <c r="F29" s="18" t="s">
        <v>4</v>
      </c>
      <c r="G29" s="19">
        <v>1</v>
      </c>
      <c r="H29" s="6"/>
      <c r="I29" s="38">
        <f t="shared" si="0"/>
        <v>0</v>
      </c>
      <c r="J29" s="41">
        <v>1094314</v>
      </c>
      <c r="K29" s="49" t="str">
        <f t="shared" si="1"/>
        <v/>
      </c>
    </row>
    <row r="30" spans="2:11" ht="14.25" customHeight="1" thickBot="1" x14ac:dyDescent="0.3">
      <c r="B30" s="62"/>
      <c r="C30" s="90"/>
      <c r="D30" s="72"/>
      <c r="E30" s="7" t="s">
        <v>8</v>
      </c>
      <c r="F30" s="5" t="s">
        <v>4</v>
      </c>
      <c r="G30" s="8">
        <v>1</v>
      </c>
      <c r="H30" s="6"/>
      <c r="I30" s="38">
        <f t="shared" si="0"/>
        <v>0</v>
      </c>
      <c r="J30" s="41">
        <v>412203</v>
      </c>
      <c r="K30" s="49" t="str">
        <f t="shared" si="1"/>
        <v/>
      </c>
    </row>
    <row r="31" spans="2:11" ht="15" customHeight="1" thickBot="1" x14ac:dyDescent="0.3">
      <c r="B31" s="62"/>
      <c r="C31" s="90"/>
      <c r="D31" s="72"/>
      <c r="E31" s="7" t="s">
        <v>11</v>
      </c>
      <c r="F31" s="5" t="s">
        <v>12</v>
      </c>
      <c r="G31" s="16">
        <v>1</v>
      </c>
      <c r="H31" s="14"/>
      <c r="I31" s="38">
        <f t="shared" si="0"/>
        <v>0</v>
      </c>
      <c r="J31" s="41">
        <v>203170</v>
      </c>
      <c r="K31" s="49" t="str">
        <f t="shared" si="1"/>
        <v/>
      </c>
    </row>
    <row r="32" spans="2:11" ht="14.25" customHeight="1" thickBot="1" x14ac:dyDescent="0.3">
      <c r="B32" s="86">
        <v>5</v>
      </c>
      <c r="C32" s="89" t="s">
        <v>20</v>
      </c>
      <c r="D32" s="70"/>
      <c r="E32" s="1" t="s">
        <v>14</v>
      </c>
      <c r="F32" s="2" t="s">
        <v>4</v>
      </c>
      <c r="G32" s="2">
        <v>1</v>
      </c>
      <c r="H32" s="20"/>
      <c r="I32" s="38">
        <f t="shared" si="0"/>
        <v>0</v>
      </c>
      <c r="J32" s="41">
        <v>429668</v>
      </c>
      <c r="K32" s="49" t="str">
        <f t="shared" si="1"/>
        <v/>
      </c>
    </row>
    <row r="33" spans="2:11" ht="14.25" customHeight="1" thickBot="1" x14ac:dyDescent="0.3">
      <c r="B33" s="87"/>
      <c r="C33" s="90"/>
      <c r="D33" s="72"/>
      <c r="E33" s="4" t="s">
        <v>15</v>
      </c>
      <c r="F33" s="5" t="s">
        <v>4</v>
      </c>
      <c r="G33" s="8">
        <v>1</v>
      </c>
      <c r="H33" s="6"/>
      <c r="I33" s="38">
        <f t="shared" si="0"/>
        <v>0</v>
      </c>
      <c r="J33" s="41">
        <v>254977</v>
      </c>
      <c r="K33" s="49" t="str">
        <f t="shared" si="1"/>
        <v/>
      </c>
    </row>
    <row r="34" spans="2:11" ht="14.25" customHeight="1" thickBot="1" x14ac:dyDescent="0.3">
      <c r="B34" s="87"/>
      <c r="C34" s="90"/>
      <c r="D34" s="72"/>
      <c r="E34" s="4" t="s">
        <v>21</v>
      </c>
      <c r="F34" s="5" t="s">
        <v>4</v>
      </c>
      <c r="G34" s="8">
        <v>1</v>
      </c>
      <c r="H34" s="6"/>
      <c r="I34" s="38">
        <f t="shared" si="0"/>
        <v>0</v>
      </c>
      <c r="J34" s="41">
        <v>284957</v>
      </c>
      <c r="K34" s="49" t="str">
        <f t="shared" si="1"/>
        <v/>
      </c>
    </row>
    <row r="35" spans="2:11" ht="14.25" customHeight="1" thickBot="1" x14ac:dyDescent="0.3">
      <c r="B35" s="87"/>
      <c r="C35" s="90"/>
      <c r="D35" s="72"/>
      <c r="E35" s="21" t="s">
        <v>22</v>
      </c>
      <c r="F35" s="5" t="s">
        <v>4</v>
      </c>
      <c r="G35" s="8">
        <v>1</v>
      </c>
      <c r="H35" s="6"/>
      <c r="I35" s="38">
        <f t="shared" si="0"/>
        <v>0</v>
      </c>
      <c r="J35" s="41">
        <v>1239839</v>
      </c>
      <c r="K35" s="49" t="str">
        <f t="shared" si="1"/>
        <v/>
      </c>
    </row>
    <row r="36" spans="2:11" ht="14.25" customHeight="1" thickBot="1" x14ac:dyDescent="0.3">
      <c r="B36" s="87"/>
      <c r="C36" s="90"/>
      <c r="D36" s="72"/>
      <c r="E36" s="21" t="s">
        <v>23</v>
      </c>
      <c r="F36" s="5" t="s">
        <v>4</v>
      </c>
      <c r="G36" s="8">
        <v>1</v>
      </c>
      <c r="H36" s="6"/>
      <c r="I36" s="38">
        <f t="shared" si="0"/>
        <v>0</v>
      </c>
      <c r="J36" s="41">
        <v>1094314</v>
      </c>
      <c r="K36" s="49" t="str">
        <f t="shared" si="1"/>
        <v/>
      </c>
    </row>
    <row r="37" spans="2:11" ht="14.25" customHeight="1" thickBot="1" x14ac:dyDescent="0.3">
      <c r="B37" s="87"/>
      <c r="C37" s="90"/>
      <c r="D37" s="72"/>
      <c r="E37" s="7" t="s">
        <v>8</v>
      </c>
      <c r="F37" s="5" t="s">
        <v>4</v>
      </c>
      <c r="G37" s="8">
        <v>1</v>
      </c>
      <c r="H37" s="6"/>
      <c r="I37" s="38">
        <f t="shared" si="0"/>
        <v>0</v>
      </c>
      <c r="J37" s="41">
        <v>412203</v>
      </c>
      <c r="K37" s="49" t="str">
        <f t="shared" si="1"/>
        <v/>
      </c>
    </row>
    <row r="38" spans="2:11" ht="15" customHeight="1" thickBot="1" x14ac:dyDescent="0.3">
      <c r="B38" s="88"/>
      <c r="C38" s="91"/>
      <c r="D38" s="92"/>
      <c r="E38" s="12" t="s">
        <v>11</v>
      </c>
      <c r="F38" s="13" t="s">
        <v>12</v>
      </c>
      <c r="G38" s="13">
        <v>1</v>
      </c>
      <c r="H38" s="14"/>
      <c r="I38" s="38">
        <f t="shared" si="0"/>
        <v>0</v>
      </c>
      <c r="J38" s="41">
        <v>230389</v>
      </c>
      <c r="K38" s="49" t="str">
        <f t="shared" si="1"/>
        <v/>
      </c>
    </row>
    <row r="39" spans="2:11" ht="16.5" thickBot="1" x14ac:dyDescent="0.3">
      <c r="B39" s="57" t="s">
        <v>24</v>
      </c>
      <c r="C39" s="58"/>
      <c r="D39" s="58"/>
      <c r="E39" s="58"/>
      <c r="F39" s="58"/>
      <c r="G39" s="58"/>
      <c r="H39" s="58"/>
      <c r="I39" s="58"/>
    </row>
    <row r="40" spans="2:11" ht="14.25" customHeight="1" thickBot="1" x14ac:dyDescent="0.3">
      <c r="B40" s="61">
        <v>6</v>
      </c>
      <c r="C40" s="73" t="s">
        <v>25</v>
      </c>
      <c r="D40" s="74"/>
      <c r="E40" s="22" t="s">
        <v>26</v>
      </c>
      <c r="F40" s="2" t="s">
        <v>4</v>
      </c>
      <c r="G40" s="23">
        <v>1</v>
      </c>
      <c r="H40" s="3"/>
      <c r="I40" s="38">
        <f t="shared" si="0"/>
        <v>0</v>
      </c>
      <c r="J40" s="41">
        <v>2438660</v>
      </c>
      <c r="K40" s="49" t="str">
        <f t="shared" si="1"/>
        <v/>
      </c>
    </row>
    <row r="41" spans="2:11" ht="15" customHeight="1" thickBot="1" x14ac:dyDescent="0.3">
      <c r="B41" s="63"/>
      <c r="C41" s="77"/>
      <c r="D41" s="78"/>
      <c r="E41" s="12" t="s">
        <v>27</v>
      </c>
      <c r="F41" s="13" t="s">
        <v>4</v>
      </c>
      <c r="G41" s="24">
        <v>8</v>
      </c>
      <c r="H41" s="14"/>
      <c r="I41" s="38">
        <f t="shared" si="0"/>
        <v>0</v>
      </c>
      <c r="J41" s="41">
        <v>4396072</v>
      </c>
      <c r="K41" s="49" t="str">
        <f t="shared" si="1"/>
        <v/>
      </c>
    </row>
    <row r="42" spans="2:11" ht="14.25" customHeight="1" thickBot="1" x14ac:dyDescent="0.3">
      <c r="B42" s="61">
        <v>7</v>
      </c>
      <c r="C42" s="73" t="s">
        <v>28</v>
      </c>
      <c r="D42" s="74"/>
      <c r="E42" s="22" t="s">
        <v>29</v>
      </c>
      <c r="F42" s="2" t="s">
        <v>4</v>
      </c>
      <c r="G42" s="23">
        <v>1</v>
      </c>
      <c r="H42" s="3"/>
      <c r="I42" s="38">
        <f t="shared" si="0"/>
        <v>0</v>
      </c>
      <c r="J42" s="41">
        <v>1232852</v>
      </c>
      <c r="K42" s="49" t="str">
        <f t="shared" si="1"/>
        <v/>
      </c>
    </row>
    <row r="43" spans="2:11" ht="15" customHeight="1" thickBot="1" x14ac:dyDescent="0.3">
      <c r="B43" s="62"/>
      <c r="C43" s="75"/>
      <c r="D43" s="76"/>
      <c r="E43" s="12" t="s">
        <v>27</v>
      </c>
      <c r="F43" s="13" t="s">
        <v>4</v>
      </c>
      <c r="G43" s="24">
        <v>4</v>
      </c>
      <c r="H43" s="14"/>
      <c r="I43" s="38">
        <f t="shared" si="0"/>
        <v>0</v>
      </c>
      <c r="J43" s="41">
        <v>1579964</v>
      </c>
      <c r="K43" s="49" t="str">
        <f t="shared" si="1"/>
        <v/>
      </c>
    </row>
    <row r="44" spans="2:11" ht="15.75" thickBot="1" x14ac:dyDescent="0.3">
      <c r="B44" s="25">
        <v>8</v>
      </c>
      <c r="C44" s="79" t="s">
        <v>9</v>
      </c>
      <c r="D44" s="80"/>
      <c r="E44" s="81"/>
      <c r="F44" s="26" t="s">
        <v>4</v>
      </c>
      <c r="G44" s="27">
        <v>1</v>
      </c>
      <c r="H44" s="28"/>
      <c r="I44" s="38">
        <f t="shared" si="0"/>
        <v>0</v>
      </c>
      <c r="J44" s="41">
        <v>1774888</v>
      </c>
      <c r="K44" s="49" t="str">
        <f t="shared" si="1"/>
        <v/>
      </c>
    </row>
    <row r="45" spans="2:11" ht="15.75" thickBot="1" x14ac:dyDescent="0.3">
      <c r="B45" s="25">
        <v>9</v>
      </c>
      <c r="C45" s="79" t="s">
        <v>23</v>
      </c>
      <c r="D45" s="80"/>
      <c r="E45" s="81"/>
      <c r="F45" s="26" t="s">
        <v>4</v>
      </c>
      <c r="G45" s="27">
        <v>1</v>
      </c>
      <c r="H45" s="29"/>
      <c r="I45" s="38">
        <f t="shared" si="0"/>
        <v>0</v>
      </c>
      <c r="J45" s="41">
        <v>1094314</v>
      </c>
      <c r="K45" s="49" t="str">
        <f t="shared" si="1"/>
        <v/>
      </c>
    </row>
    <row r="46" spans="2:11" ht="15.75" thickBot="1" x14ac:dyDescent="0.3">
      <c r="B46" s="25">
        <v>10</v>
      </c>
      <c r="C46" s="79" t="s">
        <v>30</v>
      </c>
      <c r="D46" s="80"/>
      <c r="E46" s="81"/>
      <c r="F46" s="30" t="s">
        <v>4</v>
      </c>
      <c r="G46" s="27">
        <v>1</v>
      </c>
      <c r="H46" s="29"/>
      <c r="I46" s="38">
        <f t="shared" si="0"/>
        <v>0</v>
      </c>
      <c r="J46" s="41">
        <v>376108</v>
      </c>
      <c r="K46" s="49" t="str">
        <f t="shared" si="1"/>
        <v/>
      </c>
    </row>
    <row r="47" spans="2:11" ht="15" customHeight="1" thickBot="1" x14ac:dyDescent="0.3">
      <c r="B47" s="25">
        <v>11</v>
      </c>
      <c r="C47" s="82" t="s">
        <v>31</v>
      </c>
      <c r="D47" s="83"/>
      <c r="E47" s="84"/>
      <c r="F47" s="31" t="s">
        <v>4</v>
      </c>
      <c r="G47" s="27">
        <v>1</v>
      </c>
      <c r="H47" s="29"/>
      <c r="I47" s="38">
        <f t="shared" si="0"/>
        <v>0</v>
      </c>
      <c r="J47" s="41">
        <v>1190027</v>
      </c>
      <c r="K47" s="49" t="str">
        <f t="shared" si="1"/>
        <v/>
      </c>
    </row>
    <row r="48" spans="2:11" ht="15" customHeight="1" thickBot="1" x14ac:dyDescent="0.3">
      <c r="B48" s="25">
        <v>12</v>
      </c>
      <c r="C48" s="82" t="s">
        <v>32</v>
      </c>
      <c r="D48" s="83"/>
      <c r="E48" s="84"/>
      <c r="F48" s="31" t="s">
        <v>4</v>
      </c>
      <c r="G48" s="27">
        <v>1</v>
      </c>
      <c r="H48" s="29"/>
      <c r="I48" s="38">
        <f t="shared" si="0"/>
        <v>0</v>
      </c>
      <c r="J48" s="41">
        <v>1568760</v>
      </c>
      <c r="K48" s="49" t="str">
        <f t="shared" si="1"/>
        <v/>
      </c>
    </row>
    <row r="49" spans="2:11" ht="15.75" thickBot="1" x14ac:dyDescent="0.3">
      <c r="B49" s="25">
        <v>13</v>
      </c>
      <c r="C49" s="50" t="s">
        <v>33</v>
      </c>
      <c r="D49" s="51"/>
      <c r="E49" s="52"/>
      <c r="F49" s="30" t="s">
        <v>4</v>
      </c>
      <c r="G49" s="27">
        <v>1</v>
      </c>
      <c r="H49" s="29"/>
      <c r="I49" s="38">
        <f t="shared" si="0"/>
        <v>0</v>
      </c>
      <c r="J49" s="41">
        <v>1430602</v>
      </c>
      <c r="K49" s="49" t="str">
        <f t="shared" si="1"/>
        <v/>
      </c>
    </row>
    <row r="50" spans="2:11" ht="15.75" thickBot="1" x14ac:dyDescent="0.3">
      <c r="B50" s="25">
        <v>14</v>
      </c>
      <c r="C50" s="50" t="s">
        <v>34</v>
      </c>
      <c r="D50" s="51"/>
      <c r="E50" s="52"/>
      <c r="F50" s="30" t="s">
        <v>4</v>
      </c>
      <c r="G50" s="27">
        <v>1</v>
      </c>
      <c r="H50" s="29"/>
      <c r="I50" s="38">
        <f t="shared" si="0"/>
        <v>0</v>
      </c>
      <c r="J50" s="41">
        <v>1845380</v>
      </c>
      <c r="K50" s="49" t="str">
        <f t="shared" si="1"/>
        <v/>
      </c>
    </row>
    <row r="51" spans="2:11" ht="15.75" thickBot="1" x14ac:dyDescent="0.3">
      <c r="B51" s="25">
        <v>15</v>
      </c>
      <c r="C51" s="85" t="s">
        <v>35</v>
      </c>
      <c r="D51" s="85"/>
      <c r="E51" s="85"/>
      <c r="F51" s="30" t="s">
        <v>4</v>
      </c>
      <c r="G51" s="27">
        <v>1</v>
      </c>
      <c r="H51" s="29"/>
      <c r="I51" s="38">
        <f t="shared" si="0"/>
        <v>0</v>
      </c>
      <c r="J51" s="41">
        <v>471625</v>
      </c>
      <c r="K51" s="49" t="str">
        <f t="shared" si="1"/>
        <v/>
      </c>
    </row>
    <row r="52" spans="2:11" ht="15.75" thickBot="1" x14ac:dyDescent="0.3">
      <c r="B52" s="25">
        <v>16</v>
      </c>
      <c r="C52" s="85" t="s">
        <v>36</v>
      </c>
      <c r="D52" s="85"/>
      <c r="E52" s="85"/>
      <c r="F52" s="30" t="s">
        <v>4</v>
      </c>
      <c r="G52" s="27">
        <v>1</v>
      </c>
      <c r="H52" s="29"/>
      <c r="I52" s="38">
        <f t="shared" si="0"/>
        <v>0</v>
      </c>
      <c r="J52" s="41">
        <v>268563</v>
      </c>
      <c r="K52" s="49" t="str">
        <f t="shared" si="1"/>
        <v/>
      </c>
    </row>
    <row r="53" spans="2:11" ht="15.75" thickBot="1" x14ac:dyDescent="0.3">
      <c r="B53" s="25">
        <v>17</v>
      </c>
      <c r="C53" s="50" t="s">
        <v>8</v>
      </c>
      <c r="D53" s="51"/>
      <c r="E53" s="52"/>
      <c r="F53" s="30" t="s">
        <v>4</v>
      </c>
      <c r="G53" s="27">
        <v>1</v>
      </c>
      <c r="H53" s="29"/>
      <c r="I53" s="38">
        <f t="shared" si="0"/>
        <v>0</v>
      </c>
      <c r="J53" s="41">
        <v>412203</v>
      </c>
      <c r="K53" s="49" t="str">
        <f t="shared" si="1"/>
        <v/>
      </c>
    </row>
    <row r="54" spans="2:11" ht="15.75" thickBot="1" x14ac:dyDescent="0.3">
      <c r="B54" s="25">
        <v>18</v>
      </c>
      <c r="C54" s="50" t="s">
        <v>37</v>
      </c>
      <c r="D54" s="51"/>
      <c r="E54" s="52"/>
      <c r="F54" s="30" t="s">
        <v>4</v>
      </c>
      <c r="G54" s="27">
        <v>1</v>
      </c>
      <c r="H54" s="29"/>
      <c r="I54" s="38">
        <f t="shared" si="0"/>
        <v>0</v>
      </c>
      <c r="J54" s="41">
        <v>371895</v>
      </c>
      <c r="K54" s="49" t="str">
        <f t="shared" si="1"/>
        <v/>
      </c>
    </row>
    <row r="55" spans="2:11" ht="16.5" thickBot="1" x14ac:dyDescent="0.3">
      <c r="B55" s="59" t="s">
        <v>38</v>
      </c>
      <c r="C55" s="60"/>
      <c r="D55" s="60"/>
      <c r="E55" s="60"/>
      <c r="F55" s="60"/>
      <c r="G55" s="60"/>
      <c r="H55" s="60"/>
      <c r="I55" s="60"/>
    </row>
    <row r="56" spans="2:11" ht="15.75" thickBot="1" x14ac:dyDescent="0.3">
      <c r="B56" s="61">
        <v>19</v>
      </c>
      <c r="C56" s="50" t="s">
        <v>39</v>
      </c>
      <c r="D56" s="51"/>
      <c r="E56" s="52"/>
      <c r="F56" s="30" t="s">
        <v>4</v>
      </c>
      <c r="G56" s="15">
        <v>1</v>
      </c>
      <c r="H56" s="32"/>
      <c r="I56" s="38">
        <f t="shared" si="0"/>
        <v>0</v>
      </c>
      <c r="J56" s="41">
        <v>864304</v>
      </c>
      <c r="K56" s="49" t="str">
        <f t="shared" si="1"/>
        <v/>
      </c>
    </row>
    <row r="57" spans="2:11" ht="15.75" thickBot="1" x14ac:dyDescent="0.3">
      <c r="B57" s="62"/>
      <c r="C57" s="50" t="s">
        <v>40</v>
      </c>
      <c r="D57" s="51"/>
      <c r="E57" s="52"/>
      <c r="F57" s="30" t="s">
        <v>4</v>
      </c>
      <c r="G57" s="15">
        <v>1</v>
      </c>
      <c r="H57" s="32"/>
      <c r="I57" s="38">
        <f t="shared" si="0"/>
        <v>0</v>
      </c>
      <c r="J57" s="41">
        <v>1076422</v>
      </c>
      <c r="K57" s="49" t="str">
        <f t="shared" si="1"/>
        <v/>
      </c>
    </row>
    <row r="58" spans="2:11" ht="15.75" thickBot="1" x14ac:dyDescent="0.3">
      <c r="B58" s="62"/>
      <c r="C58" s="50" t="s">
        <v>41</v>
      </c>
      <c r="D58" s="51"/>
      <c r="E58" s="52"/>
      <c r="F58" s="30" t="s">
        <v>4</v>
      </c>
      <c r="G58" s="15">
        <v>1</v>
      </c>
      <c r="H58" s="32"/>
      <c r="I58" s="38">
        <f t="shared" si="0"/>
        <v>0</v>
      </c>
      <c r="J58" s="41">
        <v>1251439</v>
      </c>
      <c r="K58" s="49" t="str">
        <f t="shared" si="1"/>
        <v/>
      </c>
    </row>
    <row r="59" spans="2:11" ht="15.75" thickBot="1" x14ac:dyDescent="0.3">
      <c r="B59" s="63"/>
      <c r="C59" s="50" t="s">
        <v>42</v>
      </c>
      <c r="D59" s="51"/>
      <c r="E59" s="52"/>
      <c r="F59" s="30" t="s">
        <v>4</v>
      </c>
      <c r="G59" s="15">
        <v>1</v>
      </c>
      <c r="H59" s="32"/>
      <c r="I59" s="38">
        <f t="shared" si="0"/>
        <v>0</v>
      </c>
      <c r="J59" s="41">
        <v>2137450</v>
      </c>
      <c r="K59" s="49" t="str">
        <f t="shared" si="1"/>
        <v/>
      </c>
    </row>
    <row r="60" spans="2:11" ht="15.75" thickBot="1" x14ac:dyDescent="0.3">
      <c r="B60" s="67">
        <v>20</v>
      </c>
      <c r="C60" s="50" t="s">
        <v>43</v>
      </c>
      <c r="D60" s="51"/>
      <c r="E60" s="52"/>
      <c r="F60" s="30" t="s">
        <v>4</v>
      </c>
      <c r="G60" s="15">
        <v>1</v>
      </c>
      <c r="H60" s="32"/>
      <c r="I60" s="38">
        <f t="shared" si="0"/>
        <v>0</v>
      </c>
      <c r="J60" s="41">
        <v>2137450</v>
      </c>
      <c r="K60" s="49" t="str">
        <f t="shared" si="1"/>
        <v/>
      </c>
    </row>
    <row r="61" spans="2:11" ht="15.75" thickBot="1" x14ac:dyDescent="0.3">
      <c r="B61" s="68"/>
      <c r="C61" s="50" t="s">
        <v>44</v>
      </c>
      <c r="D61" s="51"/>
      <c r="E61" s="52"/>
      <c r="F61" s="30" t="s">
        <v>4</v>
      </c>
      <c r="G61" s="15">
        <v>1</v>
      </c>
      <c r="H61" s="32"/>
      <c r="I61" s="38">
        <f t="shared" si="0"/>
        <v>0</v>
      </c>
      <c r="J61" s="41">
        <v>511875</v>
      </c>
      <c r="K61" s="49" t="str">
        <f t="shared" si="1"/>
        <v/>
      </c>
    </row>
    <row r="62" spans="2:11" ht="15.75" thickBot="1" x14ac:dyDescent="0.3">
      <c r="B62" s="68"/>
      <c r="C62" s="50" t="s">
        <v>45</v>
      </c>
      <c r="D62" s="51"/>
      <c r="E62" s="52"/>
      <c r="F62" s="30" t="s">
        <v>4</v>
      </c>
      <c r="G62" s="15">
        <v>1</v>
      </c>
      <c r="H62" s="32"/>
      <c r="I62" s="38">
        <f t="shared" si="0"/>
        <v>0</v>
      </c>
      <c r="J62" s="41">
        <v>566235</v>
      </c>
      <c r="K62" s="49" t="str">
        <f t="shared" si="1"/>
        <v/>
      </c>
    </row>
    <row r="63" spans="2:11" ht="15.75" thickBot="1" x14ac:dyDescent="0.3">
      <c r="B63" s="68"/>
      <c r="C63" s="50" t="s">
        <v>46</v>
      </c>
      <c r="D63" s="51"/>
      <c r="E63" s="52"/>
      <c r="F63" s="30" t="s">
        <v>4</v>
      </c>
      <c r="G63" s="15">
        <v>1</v>
      </c>
      <c r="H63" s="32"/>
      <c r="I63" s="38">
        <f t="shared" si="0"/>
        <v>0</v>
      </c>
      <c r="J63" s="41">
        <v>613395</v>
      </c>
      <c r="K63" s="49" t="str">
        <f t="shared" si="1"/>
        <v/>
      </c>
    </row>
    <row r="64" spans="2:11" ht="15.75" thickBot="1" x14ac:dyDescent="0.3">
      <c r="B64" s="69"/>
      <c r="C64" s="50" t="s">
        <v>47</v>
      </c>
      <c r="D64" s="51"/>
      <c r="E64" s="52"/>
      <c r="F64" s="30" t="s">
        <v>4</v>
      </c>
      <c r="G64" s="15">
        <v>1</v>
      </c>
      <c r="H64" s="32"/>
      <c r="I64" s="38">
        <f t="shared" si="0"/>
        <v>0</v>
      </c>
      <c r="J64" s="41">
        <v>1379670</v>
      </c>
      <c r="K64" s="49" t="str">
        <f t="shared" si="1"/>
        <v/>
      </c>
    </row>
    <row r="65" spans="2:11" ht="15" customHeight="1" thickBot="1" x14ac:dyDescent="0.3">
      <c r="B65" s="65" t="s">
        <v>48</v>
      </c>
      <c r="C65" s="66"/>
      <c r="D65" s="66"/>
      <c r="E65" s="66"/>
      <c r="F65" s="66"/>
      <c r="G65" s="66"/>
      <c r="H65" s="66"/>
      <c r="I65" s="66"/>
    </row>
    <row r="66" spans="2:11" ht="15.75" thickBot="1" x14ac:dyDescent="0.3">
      <c r="B66" s="61">
        <v>21</v>
      </c>
      <c r="C66" s="50" t="s">
        <v>49</v>
      </c>
      <c r="D66" s="51"/>
      <c r="E66" s="52"/>
      <c r="F66" s="30" t="s">
        <v>4</v>
      </c>
      <c r="G66" s="2">
        <v>1</v>
      </c>
      <c r="H66" s="32"/>
      <c r="I66" s="38">
        <f t="shared" si="0"/>
        <v>0</v>
      </c>
      <c r="J66" s="41">
        <v>2276119</v>
      </c>
      <c r="K66" s="49" t="str">
        <f t="shared" si="1"/>
        <v/>
      </c>
    </row>
    <row r="67" spans="2:11" ht="15.75" thickBot="1" x14ac:dyDescent="0.3">
      <c r="B67" s="62"/>
      <c r="C67" s="50" t="s">
        <v>50</v>
      </c>
      <c r="D67" s="51"/>
      <c r="E67" s="52"/>
      <c r="F67" s="30" t="s">
        <v>4</v>
      </c>
      <c r="G67" s="2">
        <v>1</v>
      </c>
      <c r="H67" s="32"/>
      <c r="I67" s="38">
        <f t="shared" si="0"/>
        <v>0</v>
      </c>
      <c r="J67" s="41">
        <v>2617924</v>
      </c>
      <c r="K67" s="49" t="str">
        <f t="shared" si="1"/>
        <v/>
      </c>
    </row>
    <row r="68" spans="2:11" ht="15.75" thickBot="1" x14ac:dyDescent="0.3">
      <c r="B68" s="62"/>
      <c r="C68" s="50" t="s">
        <v>51</v>
      </c>
      <c r="D68" s="51"/>
      <c r="E68" s="52"/>
      <c r="F68" s="30" t="s">
        <v>4</v>
      </c>
      <c r="G68" s="2">
        <v>1</v>
      </c>
      <c r="H68" s="32"/>
      <c r="I68" s="38">
        <f t="shared" si="0"/>
        <v>0</v>
      </c>
      <c r="J68" s="41">
        <v>2031900</v>
      </c>
      <c r="K68" s="49" t="str">
        <f t="shared" si="1"/>
        <v/>
      </c>
    </row>
    <row r="69" spans="2:11" ht="15.75" thickBot="1" x14ac:dyDescent="0.3">
      <c r="B69" s="63"/>
      <c r="C69" s="50" t="s">
        <v>52</v>
      </c>
      <c r="D69" s="51"/>
      <c r="E69" s="52"/>
      <c r="F69" s="30" t="s">
        <v>4</v>
      </c>
      <c r="G69" s="2">
        <v>1</v>
      </c>
      <c r="H69" s="32"/>
      <c r="I69" s="38">
        <f t="shared" si="0"/>
        <v>0</v>
      </c>
      <c r="J69" s="41">
        <v>2626825</v>
      </c>
      <c r="K69" s="49" t="str">
        <f t="shared" si="1"/>
        <v/>
      </c>
    </row>
    <row r="70" spans="2:11" ht="15.75" thickBot="1" x14ac:dyDescent="0.3">
      <c r="B70" s="34">
        <v>22</v>
      </c>
      <c r="C70" s="50" t="s">
        <v>56</v>
      </c>
      <c r="D70" s="51"/>
      <c r="E70" s="52"/>
      <c r="F70" s="30" t="s">
        <v>4</v>
      </c>
      <c r="G70" s="2">
        <v>1</v>
      </c>
      <c r="H70" s="32"/>
      <c r="I70" s="38">
        <f t="shared" si="0"/>
        <v>0</v>
      </c>
      <c r="J70" s="41">
        <v>2259205</v>
      </c>
      <c r="K70" s="49" t="str">
        <f t="shared" si="1"/>
        <v/>
      </c>
    </row>
    <row r="71" spans="2:11" ht="15.75" thickBot="1" x14ac:dyDescent="0.3">
      <c r="B71" s="43">
        <v>23</v>
      </c>
      <c r="C71" s="50" t="s">
        <v>57</v>
      </c>
      <c r="D71" s="51"/>
      <c r="E71" s="52"/>
      <c r="F71" s="30" t="s">
        <v>4</v>
      </c>
      <c r="G71" s="35">
        <v>1</v>
      </c>
      <c r="H71" s="33"/>
      <c r="I71" s="38">
        <f t="shared" si="0"/>
        <v>0</v>
      </c>
      <c r="J71" s="41">
        <v>2098958</v>
      </c>
      <c r="K71" s="49" t="str">
        <f t="shared" si="1"/>
        <v/>
      </c>
    </row>
    <row r="72" spans="2:11" ht="15.75" thickBot="1" x14ac:dyDescent="0.3">
      <c r="B72" s="25">
        <v>24</v>
      </c>
      <c r="C72" s="50" t="s">
        <v>58</v>
      </c>
      <c r="D72" s="51"/>
      <c r="E72" s="52"/>
      <c r="F72" s="30" t="s">
        <v>4</v>
      </c>
      <c r="G72" s="30">
        <v>1</v>
      </c>
      <c r="H72" s="36"/>
      <c r="I72" s="38">
        <f t="shared" ref="I72" si="2">+(H72)*G72</f>
        <v>0</v>
      </c>
      <c r="J72" s="41">
        <v>1599520</v>
      </c>
      <c r="K72" s="49" t="str">
        <f t="shared" si="1"/>
        <v/>
      </c>
    </row>
    <row r="73" spans="2:11" ht="16.5" thickBot="1" x14ac:dyDescent="0.3">
      <c r="B73" s="65" t="s">
        <v>53</v>
      </c>
      <c r="C73" s="66"/>
      <c r="D73" s="66"/>
      <c r="E73" s="66"/>
      <c r="F73" s="66"/>
      <c r="G73" s="66"/>
      <c r="H73" s="66"/>
      <c r="I73" s="66"/>
    </row>
    <row r="74" spans="2:11" ht="15.75" thickBot="1" x14ac:dyDescent="0.3">
      <c r="B74" s="34">
        <v>25</v>
      </c>
      <c r="C74" s="50" t="s">
        <v>54</v>
      </c>
      <c r="D74" s="51"/>
      <c r="E74" s="52"/>
      <c r="F74" s="30" t="s">
        <v>4</v>
      </c>
      <c r="G74" s="30">
        <v>1</v>
      </c>
      <c r="H74" s="36"/>
      <c r="I74" s="38">
        <f t="shared" ref="I74:I75" si="3">+(H74)*G74</f>
        <v>0</v>
      </c>
      <c r="J74" s="41">
        <v>58450</v>
      </c>
      <c r="K74" s="49" t="str">
        <f t="shared" si="1"/>
        <v/>
      </c>
    </row>
    <row r="75" spans="2:11" ht="15.75" thickBot="1" x14ac:dyDescent="0.3">
      <c r="B75" s="25">
        <v>26</v>
      </c>
      <c r="C75" s="50" t="s">
        <v>55</v>
      </c>
      <c r="D75" s="51"/>
      <c r="E75" s="52"/>
      <c r="F75" s="30" t="s">
        <v>4</v>
      </c>
      <c r="G75" s="30">
        <v>1</v>
      </c>
      <c r="H75" s="36"/>
      <c r="I75" s="38">
        <f t="shared" si="3"/>
        <v>0</v>
      </c>
      <c r="J75" s="41">
        <v>64135</v>
      </c>
      <c r="K75" s="49" t="str">
        <f t="shared" ref="K75" si="4">+IF(OR(J75&lt;I75,I75=""),"REVISAR ITEM(No cotizó o Supera al Techo Presupuestal)","")</f>
        <v/>
      </c>
    </row>
    <row r="76" spans="2:11" ht="15.75" thickBot="1" x14ac:dyDescent="0.3"/>
    <row r="77" spans="2:11" ht="15.75" thickBot="1" x14ac:dyDescent="0.3">
      <c r="H77" s="37">
        <f t="shared" ref="H77" si="5">SUM(H8:H75)</f>
        <v>0</v>
      </c>
      <c r="I77" s="42">
        <f>SUM(I8:I75)</f>
        <v>0</v>
      </c>
    </row>
    <row r="79" spans="2:11" x14ac:dyDescent="0.25">
      <c r="F79" s="64"/>
      <c r="G79" s="64"/>
    </row>
    <row r="80" spans="2:11" ht="15" customHeight="1" x14ac:dyDescent="0.25">
      <c r="J80" s="39"/>
    </row>
    <row r="84" spans="10:10" x14ac:dyDescent="0.25">
      <c r="J84" s="40"/>
    </row>
    <row r="85" spans="10:10" x14ac:dyDescent="0.25">
      <c r="J85" s="39"/>
    </row>
  </sheetData>
  <mergeCells count="62">
    <mergeCell ref="K6:K7"/>
    <mergeCell ref="B7:G7"/>
    <mergeCell ref="B8:B15"/>
    <mergeCell ref="C8:C15"/>
    <mergeCell ref="D8:D15"/>
    <mergeCell ref="B56:B59"/>
    <mergeCell ref="C56:E56"/>
    <mergeCell ref="C57:E57"/>
    <mergeCell ref="C58:E58"/>
    <mergeCell ref="C59:E59"/>
    <mergeCell ref="B60:B64"/>
    <mergeCell ref="C60:E60"/>
    <mergeCell ref="C61:E61"/>
    <mergeCell ref="C62:E62"/>
    <mergeCell ref="C63:E63"/>
    <mergeCell ref="C64:E64"/>
    <mergeCell ref="B55:I55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F79:G79"/>
    <mergeCell ref="C70:E70"/>
    <mergeCell ref="C71:E71"/>
    <mergeCell ref="C72:E72"/>
    <mergeCell ref="B73:I73"/>
    <mergeCell ref="C74:E74"/>
    <mergeCell ref="C75:E75"/>
    <mergeCell ref="B2:E2"/>
    <mergeCell ref="H6:I6"/>
    <mergeCell ref="B39:I39"/>
    <mergeCell ref="B40:B41"/>
    <mergeCell ref="C40:D41"/>
    <mergeCell ref="B3:E3"/>
    <mergeCell ref="B16:B22"/>
    <mergeCell ref="C16:C22"/>
    <mergeCell ref="D16:D22"/>
    <mergeCell ref="B23:B27"/>
    <mergeCell ref="C23:C27"/>
    <mergeCell ref="D23:D27"/>
    <mergeCell ref="M7:N10"/>
    <mergeCell ref="B42:B43"/>
    <mergeCell ref="C42:D43"/>
    <mergeCell ref="B28:B31"/>
    <mergeCell ref="C28:C31"/>
    <mergeCell ref="D28:D31"/>
    <mergeCell ref="B32:B38"/>
    <mergeCell ref="C32:C38"/>
    <mergeCell ref="D32:D38"/>
    <mergeCell ref="B65:I65"/>
    <mergeCell ref="B66:B69"/>
    <mergeCell ref="C66:E66"/>
    <mergeCell ref="C67:E67"/>
    <mergeCell ref="C68:E68"/>
    <mergeCell ref="C69:E69"/>
  </mergeCells>
  <conditionalFormatting sqref="K8:K38">
    <cfRule type="cellIs" dxfId="4" priority="5" operator="equal">
      <formula>"REVISAR ITEM(No cotizó o Superra al Techo Presupuestal)"</formula>
    </cfRule>
  </conditionalFormatting>
  <conditionalFormatting sqref="K40:K54">
    <cfRule type="cellIs" dxfId="3" priority="4" operator="equal">
      <formula>"REVISAR ITEM(No cotizó o Superra al Techo Presupuestal)"</formula>
    </cfRule>
  </conditionalFormatting>
  <conditionalFormatting sqref="K56:K64">
    <cfRule type="cellIs" dxfId="2" priority="3" operator="equal">
      <formula>"REVISAR ITEM(No cotizó o Superra al Techo Presupuestal)"</formula>
    </cfRule>
  </conditionalFormatting>
  <conditionalFormatting sqref="K66:K72">
    <cfRule type="cellIs" dxfId="1" priority="2" operator="equal">
      <formula>"REVISAR ITEM(No cotizó o Superra al Techo Presupuestal)"</formula>
    </cfRule>
  </conditionalFormatting>
  <conditionalFormatting sqref="K74:K75">
    <cfRule type="cellIs" dxfId="0" priority="1" operator="equal">
      <formula>"REVISAR ITEM(No cotizó o Superra al Techo Presupuestal)"</formula>
    </cfRule>
  </conditionalFormatting>
  <pageMargins left="0.7" right="0.7" top="0.75" bottom="0.75" header="0.3" footer="0.3"/>
  <pageSetup paperSize="619" scale="52" orientation="landscape" r:id="rId1"/>
  <drawing r:id="rId2"/>
  <legacyDrawing r:id="rId3"/>
  <oleObjects>
    <mc:AlternateContent xmlns:mc="http://schemas.openxmlformats.org/markup-compatibility/2006">
      <mc:Choice Requires="x14">
        <oleObject progId="AutoCAD.Drawing.19" shapeId="2049" r:id="rId4">
          <objectPr defaultSize="0" autoPict="0" r:id="rId5">
            <anchor moveWithCells="1">
              <from>
                <xdr:col>3</xdr:col>
                <xdr:colOff>247650</xdr:colOff>
                <xdr:row>7</xdr:row>
                <xdr:rowOff>123825</xdr:rowOff>
              </from>
              <to>
                <xdr:col>4</xdr:col>
                <xdr:colOff>0</xdr:colOff>
                <xdr:row>14</xdr:row>
                <xdr:rowOff>38100</xdr:rowOff>
              </to>
            </anchor>
          </objectPr>
        </oleObject>
      </mc:Choice>
      <mc:Fallback>
        <oleObject progId="AutoCAD.Drawing.19" shapeId="2049" r:id="rId4"/>
      </mc:Fallback>
    </mc:AlternateContent>
    <mc:AlternateContent xmlns:mc="http://schemas.openxmlformats.org/markup-compatibility/2006">
      <mc:Choice Requires="x14">
        <oleObject progId="AutoCAD.Drawing.19" shapeId="2050" r:id="rId6">
          <objectPr defaultSize="0" autoPict="0" r:id="rId7">
            <anchor moveWithCells="1">
              <from>
                <xdr:col>3</xdr:col>
                <xdr:colOff>47625</xdr:colOff>
                <xdr:row>22</xdr:row>
                <xdr:rowOff>28575</xdr:rowOff>
              </from>
              <to>
                <xdr:col>4</xdr:col>
                <xdr:colOff>0</xdr:colOff>
                <xdr:row>26</xdr:row>
                <xdr:rowOff>152400</xdr:rowOff>
              </to>
            </anchor>
          </objectPr>
        </oleObject>
      </mc:Choice>
      <mc:Fallback>
        <oleObject progId="AutoCAD.Drawing.19" shapeId="2050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Valores  San Andres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Valencia Bustamante</dc:creator>
  <cp:lastModifiedBy>Rosana Paola Llinas Pertuz</cp:lastModifiedBy>
  <dcterms:created xsi:type="dcterms:W3CDTF">2021-08-09T17:38:36Z</dcterms:created>
  <dcterms:modified xsi:type="dcterms:W3CDTF">2022-05-06T20:17:59Z</dcterms:modified>
</cp:coreProperties>
</file>