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5"/>
  <workbookPr defaultThemeVersion="124226"/>
  <mc:AlternateContent xmlns:mc="http://schemas.openxmlformats.org/markup-compatibility/2006">
    <mc:Choice Requires="x15">
      <x15ac:absPath xmlns:x15ac="http://schemas.microsoft.com/office/spreadsheetml/2010/11/ac" url="\\mercurio\ALMACEN\Contratacion\2022\MINIMA CUANTIA\GENERAL\ENV-11-32-0922-22 MANTENIMIENTO Y REPARACION DE OTROS BIENES\Nueva carpeta\"/>
    </mc:Choice>
  </mc:AlternateContent>
  <xr:revisionPtr revIDLastSave="0" documentId="8_{3876BC0B-7255-4B4F-95CE-B994000F7F94}" xr6:coauthVersionLast="36" xr6:coauthVersionMax="36" xr10:uidLastSave="{00000000-0000-0000-0000-000000000000}"/>
  <bookViews>
    <workbookView xWindow="0" yWindow="0" windowWidth="28800" windowHeight="13125" tabRatio="780" xr2:uid="{00000000-000D-0000-FFFF-FFFF00000000}"/>
  </bookViews>
  <sheets>
    <sheet name="invitacion" sheetId="16" r:id="rId1"/>
  </sheets>
  <definedNames>
    <definedName name="_xlnm.Print_Titles" localSheetId="0">invitacion!$1:$11</definedName>
  </definedNames>
  <calcPr calcId="191029"/>
</workbook>
</file>

<file path=xl/calcChain.xml><?xml version="1.0" encoding="utf-8"?>
<calcChain xmlns="http://schemas.openxmlformats.org/spreadsheetml/2006/main">
  <c r="G29" i="16" l="1"/>
  <c r="H29" i="16" s="1"/>
  <c r="J29" i="16"/>
  <c r="G30" i="16"/>
  <c r="H30" i="16" s="1"/>
  <c r="J30" i="16"/>
  <c r="G31" i="16"/>
  <c r="I31" i="16" s="1"/>
  <c r="J31" i="16"/>
  <c r="G32" i="16"/>
  <c r="H32" i="16" s="1"/>
  <c r="J32" i="16"/>
  <c r="G33" i="16"/>
  <c r="H33" i="16" s="1"/>
  <c r="J33" i="16"/>
  <c r="G34" i="16"/>
  <c r="H34" i="16" s="1"/>
  <c r="J34" i="16"/>
  <c r="G35" i="16"/>
  <c r="I35" i="16" s="1"/>
  <c r="J35" i="16"/>
  <c r="G36" i="16"/>
  <c r="H36" i="16" s="1"/>
  <c r="J36" i="16"/>
  <c r="G37" i="16"/>
  <c r="H37" i="16" s="1"/>
  <c r="J37" i="16"/>
  <c r="G38" i="16"/>
  <c r="H38" i="16" s="1"/>
  <c r="J38" i="16"/>
  <c r="G39" i="16"/>
  <c r="I39" i="16" s="1"/>
  <c r="J39" i="16"/>
  <c r="G40" i="16"/>
  <c r="H40" i="16" s="1"/>
  <c r="J40" i="16"/>
  <c r="G41" i="16"/>
  <c r="I41" i="16" s="1"/>
  <c r="J41" i="16"/>
  <c r="G42" i="16"/>
  <c r="I42" i="16" s="1"/>
  <c r="J42" i="16"/>
  <c r="G43" i="16"/>
  <c r="I43" i="16" s="1"/>
  <c r="J43" i="16"/>
  <c r="G44" i="16"/>
  <c r="H44" i="16" s="1"/>
  <c r="J44" i="16"/>
  <c r="G45" i="16"/>
  <c r="I45" i="16" s="1"/>
  <c r="J45" i="16"/>
  <c r="G46" i="16"/>
  <c r="H46" i="16" s="1"/>
  <c r="J46" i="16"/>
  <c r="G47" i="16"/>
  <c r="I47" i="16" s="1"/>
  <c r="J47" i="16"/>
  <c r="G48" i="16"/>
  <c r="H48" i="16" s="1"/>
  <c r="J48" i="16"/>
  <c r="G49" i="16"/>
  <c r="I49" i="16" s="1"/>
  <c r="J49" i="16"/>
  <c r="G50" i="16"/>
  <c r="I50" i="16" s="1"/>
  <c r="J50" i="16"/>
  <c r="G51" i="16"/>
  <c r="I51" i="16" s="1"/>
  <c r="J51" i="16"/>
  <c r="G52" i="16"/>
  <c r="H52" i="16" s="1"/>
  <c r="J52" i="16"/>
  <c r="G53" i="16"/>
  <c r="H53" i="16" s="1"/>
  <c r="J53" i="16"/>
  <c r="G54" i="16"/>
  <c r="I54" i="16" s="1"/>
  <c r="J54" i="16"/>
  <c r="G55" i="16"/>
  <c r="H55" i="16" s="1"/>
  <c r="J55" i="16"/>
  <c r="G56" i="16"/>
  <c r="H56" i="16" s="1"/>
  <c r="J56" i="16"/>
  <c r="G57" i="16"/>
  <c r="H57" i="16" s="1"/>
  <c r="J57" i="16"/>
  <c r="G58" i="16"/>
  <c r="I58" i="16" s="1"/>
  <c r="J58" i="16"/>
  <c r="G59" i="16"/>
  <c r="H59" i="16" s="1"/>
  <c r="J59" i="16"/>
  <c r="G60" i="16"/>
  <c r="I60" i="16" s="1"/>
  <c r="J60" i="16"/>
  <c r="G61" i="16"/>
  <c r="H61" i="16" s="1"/>
  <c r="J61" i="16"/>
  <c r="G62" i="16"/>
  <c r="I62" i="16" s="1"/>
  <c r="J62" i="16"/>
  <c r="G63" i="16"/>
  <c r="H63" i="16" s="1"/>
  <c r="J63" i="16"/>
  <c r="G64" i="16"/>
  <c r="H64" i="16" s="1"/>
  <c r="J64" i="16"/>
  <c r="G65" i="16"/>
  <c r="I65" i="16" s="1"/>
  <c r="J65" i="16"/>
  <c r="G66" i="16"/>
  <c r="H66" i="16" s="1"/>
  <c r="J66" i="16"/>
  <c r="G67" i="16"/>
  <c r="H67" i="16" s="1"/>
  <c r="J67" i="16"/>
  <c r="G68" i="16"/>
  <c r="H68" i="16" s="1"/>
  <c r="J68" i="16"/>
  <c r="G69" i="16"/>
  <c r="I69" i="16" s="1"/>
  <c r="J69" i="16"/>
  <c r="G70" i="16"/>
  <c r="H70" i="16" s="1"/>
  <c r="J70" i="16"/>
  <c r="G71" i="16"/>
  <c r="I71" i="16" s="1"/>
  <c r="J71" i="16"/>
  <c r="G72" i="16"/>
  <c r="I72" i="16" s="1"/>
  <c r="J72" i="16"/>
  <c r="G73" i="16"/>
  <c r="I73" i="16" s="1"/>
  <c r="J73" i="16"/>
  <c r="G74" i="16"/>
  <c r="H74" i="16" s="1"/>
  <c r="J74" i="16"/>
  <c r="I37" i="16" l="1"/>
  <c r="I56" i="16"/>
  <c r="K56" i="16" s="1"/>
  <c r="H51" i="16"/>
  <c r="I30" i="16"/>
  <c r="K30" i="16" s="1"/>
  <c r="H41" i="16"/>
  <c r="H49" i="16"/>
  <c r="I57" i="16"/>
  <c r="K57" i="16" s="1"/>
  <c r="H50" i="16"/>
  <c r="H43" i="16"/>
  <c r="K49" i="16"/>
  <c r="K42" i="16"/>
  <c r="I34" i="16"/>
  <c r="K34" i="16" s="1"/>
  <c r="I33" i="16"/>
  <c r="K33" i="16" s="1"/>
  <c r="I53" i="16"/>
  <c r="K53" i="16" s="1"/>
  <c r="I46" i="16"/>
  <c r="K46" i="16" s="1"/>
  <c r="I38" i="16"/>
  <c r="K38" i="16" s="1"/>
  <c r="H35" i="16"/>
  <c r="K73" i="16"/>
  <c r="K69" i="16"/>
  <c r="H58" i="16"/>
  <c r="K47" i="16"/>
  <c r="H42" i="16"/>
  <c r="I68" i="16"/>
  <c r="K68" i="16" s="1"/>
  <c r="I67" i="16"/>
  <c r="K67" i="16" s="1"/>
  <c r="I64" i="16"/>
  <c r="I61" i="16"/>
  <c r="K61" i="16" s="1"/>
  <c r="H72" i="16"/>
  <c r="H71" i="16"/>
  <c r="H60" i="16"/>
  <c r="H47" i="16"/>
  <c r="H45" i="16"/>
  <c r="H31" i="16"/>
  <c r="K71" i="16"/>
  <c r="K60" i="16"/>
  <c r="H54" i="16"/>
  <c r="K45" i="16"/>
  <c r="H39" i="16"/>
  <c r="K51" i="16"/>
  <c r="K37" i="16"/>
  <c r="K35" i="16"/>
  <c r="K65" i="16"/>
  <c r="K62" i="16"/>
  <c r="K31" i="16"/>
  <c r="K58" i="16"/>
  <c r="K50" i="16"/>
  <c r="K43" i="16"/>
  <c r="K72" i="16"/>
  <c r="K64" i="16"/>
  <c r="K54" i="16"/>
  <c r="K41" i="16"/>
  <c r="K39" i="16"/>
  <c r="H73" i="16"/>
  <c r="H69" i="16"/>
  <c r="H65" i="16"/>
  <c r="H62" i="16"/>
  <c r="I29" i="16"/>
  <c r="K29" i="16" s="1"/>
  <c r="I74" i="16"/>
  <c r="K74" i="16" s="1"/>
  <c r="I70" i="16"/>
  <c r="K70" i="16" s="1"/>
  <c r="I66" i="16"/>
  <c r="K66" i="16" s="1"/>
  <c r="I63" i="16"/>
  <c r="K63" i="16" s="1"/>
  <c r="I59" i="16"/>
  <c r="K59" i="16" s="1"/>
  <c r="I55" i="16"/>
  <c r="K55" i="16" s="1"/>
  <c r="I52" i="16"/>
  <c r="K52" i="16" s="1"/>
  <c r="I48" i="16"/>
  <c r="K48" i="16" s="1"/>
  <c r="I44" i="16"/>
  <c r="K44" i="16" s="1"/>
  <c r="I40" i="16"/>
  <c r="K40" i="16" s="1"/>
  <c r="I36" i="16"/>
  <c r="K36" i="16" s="1"/>
  <c r="I32" i="16"/>
  <c r="K32" i="16" s="1"/>
  <c r="G20" i="16"/>
  <c r="H20" i="16" s="1"/>
  <c r="J20" i="16"/>
  <c r="G21" i="16"/>
  <c r="J21" i="16"/>
  <c r="G22" i="16"/>
  <c r="J22" i="16"/>
  <c r="G23" i="16"/>
  <c r="H23" i="16" s="1"/>
  <c r="J23" i="16"/>
  <c r="G24" i="16"/>
  <c r="H24" i="16" s="1"/>
  <c r="J24" i="16"/>
  <c r="G25" i="16"/>
  <c r="H25" i="16" s="1"/>
  <c r="J25" i="16"/>
  <c r="G26" i="16"/>
  <c r="H26" i="16" s="1"/>
  <c r="J26" i="16"/>
  <c r="G27" i="16"/>
  <c r="J27" i="16"/>
  <c r="G28" i="16"/>
  <c r="J28" i="16"/>
  <c r="G13" i="16"/>
  <c r="J13" i="16"/>
  <c r="G14" i="16"/>
  <c r="H14" i="16" s="1"/>
  <c r="J14" i="16"/>
  <c r="G15" i="16"/>
  <c r="H15" i="16" s="1"/>
  <c r="J15" i="16"/>
  <c r="G16" i="16"/>
  <c r="J16" i="16"/>
  <c r="G17" i="16"/>
  <c r="J17" i="16"/>
  <c r="G18" i="16"/>
  <c r="H18" i="16" s="1"/>
  <c r="J18" i="16"/>
  <c r="G19" i="16"/>
  <c r="H19" i="16" s="1"/>
  <c r="J19" i="16"/>
  <c r="J12" i="16"/>
  <c r="G12" i="16"/>
  <c r="I12" i="16" s="1"/>
  <c r="I23" i="16" l="1"/>
  <c r="I17" i="16"/>
  <c r="K17" i="16" s="1"/>
  <c r="H17" i="16"/>
  <c r="I13" i="16"/>
  <c r="K13" i="16" s="1"/>
  <c r="H13" i="16"/>
  <c r="I28" i="16"/>
  <c r="K28" i="16" s="1"/>
  <c r="H28" i="16"/>
  <c r="I22" i="16"/>
  <c r="K22" i="16" s="1"/>
  <c r="H22" i="16"/>
  <c r="I26" i="16"/>
  <c r="K26" i="16" s="1"/>
  <c r="I16" i="16"/>
  <c r="K16" i="16" s="1"/>
  <c r="H16" i="16"/>
  <c r="I27" i="16"/>
  <c r="K27" i="16" s="1"/>
  <c r="H27" i="16"/>
  <c r="I21" i="16"/>
  <c r="K21" i="16" s="1"/>
  <c r="H21" i="16"/>
  <c r="I24" i="16"/>
  <c r="K24" i="16" s="1"/>
  <c r="I18" i="16"/>
  <c r="K18" i="16" s="1"/>
  <c r="J75" i="16"/>
  <c r="I20" i="16"/>
  <c r="K20" i="16" s="1"/>
  <c r="K23" i="16"/>
  <c r="I14" i="16"/>
  <c r="K14" i="16" s="1"/>
  <c r="I25" i="16"/>
  <c r="K25" i="16" s="1"/>
  <c r="I19" i="16"/>
  <c r="K19" i="16" s="1"/>
  <c r="I15" i="16"/>
  <c r="K15" i="16" s="1"/>
  <c r="H12" i="16"/>
  <c r="G75" i="16"/>
  <c r="K12" i="16"/>
  <c r="K75" i="16" l="1"/>
  <c r="I75" i="16"/>
  <c r="H75" i="16"/>
</calcChain>
</file>

<file path=xl/sharedStrings.xml><?xml version="1.0" encoding="utf-8"?>
<sst xmlns="http://schemas.openxmlformats.org/spreadsheetml/2006/main" count="176" uniqueCount="114">
  <si>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</si>
  <si>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</si>
  <si>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</si>
  <si>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</si>
  <si>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</si>
  <si>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</si>
  <si>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</si>
  <si>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</si>
  <si>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</si>
  <si>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</si>
  <si>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</si>
  <si>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</si>
  <si>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</si>
  <si>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</si>
  <si>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</si>
  <si>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</si>
  <si>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</si>
  <si>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</si>
  <si>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</si>
  <si>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</si>
  <si>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</si>
  <si>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</si>
  <si>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</si>
  <si>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</si>
  <si>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</si>
  <si>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</si>
  <si>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</si>
  <si>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</si>
  <si>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</si>
  <si>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</si>
  <si>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</si>
  <si>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</si>
  <si>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</si>
  <si>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</si>
  <si>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</si>
  <si>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</si>
  <si>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</si>
  <si>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</si>
  <si>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</si>
  <si>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</si>
  <si>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 xml:space="preserve">REPARACION RIELES ARCHIVO </t>
  </si>
  <si>
    <t>1.	El contrato se adjudicará por el valor total del presupuesto oficial.</t>
  </si>
  <si>
    <t>2.	El proponente deberá responder en la plataforma SECOP II al ítem “Lista de artículos” poniendo el valor total del presupuesto oficial.</t>
  </si>
  <si>
    <t>3.	En el Anexo 4 - propuesta económica deberá ser presentada en precios unitarios para cada artículo</t>
  </si>
  <si>
    <t>4.	El menor valor propuesto, respecto del valor unitario será, en principio, el factor determinante entre los proponentes para elegir el contratista, sin perjuicio del cumplimiento de los requisitos habilitantes</t>
  </si>
  <si>
    <t xml:space="preserve">5.	La ejecución del presupuesto será destinada por la unidad ejecutora, el valor para cada artículo indicado por el proponente ganador en el Anexo 4 - propuesta económica, será la base de liquidación para los pagos. </t>
  </si>
  <si>
    <t>6.	En todo caso de no utilizarse todo el recurso económico disponible, al terminar el plazo de ejecución, se liquidará el contrato con el saldo a favor del Municipio de Envigado</t>
  </si>
  <si>
    <t>N° ENV-11-32-0922-22</t>
  </si>
  <si>
    <t>servicio</t>
  </si>
  <si>
    <t>producto</t>
  </si>
  <si>
    <t>PRESUPUESTO OFICIAL
$ 64.952.617
IVA INCLUIDO</t>
  </si>
  <si>
    <t>Prestación de servicios de mantenimiento y reparación de bienes para las diferentes 
dependencias del Municipio de Envigado</t>
  </si>
  <si>
    <t>REPARACION Y CAMBIO DE CLAVES</t>
  </si>
  <si>
    <t>REPARACION Y CAMBIO DE CLAVES CERRADURA DE
SEGURIDAD</t>
  </si>
  <si>
    <t>REPARACION Y
DUPLICADO DE LLAVES MOTOS</t>
  </si>
  <si>
    <t>REPARACION Y DUPLICADO DE LLAVES SEGURIDAD</t>
  </si>
  <si>
    <t>REPARACION Y DUPLICADO DE  LLAVES SENCILLAS</t>
  </si>
  <si>
    <t>REPARACION Y DUPLICADOS BE
LLAVES VEHICULOS</t>
  </si>
  <si>
    <t>MANTENIMEINTO Y
EXTRACCION DE LLAVES</t>
  </si>
  <si>
    <t>MANTENIMIENTO DE ALETA CON
RODACHINAS</t>
  </si>
  <si>
    <t>MANTENIMIENTO DE ALETAS SIN
RODACHINAS</t>
  </si>
  <si>
    <t>MANTENIMIENTO DE SILLA</t>
  </si>
  <si>
    <t>MANTENIMIENTO DE UNA RODACHINA</t>
  </si>
  <si>
    <t>MANTENIMIENTO BISAGRA DE PISO</t>
  </si>
  <si>
    <t>MANTENIMIENTO  CERRADURA</t>
  </si>
  <si>
    <t>MANTENIMIENTO CERRADURA TRAMPA</t>
  </si>
  <si>
    <t>MANTENIMIENTO CILINDRO NEUMATICO
SECRETARIAL</t>
  </si>
  <si>
    <t>REPARACION CON SOLDADURA</t>
  </si>
  <si>
    <t>MANTENIMIENTO DE VIDIRIOS VENTANAS Y PUERTAS</t>
  </si>
  <si>
    <t>MANTENIMIENTO DE Y PINTURA DE PUERTAS DE
MADERA Y METALICAS</t>
  </si>
  <si>
    <t>MANTENIMIENTO E INSTALACION CERRADURA DE SOBREPONER DE SEGURIDAD</t>
  </si>
  <si>
    <t>MANTENIMIENTO E INSTALACION CERRADURAS DE
EMPOTRAR</t>
  </si>
  <si>
    <t>MANTENIMIENTO E INSTALACION CERRADURAS ESCRITORIO</t>
  </si>
  <si>
    <t>MANTENIMIENTO E INSTALACION CIERRA
PUERTAS</t>
  </si>
  <si>
    <t>MANTENIMIENTO E INSTALACION DE CERRADURAS DE EMPOTRAR CON
MANIJAS</t>
  </si>
  <si>
    <t>MANTENIMIENTO E INSTALACION DE SOPORTE DE TV</t>
  </si>
  <si>
    <t>MANTENIMIENTO E INSTLACION DE
CERRADURAS POMO</t>
  </si>
  <si>
    <t>MANTENIMIENTO EINSTALACION DE CERRUDURA DE
ARCHIVOS</t>
  </si>
  <si>
    <t>MANTENIMIENTO KIT CONTACTO
PERMANENTE</t>
  </si>
  <si>
    <t>MANTENIMIENTO MANDO DE GAS DE SILLA GERENTE</t>
  </si>
  <si>
    <t>MANTENIMIENTO RODACHINAS PUERTA VIDIRERA</t>
  </si>
  <si>
    <t>MANTENIMIENTO Y APERTURA DE PUERTA VEHICULO</t>
  </si>
  <si>
    <t>MANTENIMIENTO Y DESOBSTRUCCION DESAGUES</t>
  </si>
  <si>
    <t>MANTENIMIENTO Y ENSAMBLE MODULOS</t>
  </si>
  <si>
    <t>REPARACION DE
FALLEBAS</t>
  </si>
  <si>
    <t>REPARACION DE
TRAMPAS DE CAJONES DE ARCHIVO</t>
  </si>
  <si>
    <t>REPARACION
ARCHIVADOR</t>
  </si>
  <si>
    <t>REPARACION BRAZO EN D
(PAR)POLIPR0PILENO</t>
  </si>
  <si>
    <t>REPARACION CANDADO LLAVE
ESPECIAL</t>
  </si>
  <si>
    <t>REPARACION CANDADO SENCILLO</t>
  </si>
  <si>
    <t>REPARACION
CANDADOS DE SEGURIDAD</t>
  </si>
  <si>
    <t>REPARACION CANDADOS DE SEGURIDAD TETRA</t>
  </si>
  <si>
    <t>REPARAGION
CERRADURA DE
SOBRE PONER SENCILLA</t>
  </si>
  <si>
    <t>REPARACION CERRADURAS DE SEGURIDAD LLAVE
PUNTO</t>
  </si>
  <si>
    <t>REPARACION
CERROJO MARIPOSA</t>
  </si>
  <si>
    <t xml:space="preserve">REPARACION
CERROJOS DOBLES </t>
  </si>
  <si>
    <t>REPARACION CILINDROS TUBULAR</t>
  </si>
  <si>
    <t>REPARACION DE BRAZOS FIJOS</t>
  </si>
  <si>
    <t>REPARACION DE
BRAZOS GRADUALES</t>
  </si>
  <si>
    <t>REPARACION DE
CERRADURAS</t>
  </si>
  <si>
    <t>REPARACION DE ENTREPAfiOS EN
MADERA</t>
  </si>
  <si>
    <t>REPARACON DE
PESTLLOS</t>
  </si>
  <si>
    <t>REPARACION DE PORTA CANDADOS</t>
  </si>
  <si>
    <t>REPARACION
DESAGUES
LAVAPLATOS</t>
  </si>
  <si>
    <t>REPARACION
PUERTA DE
GABINETES</t>
  </si>
  <si>
    <t>REPARACION ESTANTERÍAS</t>
  </si>
  <si>
    <t>REPARACION
GRIFERÍA LAVAMANOS</t>
  </si>
  <si>
    <t xml:space="preserve">REPARACION
GRIFERÍA SANITARIOS </t>
  </si>
  <si>
    <t>REPARACION MARCO PUERTAS CON
ACABADOS</t>
  </si>
  <si>
    <t>REPARACION PELICULAS PROTECCION VIDRIOS</t>
  </si>
  <si>
    <t>REPARACION PICAPORTE PISO</t>
  </si>
  <si>
    <t>REPARACION TAPIZADO DE ASIENTO SILLA
SECRETARIAL</t>
  </si>
  <si>
    <t>REPARACION TUBERIA AGUA
POTABLE</t>
  </si>
  <si>
    <t>MANTENIMIENTO Y APERTURA DE
CERRADURA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</si>
</sst>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6">
    <xf numFmtId="0" fontId="0" fillId="0" borderId="0" xfId="0"/>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16" fillId="8" borderId="1" xfId="6" applyFont="1" applyFill="1" applyBorder="1" applyAlignment="1" applyProtection="1">
      <alignment horizontal="center" vertical="center" wrapText="1"/>
    </xf>
    <xf numFmtId="0" fontId="8" fillId="3" borderId="2"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17"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wrapText="1"/>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8" fillId="3" borderId="14" xfId="7" applyFont="1" applyFill="1" applyBorder="1" applyAlignment="1" applyProtection="1">
      <alignment horizontal="left" vertical="center"/>
      <protection locked="0"/>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4" borderId="25" xfId="7" applyFont="1" applyFill="1" applyBorder="1" applyAlignment="1" applyProtection="1">
      <alignment horizontal="left" vertical="center" wrapText="1"/>
    </xf>
    <xf numFmtId="0" fontId="11" fillId="4" borderId="26" xfId="7" applyFont="1" applyFill="1" applyBorder="1" applyAlignment="1" applyProtection="1">
      <alignment horizontal="left" vertical="center" wrapText="1"/>
    </xf>
    <xf numFmtId="0" fontId="11" fillId="0" borderId="27" xfId="7" applyFont="1" applyFill="1" applyBorder="1" applyAlignment="1" applyProtection="1">
      <alignment horizontal="left" vertical="center"/>
    </xf>
    <xf numFmtId="0" fontId="11" fillId="0" borderId="6" xfId="7" applyFont="1" applyFill="1" applyBorder="1" applyAlignment="1" applyProtection="1">
      <alignment horizontal="left" vertical="center"/>
    </xf>
    <xf numFmtId="0" fontId="11" fillId="0" borderId="17" xfId="7" applyFont="1" applyFill="1" applyBorder="1" applyAlignment="1" applyProtection="1">
      <alignment horizontal="left" vertical="center"/>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1" fillId="0" borderId="13" xfId="7" applyFont="1" applyBorder="1" applyAlignment="1" applyProtection="1">
      <alignment horizontal="left" vertical="center"/>
      <protection locked="0"/>
    </xf>
    <xf numFmtId="0" fontId="11" fillId="0" borderId="2" xfId="7" applyFont="1" applyBorder="1" applyAlignment="1" applyProtection="1">
      <alignment horizontal="left" vertical="center"/>
      <protection locked="0"/>
    </xf>
    <xf numFmtId="0" fontId="11" fillId="0" borderId="14" xfId="7" applyFont="1" applyBorder="1" applyAlignment="1" applyProtection="1">
      <alignment horizontal="left" vertical="center"/>
      <protection locked="0"/>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5"/>
  <sheetViews>
    <sheetView showGridLines="0" tabSelected="1" defaultGridColor="0" view="pageBreakPreview" colorId="44" zoomScale="80" zoomScaleNormal="90" zoomScaleSheetLayoutView="80" workbookViewId="0">
      <selection activeCell="B73" sqref="B73"/>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14" customWidth="1"/>
    <col min="7" max="7" width="13.28515625" style="14" customWidth="1"/>
    <col min="8" max="10" width="14.85546875" style="14" customWidth="1"/>
    <col min="11" max="11" width="14.85546875" style="2" customWidth="1"/>
    <col min="12" max="12" width="17" style="2" customWidth="1"/>
    <col min="13" max="24" width="11.42578125" style="1"/>
    <col min="25" max="16384" width="11.42578125" style="2"/>
  </cols>
  <sheetData>
    <row r="1" spans="1:25" ht="35.1" customHeight="1" thickBot="1" x14ac:dyDescent="0.25">
      <c r="A1" s="36"/>
      <c r="B1" s="37"/>
      <c r="C1" s="42" t="s">
        <v>25</v>
      </c>
      <c r="D1" s="42"/>
      <c r="E1" s="42"/>
      <c r="F1" s="42"/>
      <c r="G1" s="42"/>
      <c r="H1" s="42"/>
      <c r="I1" s="42"/>
      <c r="J1" s="42"/>
      <c r="K1" s="26" t="s">
        <v>30</v>
      </c>
      <c r="L1" s="27"/>
    </row>
    <row r="2" spans="1:25" ht="35.1" customHeight="1" thickTop="1" thickBot="1" x14ac:dyDescent="0.25">
      <c r="A2" s="38"/>
      <c r="B2" s="39"/>
      <c r="C2" s="43"/>
      <c r="D2" s="43"/>
      <c r="E2" s="43"/>
      <c r="F2" s="43"/>
      <c r="G2" s="43"/>
      <c r="H2" s="43"/>
      <c r="I2" s="43"/>
      <c r="J2" s="43"/>
      <c r="K2" s="28" t="s">
        <v>31</v>
      </c>
      <c r="L2" s="29"/>
    </row>
    <row r="3" spans="1:25" ht="43.5" customHeight="1" thickTop="1" thickBot="1" x14ac:dyDescent="0.25">
      <c r="A3" s="40" t="s">
        <v>12</v>
      </c>
      <c r="B3" s="41"/>
      <c r="C3" s="44" t="s">
        <v>51</v>
      </c>
      <c r="D3" s="45"/>
      <c r="E3" s="45"/>
      <c r="F3" s="45"/>
      <c r="G3" s="45"/>
      <c r="H3" s="45"/>
      <c r="I3" s="45"/>
      <c r="J3" s="45"/>
      <c r="K3" s="30" t="s">
        <v>50</v>
      </c>
      <c r="L3" s="31"/>
    </row>
    <row r="4" spans="1:25" ht="21.2" customHeight="1" thickTop="1" thickBot="1" x14ac:dyDescent="0.25">
      <c r="A4" s="40" t="s">
        <v>13</v>
      </c>
      <c r="B4" s="41"/>
      <c r="C4" s="46" t="s">
        <v>47</v>
      </c>
      <c r="D4" s="47"/>
      <c r="E4" s="47"/>
      <c r="F4" s="47"/>
      <c r="G4" s="47"/>
      <c r="H4" s="47"/>
      <c r="I4" s="47"/>
      <c r="J4" s="47"/>
      <c r="K4" s="32"/>
      <c r="L4" s="33"/>
    </row>
    <row r="5" spans="1:25" ht="21.2" customHeight="1" thickTop="1" thickBot="1" x14ac:dyDescent="0.25">
      <c r="A5" s="48" t="s">
        <v>0</v>
      </c>
      <c r="B5" s="49"/>
      <c r="C5" s="34"/>
      <c r="D5" s="35"/>
      <c r="E5" s="35"/>
      <c r="F5" s="35"/>
      <c r="G5" s="35"/>
      <c r="H5" s="35"/>
      <c r="I5" s="35"/>
      <c r="J5" s="35"/>
      <c r="K5" s="25" t="s">
        <v>1</v>
      </c>
      <c r="L5" s="4"/>
    </row>
    <row r="6" spans="1:25" ht="21.2" customHeight="1" thickTop="1" thickBot="1" x14ac:dyDescent="0.25">
      <c r="A6" s="48" t="s">
        <v>15</v>
      </c>
      <c r="B6" s="49"/>
      <c r="C6" s="55"/>
      <c r="D6" s="49"/>
      <c r="E6" s="49"/>
      <c r="F6" s="49"/>
      <c r="G6" s="49"/>
      <c r="H6" s="49"/>
      <c r="I6" s="49"/>
      <c r="J6" s="49"/>
      <c r="K6" s="25" t="s">
        <v>14</v>
      </c>
      <c r="L6" s="4"/>
    </row>
    <row r="7" spans="1:25" ht="21.2" customHeight="1" thickTop="1" thickBot="1" x14ac:dyDescent="0.25">
      <c r="A7" s="48" t="s">
        <v>2</v>
      </c>
      <c r="B7" s="49"/>
      <c r="C7" s="55"/>
      <c r="D7" s="49"/>
      <c r="E7" s="49"/>
      <c r="F7" s="49"/>
      <c r="G7" s="49"/>
      <c r="H7" s="49"/>
      <c r="I7" s="49"/>
      <c r="J7" s="49"/>
      <c r="K7" s="25" t="s">
        <v>16</v>
      </c>
      <c r="L7" s="5"/>
    </row>
    <row r="8" spans="1:25" ht="21.2" customHeight="1" thickTop="1" thickBot="1" x14ac:dyDescent="0.25">
      <c r="A8" s="48" t="s">
        <v>32</v>
      </c>
      <c r="B8" s="49"/>
      <c r="C8" s="55"/>
      <c r="D8" s="49"/>
      <c r="E8" s="49"/>
      <c r="F8" s="49"/>
      <c r="G8" s="49"/>
      <c r="H8" s="49"/>
      <c r="I8" s="49"/>
      <c r="J8" s="49"/>
      <c r="K8" s="34"/>
      <c r="L8" s="59"/>
    </row>
    <row r="9" spans="1:25" ht="21.2" customHeight="1" thickTop="1" thickBot="1" x14ac:dyDescent="0.25">
      <c r="A9" s="48" t="s">
        <v>27</v>
      </c>
      <c r="B9" s="49"/>
      <c r="C9" s="49" t="s">
        <v>28</v>
      </c>
      <c r="D9" s="49"/>
      <c r="E9" s="49"/>
      <c r="F9" s="49"/>
      <c r="G9" s="49"/>
      <c r="H9" s="49"/>
      <c r="I9" s="49"/>
      <c r="J9" s="49"/>
      <c r="K9" s="49"/>
      <c r="L9" s="64"/>
      <c r="M9" s="2"/>
      <c r="Y9" s="1"/>
    </row>
    <row r="10" spans="1:25" ht="21.2" customHeight="1" thickTop="1" thickBot="1" x14ac:dyDescent="0.25">
      <c r="A10" s="78" t="s">
        <v>21</v>
      </c>
      <c r="B10" s="60" t="s">
        <v>36</v>
      </c>
      <c r="C10" s="60" t="s">
        <v>17</v>
      </c>
      <c r="D10" s="60" t="s">
        <v>20</v>
      </c>
      <c r="E10" s="76" t="s">
        <v>18</v>
      </c>
      <c r="F10" s="76"/>
      <c r="G10" s="76"/>
      <c r="H10" s="76"/>
      <c r="I10" s="76"/>
      <c r="J10" s="76"/>
      <c r="K10" s="76"/>
      <c r="L10" s="77"/>
    </row>
    <row r="11" spans="1:25" ht="64.5" customHeight="1" thickBot="1" x14ac:dyDescent="0.25">
      <c r="A11" s="78"/>
      <c r="B11" s="60"/>
      <c r="C11" s="60"/>
      <c r="D11" s="60"/>
      <c r="E11" s="24" t="s">
        <v>33</v>
      </c>
      <c r="F11" s="15" t="s">
        <v>3</v>
      </c>
      <c r="G11" s="24" t="s">
        <v>9</v>
      </c>
      <c r="H11" s="24" t="s">
        <v>34</v>
      </c>
      <c r="I11" s="24" t="s">
        <v>35</v>
      </c>
      <c r="J11" s="24" t="s">
        <v>10</v>
      </c>
      <c r="K11" s="24" t="s">
        <v>23</v>
      </c>
      <c r="L11" s="16" t="s">
        <v>26</v>
      </c>
    </row>
    <row r="12" spans="1:25" s="9" customFormat="1" ht="22.7" customHeight="1" thickTop="1" thickBot="1" x14ac:dyDescent="0.25">
      <c r="A12" s="17">
        <v>1</v>
      </c>
      <c r="B12" s="18" t="s">
        <v>52</v>
      </c>
      <c r="C12" s="19" t="s">
        <v>48</v>
      </c>
      <c r="D12" s="20">
        <v>1</v>
      </c>
      <c r="E12" s="6"/>
      <c r="F12" s="7"/>
      <c r="G12" s="3">
        <f>SUM(E12*F12)</f>
        <v>0</v>
      </c>
      <c r="H12" s="3">
        <f>SUM(E12+G12)</f>
        <v>0</v>
      </c>
      <c r="I12" s="3">
        <f>G12*D12</f>
        <v>0</v>
      </c>
      <c r="J12" s="3">
        <f>E12*D12</f>
        <v>0</v>
      </c>
      <c r="K12" s="3">
        <f>J12+I12</f>
        <v>0</v>
      </c>
      <c r="L12" s="21">
        <v>16261</v>
      </c>
      <c r="M12" s="8"/>
      <c r="N12" s="8"/>
      <c r="O12" s="8"/>
      <c r="P12" s="8"/>
      <c r="Q12" s="8"/>
      <c r="R12" s="8"/>
      <c r="S12" s="8"/>
      <c r="T12" s="8"/>
      <c r="U12" s="8"/>
      <c r="V12" s="8"/>
      <c r="W12" s="8"/>
      <c r="X12" s="8"/>
    </row>
    <row r="13" spans="1:25" s="9" customFormat="1" ht="37.5" customHeight="1" thickTop="1" thickBot="1" x14ac:dyDescent="0.25">
      <c r="A13" s="17">
        <v>2</v>
      </c>
      <c r="B13" s="18" t="s">
        <v>53</v>
      </c>
      <c r="C13" s="19" t="s">
        <v>48</v>
      </c>
      <c r="D13" s="20">
        <v>1</v>
      </c>
      <c r="E13" s="6"/>
      <c r="F13" s="7"/>
      <c r="G13" s="3">
        <f t="shared" ref="G13:G19" si="0">SUM(E13*F13)</f>
        <v>0</v>
      </c>
      <c r="H13" s="3">
        <f t="shared" ref="H13:H28" si="1">SUM(E13+G13)</f>
        <v>0</v>
      </c>
      <c r="I13" s="3">
        <f t="shared" ref="I13:I19" si="2">G13*D13</f>
        <v>0</v>
      </c>
      <c r="J13" s="3">
        <f t="shared" ref="J13:J19" si="3">E13*D13</f>
        <v>0</v>
      </c>
      <c r="K13" s="3">
        <f t="shared" ref="K13:K19" si="4">J13+I13</f>
        <v>0</v>
      </c>
      <c r="L13" s="21">
        <v>45000</v>
      </c>
      <c r="M13" s="8"/>
      <c r="N13" s="8"/>
      <c r="O13" s="8"/>
      <c r="P13" s="8"/>
      <c r="Q13" s="8"/>
      <c r="R13" s="8"/>
      <c r="S13" s="8"/>
      <c r="T13" s="8"/>
      <c r="U13" s="8"/>
      <c r="V13" s="8"/>
      <c r="W13" s="8"/>
      <c r="X13" s="8"/>
    </row>
    <row r="14" spans="1:25" s="9" customFormat="1" ht="37.5" customHeight="1" thickTop="1" thickBot="1" x14ac:dyDescent="0.25">
      <c r="A14" s="17">
        <v>3</v>
      </c>
      <c r="B14" s="18" t="s">
        <v>54</v>
      </c>
      <c r="C14" s="19" t="s">
        <v>48</v>
      </c>
      <c r="D14" s="20">
        <v>1</v>
      </c>
      <c r="E14" s="6"/>
      <c r="F14" s="7"/>
      <c r="G14" s="3">
        <f t="shared" si="0"/>
        <v>0</v>
      </c>
      <c r="H14" s="3">
        <f t="shared" si="1"/>
        <v>0</v>
      </c>
      <c r="I14" s="3">
        <f t="shared" si="2"/>
        <v>0</v>
      </c>
      <c r="J14" s="3">
        <f t="shared" si="3"/>
        <v>0</v>
      </c>
      <c r="K14" s="3">
        <f t="shared" si="4"/>
        <v>0</v>
      </c>
      <c r="L14" s="21">
        <v>4383</v>
      </c>
      <c r="M14" s="8"/>
      <c r="N14" s="8"/>
      <c r="O14" s="8"/>
      <c r="P14" s="8"/>
      <c r="Q14" s="8"/>
      <c r="R14" s="8"/>
      <c r="S14" s="8"/>
      <c r="T14" s="8"/>
      <c r="U14" s="8"/>
      <c r="V14" s="8"/>
      <c r="W14" s="8"/>
      <c r="X14" s="8"/>
    </row>
    <row r="15" spans="1:25" s="9" customFormat="1" ht="22.7" customHeight="1" thickTop="1" thickBot="1" x14ac:dyDescent="0.25">
      <c r="A15" s="17">
        <v>4</v>
      </c>
      <c r="B15" s="18" t="s">
        <v>55</v>
      </c>
      <c r="C15" s="19" t="s">
        <v>48</v>
      </c>
      <c r="D15" s="20">
        <v>1</v>
      </c>
      <c r="E15" s="6"/>
      <c r="F15" s="7"/>
      <c r="G15" s="3">
        <f t="shared" si="0"/>
        <v>0</v>
      </c>
      <c r="H15" s="3">
        <f t="shared" si="1"/>
        <v>0</v>
      </c>
      <c r="I15" s="3">
        <f t="shared" si="2"/>
        <v>0</v>
      </c>
      <c r="J15" s="3">
        <f t="shared" si="3"/>
        <v>0</v>
      </c>
      <c r="K15" s="3">
        <f t="shared" si="4"/>
        <v>0</v>
      </c>
      <c r="L15" s="21">
        <v>7814</v>
      </c>
      <c r="M15" s="8"/>
      <c r="N15" s="8"/>
      <c r="O15" s="8"/>
      <c r="P15" s="8"/>
      <c r="Q15" s="8"/>
      <c r="R15" s="8"/>
      <c r="S15" s="8"/>
      <c r="T15" s="8"/>
      <c r="U15" s="8"/>
      <c r="V15" s="8"/>
      <c r="W15" s="8"/>
      <c r="X15" s="8"/>
    </row>
    <row r="16" spans="1:25" s="9" customFormat="1" ht="22.7" customHeight="1" thickTop="1" thickBot="1" x14ac:dyDescent="0.25">
      <c r="A16" s="17">
        <v>5</v>
      </c>
      <c r="B16" s="18" t="s">
        <v>56</v>
      </c>
      <c r="C16" s="19" t="s">
        <v>49</v>
      </c>
      <c r="D16" s="20">
        <v>1</v>
      </c>
      <c r="E16" s="6"/>
      <c r="F16" s="7"/>
      <c r="G16" s="3">
        <f t="shared" si="0"/>
        <v>0</v>
      </c>
      <c r="H16" s="3">
        <f t="shared" si="1"/>
        <v>0</v>
      </c>
      <c r="I16" s="3">
        <f t="shared" si="2"/>
        <v>0</v>
      </c>
      <c r="J16" s="3">
        <f t="shared" si="3"/>
        <v>0</v>
      </c>
      <c r="K16" s="3">
        <f t="shared" si="4"/>
        <v>0</v>
      </c>
      <c r="L16" s="21">
        <v>1668</v>
      </c>
      <c r="M16" s="8"/>
      <c r="N16" s="8"/>
      <c r="O16" s="8"/>
      <c r="P16" s="8"/>
      <c r="Q16" s="8"/>
      <c r="R16" s="8"/>
      <c r="S16" s="8"/>
      <c r="T16" s="8"/>
      <c r="U16" s="8"/>
      <c r="V16" s="8"/>
      <c r="W16" s="8"/>
      <c r="X16" s="8"/>
    </row>
    <row r="17" spans="1:24" s="9" customFormat="1" ht="39.75" customHeight="1" thickTop="1" thickBot="1" x14ac:dyDescent="0.25">
      <c r="A17" s="17">
        <v>6</v>
      </c>
      <c r="B17" s="18" t="s">
        <v>57</v>
      </c>
      <c r="C17" s="19" t="s">
        <v>48</v>
      </c>
      <c r="D17" s="20">
        <v>1</v>
      </c>
      <c r="E17" s="6"/>
      <c r="F17" s="7"/>
      <c r="G17" s="3">
        <f t="shared" si="0"/>
        <v>0</v>
      </c>
      <c r="H17" s="3">
        <f t="shared" si="1"/>
        <v>0</v>
      </c>
      <c r="I17" s="3">
        <f t="shared" si="2"/>
        <v>0</v>
      </c>
      <c r="J17" s="3">
        <f t="shared" si="3"/>
        <v>0</v>
      </c>
      <c r="K17" s="3">
        <f t="shared" si="4"/>
        <v>0</v>
      </c>
      <c r="L17" s="21">
        <v>4383</v>
      </c>
      <c r="M17" s="8"/>
      <c r="N17" s="8"/>
      <c r="O17" s="8"/>
      <c r="P17" s="8"/>
      <c r="Q17" s="8"/>
      <c r="R17" s="8"/>
      <c r="S17" s="8"/>
      <c r="T17" s="8"/>
      <c r="U17" s="8"/>
      <c r="V17" s="8"/>
      <c r="W17" s="8"/>
      <c r="X17" s="8"/>
    </row>
    <row r="18" spans="1:24" s="9" customFormat="1" ht="42" customHeight="1" thickTop="1" thickBot="1" x14ac:dyDescent="0.25">
      <c r="A18" s="17">
        <v>7</v>
      </c>
      <c r="B18" s="18" t="s">
        <v>58</v>
      </c>
      <c r="C18" s="19" t="s">
        <v>48</v>
      </c>
      <c r="D18" s="20">
        <v>1</v>
      </c>
      <c r="E18" s="6"/>
      <c r="F18" s="7"/>
      <c r="G18" s="3">
        <f t="shared" si="0"/>
        <v>0</v>
      </c>
      <c r="H18" s="3">
        <f t="shared" si="1"/>
        <v>0</v>
      </c>
      <c r="I18" s="3">
        <f t="shared" si="2"/>
        <v>0</v>
      </c>
      <c r="J18" s="3">
        <f t="shared" si="3"/>
        <v>0</v>
      </c>
      <c r="K18" s="3">
        <f t="shared" si="4"/>
        <v>0</v>
      </c>
      <c r="L18" s="21">
        <v>9268</v>
      </c>
      <c r="M18" s="8"/>
      <c r="N18" s="8"/>
      <c r="O18" s="8"/>
      <c r="P18" s="8"/>
      <c r="Q18" s="8"/>
      <c r="R18" s="8"/>
      <c r="S18" s="8"/>
      <c r="T18" s="8"/>
      <c r="U18" s="8"/>
      <c r="V18" s="8"/>
      <c r="W18" s="8"/>
      <c r="X18" s="8"/>
    </row>
    <row r="19" spans="1:24" s="9" customFormat="1" ht="45.75" customHeight="1" thickTop="1" thickBot="1" x14ac:dyDescent="0.25">
      <c r="A19" s="17">
        <v>8</v>
      </c>
      <c r="B19" s="18" t="s">
        <v>59</v>
      </c>
      <c r="C19" s="19" t="s">
        <v>48</v>
      </c>
      <c r="D19" s="20">
        <v>1</v>
      </c>
      <c r="E19" s="6"/>
      <c r="F19" s="7"/>
      <c r="G19" s="3">
        <f t="shared" si="0"/>
        <v>0</v>
      </c>
      <c r="H19" s="3">
        <f t="shared" si="1"/>
        <v>0</v>
      </c>
      <c r="I19" s="3">
        <f t="shared" si="2"/>
        <v>0</v>
      </c>
      <c r="J19" s="3">
        <f t="shared" si="3"/>
        <v>0</v>
      </c>
      <c r="K19" s="3">
        <f t="shared" si="4"/>
        <v>0</v>
      </c>
      <c r="L19" s="21">
        <v>38200</v>
      </c>
      <c r="M19" s="8"/>
      <c r="N19" s="8"/>
      <c r="O19" s="8"/>
      <c r="P19" s="8"/>
      <c r="Q19" s="8"/>
      <c r="R19" s="8"/>
      <c r="S19" s="8"/>
      <c r="T19" s="8"/>
      <c r="U19" s="8"/>
      <c r="V19" s="8"/>
      <c r="W19" s="8"/>
      <c r="X19" s="8"/>
    </row>
    <row r="20" spans="1:24" s="9" customFormat="1" ht="58.5" customHeight="1" thickTop="1" thickBot="1" x14ac:dyDescent="0.25">
      <c r="A20" s="17">
        <v>9</v>
      </c>
      <c r="B20" s="18" t="s">
        <v>60</v>
      </c>
      <c r="C20" s="19" t="s">
        <v>48</v>
      </c>
      <c r="D20" s="20">
        <v>1</v>
      </c>
      <c r="E20" s="6"/>
      <c r="F20" s="7"/>
      <c r="G20" s="3">
        <f t="shared" ref="G20:G28" si="5">SUM(E20*F20)</f>
        <v>0</v>
      </c>
      <c r="H20" s="3">
        <f t="shared" si="1"/>
        <v>0</v>
      </c>
      <c r="I20" s="3">
        <f t="shared" ref="I20:I28" si="6">G20*D20</f>
        <v>0</v>
      </c>
      <c r="J20" s="3">
        <f t="shared" ref="J20:J28" si="7">E20*D20</f>
        <v>0</v>
      </c>
      <c r="K20" s="3">
        <f t="shared" ref="K20:K28" si="8">J20+I20</f>
        <v>0</v>
      </c>
      <c r="L20" s="21">
        <v>33225</v>
      </c>
      <c r="M20" s="8"/>
      <c r="N20" s="8"/>
      <c r="O20" s="8"/>
      <c r="P20" s="8"/>
      <c r="Q20" s="8"/>
      <c r="R20" s="8"/>
      <c r="S20" s="8"/>
      <c r="T20" s="8"/>
      <c r="U20" s="8"/>
      <c r="V20" s="8"/>
      <c r="W20" s="8"/>
      <c r="X20" s="8"/>
    </row>
    <row r="21" spans="1:24" s="9" customFormat="1" ht="22.7" customHeight="1" thickTop="1" thickBot="1" x14ac:dyDescent="0.25">
      <c r="A21" s="17">
        <v>10</v>
      </c>
      <c r="B21" s="18" t="s">
        <v>61</v>
      </c>
      <c r="C21" s="19" t="s">
        <v>48</v>
      </c>
      <c r="D21" s="20">
        <v>1</v>
      </c>
      <c r="E21" s="6"/>
      <c r="F21" s="7"/>
      <c r="G21" s="3">
        <f t="shared" si="5"/>
        <v>0</v>
      </c>
      <c r="H21" s="3">
        <f t="shared" si="1"/>
        <v>0</v>
      </c>
      <c r="I21" s="3">
        <f t="shared" si="6"/>
        <v>0</v>
      </c>
      <c r="J21" s="3">
        <f t="shared" si="7"/>
        <v>0</v>
      </c>
      <c r="K21" s="3">
        <f t="shared" si="8"/>
        <v>0</v>
      </c>
      <c r="L21" s="21">
        <v>8350</v>
      </c>
      <c r="M21" s="8"/>
      <c r="N21" s="8"/>
      <c r="O21" s="8"/>
      <c r="P21" s="8"/>
      <c r="Q21" s="8"/>
      <c r="R21" s="8"/>
      <c r="S21" s="8"/>
      <c r="T21" s="8"/>
      <c r="U21" s="8"/>
      <c r="V21" s="8"/>
      <c r="W21" s="8"/>
      <c r="X21" s="8"/>
    </row>
    <row r="22" spans="1:24" s="9" customFormat="1" ht="47.25" customHeight="1" thickTop="1" thickBot="1" x14ac:dyDescent="0.25">
      <c r="A22" s="17">
        <v>11</v>
      </c>
      <c r="B22" s="18" t="s">
        <v>62</v>
      </c>
      <c r="C22" s="19" t="s">
        <v>48</v>
      </c>
      <c r="D22" s="20">
        <v>1</v>
      </c>
      <c r="E22" s="6"/>
      <c r="F22" s="7"/>
      <c r="G22" s="3">
        <f t="shared" si="5"/>
        <v>0</v>
      </c>
      <c r="H22" s="3">
        <f t="shared" si="1"/>
        <v>0</v>
      </c>
      <c r="I22" s="3">
        <f t="shared" si="6"/>
        <v>0</v>
      </c>
      <c r="J22" s="3">
        <f t="shared" si="7"/>
        <v>0</v>
      </c>
      <c r="K22" s="3">
        <f t="shared" si="8"/>
        <v>0</v>
      </c>
      <c r="L22" s="21">
        <v>8206</v>
      </c>
      <c r="M22" s="8"/>
      <c r="N22" s="8"/>
      <c r="O22" s="8"/>
      <c r="P22" s="8"/>
      <c r="Q22" s="8"/>
      <c r="R22" s="8"/>
      <c r="S22" s="8"/>
      <c r="T22" s="8"/>
      <c r="U22" s="8"/>
      <c r="V22" s="8"/>
      <c r="W22" s="8"/>
      <c r="X22" s="8"/>
    </row>
    <row r="23" spans="1:24" s="9" customFormat="1" ht="22.7" customHeight="1" thickTop="1" thickBot="1" x14ac:dyDescent="0.25">
      <c r="A23" s="17">
        <v>12</v>
      </c>
      <c r="B23" s="18" t="s">
        <v>63</v>
      </c>
      <c r="C23" s="19" t="s">
        <v>48</v>
      </c>
      <c r="D23" s="20">
        <v>1</v>
      </c>
      <c r="E23" s="6"/>
      <c r="F23" s="7"/>
      <c r="G23" s="3">
        <f t="shared" si="5"/>
        <v>0</v>
      </c>
      <c r="H23" s="3">
        <f t="shared" si="1"/>
        <v>0</v>
      </c>
      <c r="I23" s="3">
        <f t="shared" si="6"/>
        <v>0</v>
      </c>
      <c r="J23" s="3">
        <f t="shared" si="7"/>
        <v>0</v>
      </c>
      <c r="K23" s="3">
        <f t="shared" si="8"/>
        <v>0</v>
      </c>
      <c r="L23" s="21">
        <v>16850</v>
      </c>
      <c r="M23" s="8"/>
      <c r="N23" s="8"/>
      <c r="O23" s="8"/>
      <c r="P23" s="8"/>
      <c r="Q23" s="8"/>
      <c r="R23" s="8"/>
      <c r="S23" s="8"/>
      <c r="T23" s="8"/>
      <c r="U23" s="8"/>
      <c r="V23" s="8"/>
      <c r="W23" s="8"/>
      <c r="X23" s="8"/>
    </row>
    <row r="24" spans="1:24" s="9" customFormat="1" ht="22.7" customHeight="1" thickTop="1" thickBot="1" x14ac:dyDescent="0.25">
      <c r="A24" s="17">
        <v>13</v>
      </c>
      <c r="B24" s="18" t="s">
        <v>64</v>
      </c>
      <c r="C24" s="19" t="s">
        <v>48</v>
      </c>
      <c r="D24" s="20">
        <v>1</v>
      </c>
      <c r="E24" s="6"/>
      <c r="F24" s="7"/>
      <c r="G24" s="3">
        <f t="shared" si="5"/>
        <v>0</v>
      </c>
      <c r="H24" s="3">
        <f t="shared" si="1"/>
        <v>0</v>
      </c>
      <c r="I24" s="3">
        <f t="shared" si="6"/>
        <v>0</v>
      </c>
      <c r="J24" s="3">
        <f t="shared" si="7"/>
        <v>0</v>
      </c>
      <c r="K24" s="3">
        <f t="shared" si="8"/>
        <v>0</v>
      </c>
      <c r="L24" s="21">
        <v>12455</v>
      </c>
      <c r="M24" s="8"/>
      <c r="N24" s="8"/>
      <c r="O24" s="8"/>
      <c r="P24" s="8"/>
      <c r="Q24" s="8"/>
      <c r="R24" s="8"/>
      <c r="S24" s="8"/>
      <c r="T24" s="8"/>
      <c r="U24" s="8"/>
      <c r="V24" s="8"/>
      <c r="W24" s="8"/>
      <c r="X24" s="8"/>
    </row>
    <row r="25" spans="1:24" s="9" customFormat="1" ht="22.7" customHeight="1" thickTop="1" thickBot="1" x14ac:dyDescent="0.25">
      <c r="A25" s="17">
        <v>14</v>
      </c>
      <c r="B25" s="18" t="s">
        <v>65</v>
      </c>
      <c r="C25" s="19" t="s">
        <v>48</v>
      </c>
      <c r="D25" s="20">
        <v>1</v>
      </c>
      <c r="E25" s="6"/>
      <c r="F25" s="7"/>
      <c r="G25" s="3">
        <f t="shared" si="5"/>
        <v>0</v>
      </c>
      <c r="H25" s="3">
        <f t="shared" si="1"/>
        <v>0</v>
      </c>
      <c r="I25" s="3">
        <f t="shared" si="6"/>
        <v>0</v>
      </c>
      <c r="J25" s="3">
        <f t="shared" si="7"/>
        <v>0</v>
      </c>
      <c r="K25" s="3">
        <f t="shared" si="8"/>
        <v>0</v>
      </c>
      <c r="L25" s="21">
        <v>28250</v>
      </c>
      <c r="M25" s="8"/>
      <c r="N25" s="8"/>
      <c r="O25" s="8"/>
      <c r="P25" s="8"/>
      <c r="Q25" s="8"/>
      <c r="R25" s="8"/>
      <c r="S25" s="8"/>
      <c r="T25" s="8"/>
      <c r="U25" s="8"/>
      <c r="V25" s="8"/>
      <c r="W25" s="8"/>
      <c r="X25" s="8"/>
    </row>
    <row r="26" spans="1:24" s="9" customFormat="1" ht="37.5" customHeight="1" thickTop="1" thickBot="1" x14ac:dyDescent="0.25">
      <c r="A26" s="17">
        <v>15</v>
      </c>
      <c r="B26" s="18" t="s">
        <v>66</v>
      </c>
      <c r="C26" s="19" t="s">
        <v>48</v>
      </c>
      <c r="D26" s="20">
        <v>1</v>
      </c>
      <c r="E26" s="6"/>
      <c r="F26" s="7"/>
      <c r="G26" s="3">
        <f t="shared" si="5"/>
        <v>0</v>
      </c>
      <c r="H26" s="3">
        <f t="shared" si="1"/>
        <v>0</v>
      </c>
      <c r="I26" s="3">
        <f t="shared" si="6"/>
        <v>0</v>
      </c>
      <c r="J26" s="3">
        <f t="shared" si="7"/>
        <v>0</v>
      </c>
      <c r="K26" s="3">
        <f t="shared" si="8"/>
        <v>0</v>
      </c>
      <c r="L26" s="21">
        <v>58100</v>
      </c>
      <c r="M26" s="8"/>
      <c r="N26" s="8"/>
      <c r="O26" s="8"/>
      <c r="P26" s="8"/>
      <c r="Q26" s="8"/>
      <c r="R26" s="8"/>
      <c r="S26" s="8"/>
      <c r="T26" s="8"/>
      <c r="U26" s="8"/>
      <c r="V26" s="8"/>
      <c r="W26" s="8"/>
      <c r="X26" s="8"/>
    </row>
    <row r="27" spans="1:24" s="9" customFormat="1" ht="22.7" customHeight="1" thickTop="1" thickBot="1" x14ac:dyDescent="0.25">
      <c r="A27" s="17">
        <v>16</v>
      </c>
      <c r="B27" s="18" t="s">
        <v>67</v>
      </c>
      <c r="C27" s="19" t="s">
        <v>48</v>
      </c>
      <c r="D27" s="20">
        <v>1</v>
      </c>
      <c r="E27" s="6"/>
      <c r="F27" s="7"/>
      <c r="G27" s="3">
        <f t="shared" si="5"/>
        <v>0</v>
      </c>
      <c r="H27" s="3">
        <f t="shared" si="1"/>
        <v>0</v>
      </c>
      <c r="I27" s="3">
        <f t="shared" si="6"/>
        <v>0</v>
      </c>
      <c r="J27" s="3">
        <f t="shared" si="7"/>
        <v>0</v>
      </c>
      <c r="K27" s="3">
        <f t="shared" si="8"/>
        <v>0</v>
      </c>
      <c r="L27" s="21">
        <v>34000</v>
      </c>
      <c r="M27" s="8"/>
      <c r="N27" s="8"/>
      <c r="O27" s="8"/>
      <c r="P27" s="8"/>
      <c r="Q27" s="8"/>
      <c r="R27" s="8"/>
      <c r="S27" s="8"/>
      <c r="T27" s="8"/>
      <c r="U27" s="8"/>
      <c r="V27" s="8"/>
      <c r="W27" s="8"/>
      <c r="X27" s="8"/>
    </row>
    <row r="28" spans="1:24" s="9" customFormat="1" ht="22.7" customHeight="1" thickTop="1" thickBot="1" x14ac:dyDescent="0.25">
      <c r="A28" s="17">
        <v>17</v>
      </c>
      <c r="B28" s="18" t="s">
        <v>68</v>
      </c>
      <c r="C28" s="19" t="s">
        <v>48</v>
      </c>
      <c r="D28" s="20">
        <v>1</v>
      </c>
      <c r="E28" s="6"/>
      <c r="F28" s="7"/>
      <c r="G28" s="3">
        <f t="shared" si="5"/>
        <v>0</v>
      </c>
      <c r="H28" s="3">
        <f t="shared" si="1"/>
        <v>0</v>
      </c>
      <c r="I28" s="3">
        <f t="shared" si="6"/>
        <v>0</v>
      </c>
      <c r="J28" s="3">
        <f t="shared" si="7"/>
        <v>0</v>
      </c>
      <c r="K28" s="3">
        <f t="shared" si="8"/>
        <v>0</v>
      </c>
      <c r="L28" s="21">
        <v>67500</v>
      </c>
      <c r="M28" s="8"/>
      <c r="N28" s="8"/>
      <c r="O28" s="8"/>
      <c r="P28" s="8"/>
      <c r="Q28" s="8"/>
      <c r="R28" s="8"/>
      <c r="S28" s="8"/>
      <c r="T28" s="8"/>
      <c r="U28" s="8"/>
      <c r="V28" s="8"/>
      <c r="W28" s="8"/>
      <c r="X28" s="8"/>
    </row>
    <row r="29" spans="1:24" s="9" customFormat="1" ht="38.25" customHeight="1" thickTop="1" thickBot="1" x14ac:dyDescent="0.25">
      <c r="A29" s="17">
        <v>18</v>
      </c>
      <c r="B29" s="18" t="s">
        <v>69</v>
      </c>
      <c r="C29" s="19" t="s">
        <v>48</v>
      </c>
      <c r="D29" s="20">
        <v>1</v>
      </c>
      <c r="E29" s="6"/>
      <c r="F29" s="7"/>
      <c r="G29" s="3">
        <f t="shared" ref="G29:G74" si="9">SUM(E29*F29)</f>
        <v>0</v>
      </c>
      <c r="H29" s="3">
        <f t="shared" ref="H29:H74" si="10">SUM(E29+G29)</f>
        <v>0</v>
      </c>
      <c r="I29" s="3">
        <f t="shared" ref="I29:I74" si="11">G29*D29</f>
        <v>0</v>
      </c>
      <c r="J29" s="3">
        <f t="shared" ref="J29:J74" si="12">E29*D29</f>
        <v>0</v>
      </c>
      <c r="K29" s="3">
        <f t="shared" ref="K29:K74" si="13">J29+I29</f>
        <v>0</v>
      </c>
      <c r="L29" s="21">
        <v>66500</v>
      </c>
      <c r="M29" s="8"/>
      <c r="N29" s="8"/>
      <c r="O29" s="8"/>
      <c r="P29" s="8"/>
      <c r="Q29" s="8"/>
      <c r="R29" s="8"/>
      <c r="S29" s="8"/>
      <c r="T29" s="8"/>
      <c r="U29" s="8"/>
      <c r="V29" s="8"/>
      <c r="W29" s="8"/>
      <c r="X29" s="8"/>
    </row>
    <row r="30" spans="1:24" s="9" customFormat="1" ht="55.5" customHeight="1" thickTop="1" thickBot="1" x14ac:dyDescent="0.25">
      <c r="A30" s="17">
        <v>19</v>
      </c>
      <c r="B30" s="18" t="s">
        <v>70</v>
      </c>
      <c r="C30" s="19" t="s">
        <v>48</v>
      </c>
      <c r="D30" s="20">
        <v>1</v>
      </c>
      <c r="E30" s="6"/>
      <c r="F30" s="7"/>
      <c r="G30" s="3">
        <f t="shared" si="9"/>
        <v>0</v>
      </c>
      <c r="H30" s="3">
        <f t="shared" si="10"/>
        <v>0</v>
      </c>
      <c r="I30" s="3">
        <f t="shared" si="11"/>
        <v>0</v>
      </c>
      <c r="J30" s="3">
        <f t="shared" si="12"/>
        <v>0</v>
      </c>
      <c r="K30" s="3">
        <f t="shared" si="13"/>
        <v>0</v>
      </c>
      <c r="L30" s="21">
        <v>67500</v>
      </c>
      <c r="M30" s="8"/>
      <c r="N30" s="8"/>
      <c r="O30" s="8"/>
      <c r="P30" s="8"/>
      <c r="Q30" s="8"/>
      <c r="R30" s="8"/>
      <c r="S30" s="8"/>
      <c r="T30" s="8"/>
      <c r="U30" s="8"/>
      <c r="V30" s="8"/>
      <c r="W30" s="8"/>
      <c r="X30" s="8"/>
    </row>
    <row r="31" spans="1:24" s="9" customFormat="1" ht="45" customHeight="1" thickTop="1" thickBot="1" x14ac:dyDescent="0.25">
      <c r="A31" s="17">
        <v>20</v>
      </c>
      <c r="B31" s="18" t="s">
        <v>71</v>
      </c>
      <c r="C31" s="19" t="s">
        <v>48</v>
      </c>
      <c r="D31" s="20">
        <v>1</v>
      </c>
      <c r="E31" s="6"/>
      <c r="F31" s="7"/>
      <c r="G31" s="3">
        <f t="shared" si="9"/>
        <v>0</v>
      </c>
      <c r="H31" s="3">
        <f t="shared" si="10"/>
        <v>0</v>
      </c>
      <c r="I31" s="3">
        <f t="shared" si="11"/>
        <v>0</v>
      </c>
      <c r="J31" s="3">
        <f t="shared" si="12"/>
        <v>0</v>
      </c>
      <c r="K31" s="3">
        <f t="shared" si="13"/>
        <v>0</v>
      </c>
      <c r="L31" s="21">
        <v>101000</v>
      </c>
      <c r="M31" s="8"/>
      <c r="N31" s="8"/>
      <c r="O31" s="8"/>
      <c r="P31" s="8"/>
      <c r="Q31" s="8"/>
      <c r="R31" s="8"/>
      <c r="S31" s="8"/>
      <c r="T31" s="8"/>
      <c r="U31" s="8"/>
      <c r="V31" s="8"/>
      <c r="W31" s="8"/>
      <c r="X31" s="8"/>
    </row>
    <row r="32" spans="1:24" s="9" customFormat="1" ht="48.75" customHeight="1" thickTop="1" thickBot="1" x14ac:dyDescent="0.25">
      <c r="A32" s="17">
        <v>21</v>
      </c>
      <c r="B32" s="18" t="s">
        <v>72</v>
      </c>
      <c r="C32" s="19" t="s">
        <v>48</v>
      </c>
      <c r="D32" s="20">
        <v>1</v>
      </c>
      <c r="E32" s="6"/>
      <c r="F32" s="7"/>
      <c r="G32" s="3">
        <f t="shared" si="9"/>
        <v>0</v>
      </c>
      <c r="H32" s="3">
        <f t="shared" si="10"/>
        <v>0</v>
      </c>
      <c r="I32" s="3">
        <f t="shared" si="11"/>
        <v>0</v>
      </c>
      <c r="J32" s="3">
        <f t="shared" si="12"/>
        <v>0</v>
      </c>
      <c r="K32" s="3">
        <f t="shared" si="13"/>
        <v>0</v>
      </c>
      <c r="L32" s="21">
        <v>28250</v>
      </c>
      <c r="M32" s="8"/>
      <c r="N32" s="8"/>
      <c r="O32" s="8"/>
      <c r="P32" s="8"/>
      <c r="Q32" s="8"/>
      <c r="R32" s="8"/>
      <c r="S32" s="8"/>
      <c r="T32" s="8"/>
      <c r="U32" s="8"/>
      <c r="V32" s="8"/>
      <c r="W32" s="8"/>
      <c r="X32" s="8"/>
    </row>
    <row r="33" spans="1:24" s="9" customFormat="1" ht="37.5" customHeight="1" thickTop="1" thickBot="1" x14ac:dyDescent="0.25">
      <c r="A33" s="17">
        <v>22</v>
      </c>
      <c r="B33" s="18" t="s">
        <v>73</v>
      </c>
      <c r="C33" s="19" t="s">
        <v>48</v>
      </c>
      <c r="D33" s="20">
        <v>1</v>
      </c>
      <c r="E33" s="6"/>
      <c r="F33" s="7"/>
      <c r="G33" s="3">
        <f t="shared" si="9"/>
        <v>0</v>
      </c>
      <c r="H33" s="3">
        <f t="shared" si="10"/>
        <v>0</v>
      </c>
      <c r="I33" s="3">
        <f t="shared" si="11"/>
        <v>0</v>
      </c>
      <c r="J33" s="3">
        <f t="shared" si="12"/>
        <v>0</v>
      </c>
      <c r="K33" s="3">
        <f t="shared" si="13"/>
        <v>0</v>
      </c>
      <c r="L33" s="21">
        <v>17250</v>
      </c>
      <c r="M33" s="8"/>
      <c r="N33" s="8"/>
      <c r="O33" s="8"/>
      <c r="P33" s="8"/>
      <c r="Q33" s="8"/>
      <c r="R33" s="8"/>
      <c r="S33" s="8"/>
      <c r="T33" s="8"/>
      <c r="U33" s="8"/>
      <c r="V33" s="8"/>
      <c r="W33" s="8"/>
      <c r="X33" s="8"/>
    </row>
    <row r="34" spans="1:24" s="9" customFormat="1" ht="60.75" customHeight="1" thickTop="1" thickBot="1" x14ac:dyDescent="0.25">
      <c r="A34" s="17">
        <v>23</v>
      </c>
      <c r="B34" s="18" t="s">
        <v>74</v>
      </c>
      <c r="C34" s="19" t="s">
        <v>48</v>
      </c>
      <c r="D34" s="20">
        <v>1</v>
      </c>
      <c r="E34" s="6"/>
      <c r="F34" s="7"/>
      <c r="G34" s="3">
        <f t="shared" si="9"/>
        <v>0</v>
      </c>
      <c r="H34" s="3">
        <f t="shared" si="10"/>
        <v>0</v>
      </c>
      <c r="I34" s="3">
        <f t="shared" si="11"/>
        <v>0</v>
      </c>
      <c r="J34" s="3">
        <f t="shared" si="12"/>
        <v>0</v>
      </c>
      <c r="K34" s="3">
        <f t="shared" si="13"/>
        <v>0</v>
      </c>
      <c r="L34" s="21">
        <v>135000</v>
      </c>
      <c r="M34" s="8"/>
      <c r="N34" s="8"/>
      <c r="O34" s="8"/>
      <c r="P34" s="8"/>
      <c r="Q34" s="8"/>
      <c r="R34" s="8"/>
      <c r="S34" s="8"/>
      <c r="T34" s="8"/>
      <c r="U34" s="8"/>
      <c r="V34" s="8"/>
      <c r="W34" s="8"/>
      <c r="X34" s="8"/>
    </row>
    <row r="35" spans="1:24" s="9" customFormat="1" ht="22.7" customHeight="1" thickTop="1" thickBot="1" x14ac:dyDescent="0.25">
      <c r="A35" s="17">
        <v>24</v>
      </c>
      <c r="B35" s="18" t="s">
        <v>75</v>
      </c>
      <c r="C35" s="19" t="s">
        <v>48</v>
      </c>
      <c r="D35" s="20">
        <v>1</v>
      </c>
      <c r="E35" s="6"/>
      <c r="F35" s="7"/>
      <c r="G35" s="3">
        <f t="shared" si="9"/>
        <v>0</v>
      </c>
      <c r="H35" s="3">
        <f t="shared" si="10"/>
        <v>0</v>
      </c>
      <c r="I35" s="3">
        <f t="shared" si="11"/>
        <v>0</v>
      </c>
      <c r="J35" s="3">
        <f t="shared" si="12"/>
        <v>0</v>
      </c>
      <c r="K35" s="3">
        <f t="shared" si="13"/>
        <v>0</v>
      </c>
      <c r="L35" s="21">
        <v>23000</v>
      </c>
      <c r="M35" s="8"/>
      <c r="N35" s="8"/>
      <c r="O35" s="8"/>
      <c r="P35" s="8"/>
      <c r="Q35" s="8"/>
      <c r="R35" s="8"/>
      <c r="S35" s="8"/>
      <c r="T35" s="8"/>
      <c r="U35" s="8"/>
      <c r="V35" s="8"/>
      <c r="W35" s="8"/>
      <c r="X35" s="8"/>
    </row>
    <row r="36" spans="1:24" s="9" customFormat="1" ht="33.75" customHeight="1" thickTop="1" thickBot="1" x14ac:dyDescent="0.25">
      <c r="A36" s="17">
        <v>25</v>
      </c>
      <c r="B36" s="18" t="s">
        <v>76</v>
      </c>
      <c r="C36" s="19" t="s">
        <v>48</v>
      </c>
      <c r="D36" s="20">
        <v>1</v>
      </c>
      <c r="E36" s="6"/>
      <c r="F36" s="7"/>
      <c r="G36" s="3">
        <f t="shared" si="9"/>
        <v>0</v>
      </c>
      <c r="H36" s="3">
        <f t="shared" si="10"/>
        <v>0</v>
      </c>
      <c r="I36" s="3">
        <f t="shared" si="11"/>
        <v>0</v>
      </c>
      <c r="J36" s="3">
        <f t="shared" si="12"/>
        <v>0</v>
      </c>
      <c r="K36" s="3">
        <f t="shared" si="13"/>
        <v>0</v>
      </c>
      <c r="L36" s="21">
        <v>39250</v>
      </c>
      <c r="M36" s="8"/>
      <c r="N36" s="8"/>
      <c r="O36" s="8"/>
      <c r="P36" s="8"/>
      <c r="Q36" s="8"/>
      <c r="R36" s="8"/>
      <c r="S36" s="8"/>
      <c r="T36" s="8"/>
      <c r="U36" s="8"/>
      <c r="V36" s="8"/>
      <c r="W36" s="8"/>
      <c r="X36" s="8"/>
    </row>
    <row r="37" spans="1:24" s="9" customFormat="1" ht="41.25" customHeight="1" thickTop="1" thickBot="1" x14ac:dyDescent="0.25">
      <c r="A37" s="17">
        <v>26</v>
      </c>
      <c r="B37" s="18" t="s">
        <v>77</v>
      </c>
      <c r="C37" s="19" t="s">
        <v>48</v>
      </c>
      <c r="D37" s="20">
        <v>1</v>
      </c>
      <c r="E37" s="6"/>
      <c r="F37" s="7"/>
      <c r="G37" s="3">
        <f t="shared" si="9"/>
        <v>0</v>
      </c>
      <c r="H37" s="3">
        <f t="shared" si="10"/>
        <v>0</v>
      </c>
      <c r="I37" s="3">
        <f t="shared" si="11"/>
        <v>0</v>
      </c>
      <c r="J37" s="3">
        <f t="shared" si="12"/>
        <v>0</v>
      </c>
      <c r="K37" s="3">
        <f t="shared" si="13"/>
        <v>0</v>
      </c>
      <c r="L37" s="21">
        <v>39250</v>
      </c>
      <c r="M37" s="8"/>
      <c r="N37" s="8"/>
      <c r="O37" s="8"/>
      <c r="P37" s="8"/>
      <c r="Q37" s="8"/>
      <c r="R37" s="8"/>
      <c r="S37" s="8"/>
      <c r="T37" s="8"/>
      <c r="U37" s="8"/>
      <c r="V37" s="8"/>
      <c r="W37" s="8"/>
      <c r="X37" s="8"/>
    </row>
    <row r="38" spans="1:24" s="9" customFormat="1" ht="39.75" customHeight="1" thickTop="1" thickBot="1" x14ac:dyDescent="0.25">
      <c r="A38" s="17">
        <v>27</v>
      </c>
      <c r="B38" s="18" t="s">
        <v>78</v>
      </c>
      <c r="C38" s="19" t="s">
        <v>48</v>
      </c>
      <c r="D38" s="20">
        <v>1</v>
      </c>
      <c r="E38" s="6"/>
      <c r="F38" s="7"/>
      <c r="G38" s="3">
        <f t="shared" si="9"/>
        <v>0</v>
      </c>
      <c r="H38" s="3">
        <f t="shared" si="10"/>
        <v>0</v>
      </c>
      <c r="I38" s="3">
        <f t="shared" si="11"/>
        <v>0</v>
      </c>
      <c r="J38" s="3">
        <f t="shared" si="12"/>
        <v>0</v>
      </c>
      <c r="K38" s="3">
        <f t="shared" si="13"/>
        <v>0</v>
      </c>
      <c r="L38" s="21">
        <v>67500</v>
      </c>
      <c r="M38" s="8"/>
      <c r="N38" s="8"/>
      <c r="O38" s="8"/>
      <c r="P38" s="8"/>
      <c r="Q38" s="8"/>
      <c r="R38" s="8"/>
      <c r="S38" s="8"/>
      <c r="T38" s="8"/>
      <c r="U38" s="8"/>
      <c r="V38" s="8"/>
      <c r="W38" s="8"/>
      <c r="X38" s="8"/>
    </row>
    <row r="39" spans="1:24" s="9" customFormat="1" ht="22.7" customHeight="1" thickTop="1" thickBot="1" x14ac:dyDescent="0.25">
      <c r="A39" s="17">
        <v>28</v>
      </c>
      <c r="B39" s="18" t="s">
        <v>79</v>
      </c>
      <c r="C39" s="19" t="s">
        <v>48</v>
      </c>
      <c r="D39" s="20">
        <v>1</v>
      </c>
      <c r="E39" s="6"/>
      <c r="F39" s="7"/>
      <c r="G39" s="3">
        <f t="shared" si="9"/>
        <v>0</v>
      </c>
      <c r="H39" s="3">
        <f t="shared" si="10"/>
        <v>0</v>
      </c>
      <c r="I39" s="3">
        <f t="shared" si="11"/>
        <v>0</v>
      </c>
      <c r="J39" s="3">
        <f t="shared" si="12"/>
        <v>0</v>
      </c>
      <c r="K39" s="3">
        <f t="shared" si="13"/>
        <v>0</v>
      </c>
      <c r="L39" s="21">
        <v>58600</v>
      </c>
      <c r="M39" s="8"/>
      <c r="N39" s="8"/>
      <c r="O39" s="8"/>
      <c r="P39" s="8"/>
      <c r="Q39" s="8"/>
      <c r="R39" s="8"/>
      <c r="S39" s="8"/>
      <c r="T39" s="8"/>
      <c r="U39" s="8"/>
      <c r="V39" s="8"/>
      <c r="W39" s="8"/>
      <c r="X39" s="8"/>
    </row>
    <row r="40" spans="1:24" s="9" customFormat="1" ht="22.7" customHeight="1" thickTop="1" thickBot="1" x14ac:dyDescent="0.25">
      <c r="A40" s="17">
        <v>29</v>
      </c>
      <c r="B40" s="18" t="s">
        <v>80</v>
      </c>
      <c r="C40" s="19" t="s">
        <v>48</v>
      </c>
      <c r="D40" s="20">
        <v>1</v>
      </c>
      <c r="E40" s="6"/>
      <c r="F40" s="7"/>
      <c r="G40" s="3">
        <f t="shared" si="9"/>
        <v>0</v>
      </c>
      <c r="H40" s="3">
        <f t="shared" si="10"/>
        <v>0</v>
      </c>
      <c r="I40" s="3">
        <f t="shared" si="11"/>
        <v>0</v>
      </c>
      <c r="J40" s="3">
        <f t="shared" si="12"/>
        <v>0</v>
      </c>
      <c r="K40" s="3">
        <f t="shared" si="13"/>
        <v>0</v>
      </c>
      <c r="L40" s="21">
        <v>67500</v>
      </c>
      <c r="M40" s="8"/>
      <c r="N40" s="8"/>
      <c r="O40" s="8"/>
      <c r="P40" s="8"/>
      <c r="Q40" s="8"/>
      <c r="R40" s="8"/>
      <c r="S40" s="8"/>
      <c r="T40" s="8"/>
      <c r="U40" s="8"/>
      <c r="V40" s="8"/>
      <c r="W40" s="8"/>
      <c r="X40" s="8"/>
    </row>
    <row r="41" spans="1:24" s="9" customFormat="1" ht="22.7" customHeight="1" thickTop="1" thickBot="1" x14ac:dyDescent="0.25">
      <c r="A41" s="17">
        <v>30</v>
      </c>
      <c r="B41" s="18" t="s">
        <v>81</v>
      </c>
      <c r="C41" s="19" t="s">
        <v>48</v>
      </c>
      <c r="D41" s="20">
        <v>1</v>
      </c>
      <c r="E41" s="6"/>
      <c r="F41" s="7"/>
      <c r="G41" s="3">
        <f t="shared" si="9"/>
        <v>0</v>
      </c>
      <c r="H41" s="3">
        <f t="shared" si="10"/>
        <v>0</v>
      </c>
      <c r="I41" s="3">
        <f t="shared" si="11"/>
        <v>0</v>
      </c>
      <c r="J41" s="3">
        <f t="shared" si="12"/>
        <v>0</v>
      </c>
      <c r="K41" s="3">
        <f t="shared" si="13"/>
        <v>0</v>
      </c>
      <c r="L41" s="21">
        <v>15899</v>
      </c>
      <c r="M41" s="8"/>
      <c r="N41" s="8"/>
      <c r="O41" s="8"/>
      <c r="P41" s="8"/>
      <c r="Q41" s="8"/>
      <c r="R41" s="8"/>
      <c r="S41" s="8"/>
      <c r="T41" s="8"/>
      <c r="U41" s="8"/>
      <c r="V41" s="8"/>
      <c r="W41" s="8"/>
      <c r="X41" s="8"/>
    </row>
    <row r="42" spans="1:24" s="9" customFormat="1" ht="62.25" customHeight="1" thickTop="1" thickBot="1" x14ac:dyDescent="0.25">
      <c r="A42" s="17">
        <v>31</v>
      </c>
      <c r="B42" s="18" t="s">
        <v>82</v>
      </c>
      <c r="C42" s="19" t="s">
        <v>48</v>
      </c>
      <c r="D42" s="20">
        <v>1</v>
      </c>
      <c r="E42" s="6"/>
      <c r="F42" s="7"/>
      <c r="G42" s="3">
        <f t="shared" si="9"/>
        <v>0</v>
      </c>
      <c r="H42" s="3">
        <f t="shared" si="10"/>
        <v>0</v>
      </c>
      <c r="I42" s="3">
        <f t="shared" si="11"/>
        <v>0</v>
      </c>
      <c r="J42" s="3">
        <f t="shared" si="12"/>
        <v>0</v>
      </c>
      <c r="K42" s="3">
        <f t="shared" si="13"/>
        <v>0</v>
      </c>
      <c r="L42" s="21">
        <v>50250</v>
      </c>
      <c r="M42" s="8"/>
      <c r="N42" s="8"/>
      <c r="O42" s="8"/>
      <c r="P42" s="8"/>
      <c r="Q42" s="8"/>
      <c r="R42" s="8"/>
      <c r="S42" s="8"/>
      <c r="T42" s="8"/>
      <c r="U42" s="8"/>
      <c r="V42" s="8"/>
      <c r="W42" s="8"/>
      <c r="X42" s="8"/>
    </row>
    <row r="43" spans="1:24" s="9" customFormat="1" ht="30.75" customHeight="1" thickTop="1" thickBot="1" x14ac:dyDescent="0.25">
      <c r="A43" s="17">
        <v>32</v>
      </c>
      <c r="B43" s="18" t="s">
        <v>83</v>
      </c>
      <c r="C43" s="19" t="s">
        <v>48</v>
      </c>
      <c r="D43" s="20">
        <v>1</v>
      </c>
      <c r="E43" s="6"/>
      <c r="F43" s="7"/>
      <c r="G43" s="3">
        <f t="shared" si="9"/>
        <v>0</v>
      </c>
      <c r="H43" s="3">
        <f t="shared" si="10"/>
        <v>0</v>
      </c>
      <c r="I43" s="3">
        <f t="shared" si="11"/>
        <v>0</v>
      </c>
      <c r="J43" s="3">
        <f t="shared" si="12"/>
        <v>0</v>
      </c>
      <c r="K43" s="3">
        <f t="shared" si="13"/>
        <v>0</v>
      </c>
      <c r="L43" s="21">
        <v>45000</v>
      </c>
      <c r="M43" s="8"/>
      <c r="N43" s="8"/>
      <c r="O43" s="8"/>
      <c r="P43" s="8"/>
      <c r="Q43" s="8"/>
      <c r="R43" s="8"/>
      <c r="S43" s="8"/>
      <c r="T43" s="8"/>
      <c r="U43" s="8"/>
      <c r="V43" s="8"/>
      <c r="W43" s="8"/>
      <c r="X43" s="8"/>
    </row>
    <row r="44" spans="1:24" s="9" customFormat="1" ht="41.25" customHeight="1" thickTop="1" thickBot="1" x14ac:dyDescent="0.25">
      <c r="A44" s="17">
        <v>33</v>
      </c>
      <c r="B44" s="18" t="s">
        <v>84</v>
      </c>
      <c r="C44" s="19" t="s">
        <v>48</v>
      </c>
      <c r="D44" s="20">
        <v>1</v>
      </c>
      <c r="E44" s="6"/>
      <c r="F44" s="7"/>
      <c r="G44" s="3">
        <f t="shared" si="9"/>
        <v>0</v>
      </c>
      <c r="H44" s="3">
        <f t="shared" si="10"/>
        <v>0</v>
      </c>
      <c r="I44" s="3">
        <f t="shared" si="11"/>
        <v>0</v>
      </c>
      <c r="J44" s="3">
        <f t="shared" si="12"/>
        <v>0</v>
      </c>
      <c r="K44" s="3">
        <f t="shared" si="13"/>
        <v>0</v>
      </c>
      <c r="L44" s="21">
        <v>39250</v>
      </c>
      <c r="M44" s="8"/>
      <c r="N44" s="8"/>
      <c r="O44" s="8"/>
      <c r="P44" s="8"/>
      <c r="Q44" s="8"/>
      <c r="R44" s="8"/>
      <c r="S44" s="8"/>
      <c r="T44" s="8"/>
      <c r="U44" s="8"/>
      <c r="V44" s="8"/>
      <c r="W44" s="8"/>
      <c r="X44" s="8"/>
    </row>
    <row r="45" spans="1:24" s="9" customFormat="1" ht="41.25" customHeight="1" thickTop="1" thickBot="1" x14ac:dyDescent="0.25">
      <c r="A45" s="17">
        <v>34</v>
      </c>
      <c r="B45" s="18" t="s">
        <v>85</v>
      </c>
      <c r="C45" s="19" t="s">
        <v>48</v>
      </c>
      <c r="D45" s="20">
        <v>1</v>
      </c>
      <c r="E45" s="6"/>
      <c r="F45" s="7"/>
      <c r="G45" s="3">
        <f t="shared" si="9"/>
        <v>0</v>
      </c>
      <c r="H45" s="3">
        <f t="shared" si="10"/>
        <v>0</v>
      </c>
      <c r="I45" s="3">
        <f t="shared" si="11"/>
        <v>0</v>
      </c>
      <c r="J45" s="3">
        <f t="shared" si="12"/>
        <v>0</v>
      </c>
      <c r="K45" s="3">
        <f t="shared" si="13"/>
        <v>0</v>
      </c>
      <c r="L45" s="21">
        <v>35887</v>
      </c>
      <c r="M45" s="8"/>
      <c r="N45" s="8"/>
      <c r="O45" s="8"/>
      <c r="P45" s="8"/>
      <c r="Q45" s="8"/>
      <c r="R45" s="8"/>
      <c r="S45" s="8"/>
      <c r="T45" s="8"/>
      <c r="U45" s="8"/>
      <c r="V45" s="8"/>
      <c r="W45" s="8"/>
      <c r="X45" s="8"/>
    </row>
    <row r="46" spans="1:24" s="9" customFormat="1" ht="22.7" customHeight="1" thickTop="1" thickBot="1" x14ac:dyDescent="0.25">
      <c r="A46" s="17">
        <v>35</v>
      </c>
      <c r="B46" s="18" t="s">
        <v>86</v>
      </c>
      <c r="C46" s="19" t="s">
        <v>48</v>
      </c>
      <c r="D46" s="20">
        <v>1</v>
      </c>
      <c r="E46" s="6"/>
      <c r="F46" s="7"/>
      <c r="G46" s="3">
        <f t="shared" si="9"/>
        <v>0</v>
      </c>
      <c r="H46" s="3">
        <f t="shared" si="10"/>
        <v>0</v>
      </c>
      <c r="I46" s="3">
        <f t="shared" si="11"/>
        <v>0</v>
      </c>
      <c r="J46" s="3">
        <f t="shared" si="12"/>
        <v>0</v>
      </c>
      <c r="K46" s="3">
        <f t="shared" si="13"/>
        <v>0</v>
      </c>
      <c r="L46" s="21">
        <v>17156</v>
      </c>
      <c r="M46" s="8"/>
      <c r="N46" s="8"/>
      <c r="O46" s="8"/>
      <c r="P46" s="8"/>
      <c r="Q46" s="8"/>
      <c r="R46" s="8"/>
      <c r="S46" s="8"/>
      <c r="T46" s="8"/>
      <c r="U46" s="8"/>
      <c r="V46" s="8"/>
      <c r="W46" s="8"/>
      <c r="X46" s="8"/>
    </row>
    <row r="47" spans="1:24" s="9" customFormat="1" ht="22.7" customHeight="1" thickTop="1" thickBot="1" x14ac:dyDescent="0.25">
      <c r="A47" s="17">
        <v>36</v>
      </c>
      <c r="B47" s="18" t="s">
        <v>87</v>
      </c>
      <c r="C47" s="19" t="s">
        <v>48</v>
      </c>
      <c r="D47" s="20">
        <v>1</v>
      </c>
      <c r="E47" s="6"/>
      <c r="F47" s="7"/>
      <c r="G47" s="3">
        <f t="shared" si="9"/>
        <v>0</v>
      </c>
      <c r="H47" s="3">
        <f t="shared" si="10"/>
        <v>0</v>
      </c>
      <c r="I47" s="3">
        <f t="shared" si="11"/>
        <v>0</v>
      </c>
      <c r="J47" s="3">
        <f t="shared" si="12"/>
        <v>0</v>
      </c>
      <c r="K47" s="3">
        <f t="shared" si="13"/>
        <v>0</v>
      </c>
      <c r="L47" s="21">
        <v>54400</v>
      </c>
      <c r="M47" s="8"/>
      <c r="N47" s="8"/>
      <c r="O47" s="8"/>
      <c r="P47" s="8"/>
      <c r="Q47" s="8"/>
      <c r="R47" s="8"/>
      <c r="S47" s="8"/>
      <c r="T47" s="8"/>
      <c r="U47" s="8"/>
      <c r="V47" s="8"/>
      <c r="W47" s="8"/>
      <c r="X47" s="8"/>
    </row>
    <row r="48" spans="1:24" s="9" customFormat="1" ht="45.75" customHeight="1" thickTop="1" thickBot="1" x14ac:dyDescent="0.25">
      <c r="A48" s="17">
        <v>37</v>
      </c>
      <c r="B48" s="18" t="s">
        <v>88</v>
      </c>
      <c r="C48" s="19" t="s">
        <v>48</v>
      </c>
      <c r="D48" s="20">
        <v>1</v>
      </c>
      <c r="E48" s="6"/>
      <c r="F48" s="7"/>
      <c r="G48" s="3">
        <f t="shared" si="9"/>
        <v>0</v>
      </c>
      <c r="H48" s="3">
        <f t="shared" si="10"/>
        <v>0</v>
      </c>
      <c r="I48" s="3">
        <f t="shared" si="11"/>
        <v>0</v>
      </c>
      <c r="J48" s="3">
        <f t="shared" si="12"/>
        <v>0</v>
      </c>
      <c r="K48" s="3">
        <f t="shared" si="13"/>
        <v>0</v>
      </c>
      <c r="L48" s="21">
        <v>8447</v>
      </c>
      <c r="M48" s="8"/>
      <c r="N48" s="8"/>
      <c r="O48" s="8"/>
      <c r="P48" s="8"/>
      <c r="Q48" s="8"/>
      <c r="R48" s="8"/>
      <c r="S48" s="8"/>
      <c r="T48" s="8"/>
      <c r="U48" s="8"/>
      <c r="V48" s="8"/>
      <c r="W48" s="8"/>
      <c r="X48" s="8"/>
    </row>
    <row r="49" spans="1:24" s="9" customFormat="1" ht="22.7" customHeight="1" thickTop="1" thickBot="1" x14ac:dyDescent="0.25">
      <c r="A49" s="17">
        <v>38</v>
      </c>
      <c r="B49" s="18" t="s">
        <v>89</v>
      </c>
      <c r="C49" s="19" t="s">
        <v>48</v>
      </c>
      <c r="D49" s="20">
        <v>1</v>
      </c>
      <c r="E49" s="6"/>
      <c r="F49" s="7"/>
      <c r="G49" s="3">
        <f t="shared" si="9"/>
        <v>0</v>
      </c>
      <c r="H49" s="3">
        <f t="shared" si="10"/>
        <v>0</v>
      </c>
      <c r="I49" s="3">
        <f t="shared" si="11"/>
        <v>0</v>
      </c>
      <c r="J49" s="3">
        <f t="shared" si="12"/>
        <v>0</v>
      </c>
      <c r="K49" s="3">
        <f t="shared" si="13"/>
        <v>0</v>
      </c>
      <c r="L49" s="21">
        <v>8154</v>
      </c>
      <c r="M49" s="8"/>
      <c r="N49" s="8"/>
      <c r="O49" s="8"/>
      <c r="P49" s="8"/>
      <c r="Q49" s="8"/>
      <c r="R49" s="8"/>
      <c r="S49" s="8"/>
      <c r="T49" s="8"/>
      <c r="U49" s="8"/>
      <c r="V49" s="8"/>
      <c r="W49" s="8"/>
      <c r="X49" s="8"/>
    </row>
    <row r="50" spans="1:24" s="9" customFormat="1" ht="60" customHeight="1" thickTop="1" thickBot="1" x14ac:dyDescent="0.25">
      <c r="A50" s="17">
        <v>39</v>
      </c>
      <c r="B50" s="18" t="s">
        <v>90</v>
      </c>
      <c r="C50" s="19" t="s">
        <v>48</v>
      </c>
      <c r="D50" s="20">
        <v>1</v>
      </c>
      <c r="E50" s="6"/>
      <c r="F50" s="7"/>
      <c r="G50" s="3">
        <f t="shared" si="9"/>
        <v>0</v>
      </c>
      <c r="H50" s="3">
        <f t="shared" si="10"/>
        <v>0</v>
      </c>
      <c r="I50" s="3">
        <f t="shared" si="11"/>
        <v>0</v>
      </c>
      <c r="J50" s="3">
        <f t="shared" si="12"/>
        <v>0</v>
      </c>
      <c r="K50" s="3">
        <f t="shared" si="13"/>
        <v>0</v>
      </c>
      <c r="L50" s="21">
        <v>14555</v>
      </c>
      <c r="M50" s="8"/>
      <c r="N50" s="8"/>
      <c r="O50" s="8"/>
      <c r="P50" s="8"/>
      <c r="Q50" s="8"/>
      <c r="R50" s="8"/>
      <c r="S50" s="8"/>
      <c r="T50" s="8"/>
      <c r="U50" s="8"/>
      <c r="V50" s="8"/>
      <c r="W50" s="8"/>
      <c r="X50" s="8"/>
    </row>
    <row r="51" spans="1:24" s="9" customFormat="1" ht="22.7" customHeight="1" thickTop="1" thickBot="1" x14ac:dyDescent="0.25">
      <c r="A51" s="17">
        <v>40</v>
      </c>
      <c r="B51" s="18" t="s">
        <v>91</v>
      </c>
      <c r="C51" s="19" t="s">
        <v>48</v>
      </c>
      <c r="D51" s="20">
        <v>1</v>
      </c>
      <c r="E51" s="6"/>
      <c r="F51" s="7"/>
      <c r="G51" s="3">
        <f t="shared" si="9"/>
        <v>0</v>
      </c>
      <c r="H51" s="3">
        <f t="shared" si="10"/>
        <v>0</v>
      </c>
      <c r="I51" s="3">
        <f t="shared" si="11"/>
        <v>0</v>
      </c>
      <c r="J51" s="3">
        <f t="shared" si="12"/>
        <v>0</v>
      </c>
      <c r="K51" s="3">
        <f t="shared" si="13"/>
        <v>0</v>
      </c>
      <c r="L51" s="21">
        <v>15606</v>
      </c>
      <c r="M51" s="8"/>
      <c r="N51" s="8"/>
      <c r="O51" s="8"/>
      <c r="P51" s="8"/>
      <c r="Q51" s="8"/>
      <c r="R51" s="8"/>
      <c r="S51" s="8"/>
      <c r="T51" s="8"/>
      <c r="U51" s="8"/>
      <c r="V51" s="8"/>
      <c r="W51" s="8"/>
      <c r="X51" s="8"/>
    </row>
    <row r="52" spans="1:24" s="9" customFormat="1" ht="45.75" customHeight="1" thickTop="1" thickBot="1" x14ac:dyDescent="0.25">
      <c r="A52" s="17">
        <v>41</v>
      </c>
      <c r="B52" s="18" t="s">
        <v>92</v>
      </c>
      <c r="C52" s="19" t="s">
        <v>48</v>
      </c>
      <c r="D52" s="20">
        <v>1</v>
      </c>
      <c r="E52" s="6"/>
      <c r="F52" s="7"/>
      <c r="G52" s="3">
        <f t="shared" si="9"/>
        <v>0</v>
      </c>
      <c r="H52" s="3">
        <f t="shared" si="10"/>
        <v>0</v>
      </c>
      <c r="I52" s="3">
        <f t="shared" si="11"/>
        <v>0</v>
      </c>
      <c r="J52" s="3">
        <f t="shared" si="12"/>
        <v>0</v>
      </c>
      <c r="K52" s="3">
        <f t="shared" si="13"/>
        <v>0</v>
      </c>
      <c r="L52" s="21">
        <v>50750</v>
      </c>
      <c r="M52" s="8"/>
      <c r="N52" s="8"/>
      <c r="O52" s="8"/>
      <c r="P52" s="8"/>
      <c r="Q52" s="8"/>
      <c r="R52" s="8"/>
      <c r="S52" s="8"/>
      <c r="T52" s="8"/>
      <c r="U52" s="8"/>
      <c r="V52" s="8"/>
      <c r="W52" s="8"/>
      <c r="X52" s="8"/>
    </row>
    <row r="53" spans="1:24" s="9" customFormat="1" ht="38.25" customHeight="1" thickTop="1" thickBot="1" x14ac:dyDescent="0.25">
      <c r="A53" s="17">
        <v>42</v>
      </c>
      <c r="B53" s="18" t="s">
        <v>93</v>
      </c>
      <c r="C53" s="19" t="s">
        <v>48</v>
      </c>
      <c r="D53" s="20">
        <v>1</v>
      </c>
      <c r="E53" s="6"/>
      <c r="F53" s="7"/>
      <c r="G53" s="3">
        <f t="shared" si="9"/>
        <v>0</v>
      </c>
      <c r="H53" s="3">
        <f t="shared" si="10"/>
        <v>0</v>
      </c>
      <c r="I53" s="3">
        <f t="shared" si="11"/>
        <v>0</v>
      </c>
      <c r="J53" s="3">
        <f t="shared" si="12"/>
        <v>0</v>
      </c>
      <c r="K53" s="3">
        <f t="shared" si="13"/>
        <v>0</v>
      </c>
      <c r="L53" s="21">
        <v>79000</v>
      </c>
      <c r="M53" s="8"/>
      <c r="N53" s="8"/>
      <c r="O53" s="8"/>
      <c r="P53" s="8"/>
      <c r="Q53" s="8"/>
      <c r="R53" s="8"/>
      <c r="S53" s="8"/>
      <c r="T53" s="8"/>
      <c r="U53" s="8"/>
      <c r="V53" s="8"/>
      <c r="W53" s="8"/>
      <c r="X53" s="8"/>
    </row>
    <row r="54" spans="1:24" s="9" customFormat="1" ht="36.75" customHeight="1" thickTop="1" thickBot="1" x14ac:dyDescent="0.25">
      <c r="A54" s="17">
        <v>43</v>
      </c>
      <c r="B54" s="18" t="s">
        <v>94</v>
      </c>
      <c r="C54" s="19" t="s">
        <v>48</v>
      </c>
      <c r="D54" s="20">
        <v>1</v>
      </c>
      <c r="E54" s="6"/>
      <c r="F54" s="7"/>
      <c r="G54" s="3">
        <f t="shared" si="9"/>
        <v>0</v>
      </c>
      <c r="H54" s="3">
        <f t="shared" si="10"/>
        <v>0</v>
      </c>
      <c r="I54" s="3">
        <f t="shared" si="11"/>
        <v>0</v>
      </c>
      <c r="J54" s="3">
        <f t="shared" si="12"/>
        <v>0</v>
      </c>
      <c r="K54" s="3">
        <f t="shared" si="13"/>
        <v>0</v>
      </c>
      <c r="L54" s="21">
        <v>50750</v>
      </c>
      <c r="M54" s="8"/>
      <c r="N54" s="8"/>
      <c r="O54" s="8"/>
      <c r="P54" s="8"/>
      <c r="Q54" s="8"/>
      <c r="R54" s="8"/>
      <c r="S54" s="8"/>
      <c r="T54" s="8"/>
      <c r="U54" s="8"/>
      <c r="V54" s="8"/>
      <c r="W54" s="8"/>
      <c r="X54" s="8"/>
    </row>
    <row r="55" spans="1:24" s="9" customFormat="1" ht="43.5" customHeight="1" thickTop="1" thickBot="1" x14ac:dyDescent="0.25">
      <c r="A55" s="17">
        <v>44</v>
      </c>
      <c r="B55" s="18" t="s">
        <v>95</v>
      </c>
      <c r="C55" s="19" t="s">
        <v>48</v>
      </c>
      <c r="D55" s="20">
        <v>1</v>
      </c>
      <c r="E55" s="6"/>
      <c r="F55" s="7"/>
      <c r="G55" s="3">
        <f t="shared" si="9"/>
        <v>0</v>
      </c>
      <c r="H55" s="3">
        <f t="shared" si="10"/>
        <v>0</v>
      </c>
      <c r="I55" s="3">
        <f t="shared" si="11"/>
        <v>0</v>
      </c>
      <c r="J55" s="3">
        <f t="shared" si="12"/>
        <v>0</v>
      </c>
      <c r="K55" s="3">
        <f t="shared" si="13"/>
        <v>0</v>
      </c>
      <c r="L55" s="21">
        <v>56500</v>
      </c>
      <c r="M55" s="8"/>
      <c r="N55" s="8"/>
      <c r="O55" s="8"/>
      <c r="P55" s="8"/>
      <c r="Q55" s="8"/>
      <c r="R55" s="8"/>
      <c r="S55" s="8"/>
      <c r="T55" s="8"/>
      <c r="U55" s="8"/>
      <c r="V55" s="8"/>
      <c r="W55" s="8"/>
      <c r="X55" s="8"/>
    </row>
    <row r="56" spans="1:24" s="9" customFormat="1" ht="22.7" customHeight="1" thickTop="1" thickBot="1" x14ac:dyDescent="0.25">
      <c r="A56" s="17">
        <v>45</v>
      </c>
      <c r="B56" s="18" t="s">
        <v>96</v>
      </c>
      <c r="C56" s="19" t="s">
        <v>48</v>
      </c>
      <c r="D56" s="20">
        <v>1</v>
      </c>
      <c r="E56" s="6"/>
      <c r="F56" s="7"/>
      <c r="G56" s="3">
        <f t="shared" si="9"/>
        <v>0</v>
      </c>
      <c r="H56" s="3">
        <f t="shared" si="10"/>
        <v>0</v>
      </c>
      <c r="I56" s="3">
        <f t="shared" si="11"/>
        <v>0</v>
      </c>
      <c r="J56" s="3">
        <f t="shared" si="12"/>
        <v>0</v>
      </c>
      <c r="K56" s="3">
        <f t="shared" si="13"/>
        <v>0</v>
      </c>
      <c r="L56" s="21">
        <v>20801</v>
      </c>
      <c r="M56" s="8"/>
      <c r="N56" s="8"/>
      <c r="O56" s="8"/>
      <c r="P56" s="8"/>
      <c r="Q56" s="8"/>
      <c r="R56" s="8"/>
      <c r="S56" s="8"/>
      <c r="T56" s="8"/>
      <c r="U56" s="8"/>
      <c r="V56" s="8"/>
      <c r="W56" s="8"/>
      <c r="X56" s="8"/>
    </row>
    <row r="57" spans="1:24" s="9" customFormat="1" ht="22.7" customHeight="1" thickTop="1" thickBot="1" x14ac:dyDescent="0.25">
      <c r="A57" s="17">
        <v>46</v>
      </c>
      <c r="B57" s="18" t="s">
        <v>97</v>
      </c>
      <c r="C57" s="19" t="s">
        <v>48</v>
      </c>
      <c r="D57" s="20">
        <v>1</v>
      </c>
      <c r="E57" s="6"/>
      <c r="F57" s="7"/>
      <c r="G57" s="3">
        <f t="shared" si="9"/>
        <v>0</v>
      </c>
      <c r="H57" s="3">
        <f t="shared" si="10"/>
        <v>0</v>
      </c>
      <c r="I57" s="3">
        <f t="shared" si="11"/>
        <v>0</v>
      </c>
      <c r="J57" s="3">
        <f t="shared" si="12"/>
        <v>0</v>
      </c>
      <c r="K57" s="3">
        <f t="shared" si="13"/>
        <v>0</v>
      </c>
      <c r="L57" s="21">
        <v>83098</v>
      </c>
      <c r="M57" s="8"/>
      <c r="N57" s="8"/>
      <c r="O57" s="8"/>
      <c r="P57" s="8"/>
      <c r="Q57" s="8"/>
      <c r="R57" s="8"/>
      <c r="S57" s="8"/>
      <c r="T57" s="8"/>
      <c r="U57" s="8"/>
      <c r="V57" s="8"/>
      <c r="W57" s="8"/>
      <c r="X57" s="8"/>
    </row>
    <row r="58" spans="1:24" s="9" customFormat="1" ht="39.75" customHeight="1" thickTop="1" thickBot="1" x14ac:dyDescent="0.25">
      <c r="A58" s="17">
        <v>47</v>
      </c>
      <c r="B58" s="18" t="s">
        <v>98</v>
      </c>
      <c r="C58" s="19" t="s">
        <v>48</v>
      </c>
      <c r="D58" s="20">
        <v>1</v>
      </c>
      <c r="E58" s="6"/>
      <c r="F58" s="7"/>
      <c r="G58" s="3">
        <f t="shared" si="9"/>
        <v>0</v>
      </c>
      <c r="H58" s="3">
        <f t="shared" si="10"/>
        <v>0</v>
      </c>
      <c r="I58" s="3">
        <f t="shared" si="11"/>
        <v>0</v>
      </c>
      <c r="J58" s="3">
        <f t="shared" si="12"/>
        <v>0</v>
      </c>
      <c r="K58" s="3">
        <f t="shared" si="13"/>
        <v>0</v>
      </c>
      <c r="L58" s="21">
        <v>20263</v>
      </c>
      <c r="M58" s="8"/>
      <c r="N58" s="8"/>
      <c r="O58" s="8"/>
      <c r="P58" s="8"/>
      <c r="Q58" s="8"/>
      <c r="R58" s="8"/>
      <c r="S58" s="8"/>
      <c r="T58" s="8"/>
      <c r="U58" s="8"/>
      <c r="V58" s="8"/>
      <c r="W58" s="8"/>
      <c r="X58" s="8"/>
    </row>
    <row r="59" spans="1:24" s="9" customFormat="1" ht="43.5" customHeight="1" thickTop="1" thickBot="1" x14ac:dyDescent="0.25">
      <c r="A59" s="17">
        <v>48</v>
      </c>
      <c r="B59" s="18" t="s">
        <v>99</v>
      </c>
      <c r="C59" s="19" t="s">
        <v>48</v>
      </c>
      <c r="D59" s="20">
        <v>1</v>
      </c>
      <c r="E59" s="6"/>
      <c r="F59" s="7"/>
      <c r="G59" s="3">
        <f t="shared" si="9"/>
        <v>0</v>
      </c>
      <c r="H59" s="3">
        <f t="shared" si="10"/>
        <v>0</v>
      </c>
      <c r="I59" s="3">
        <f t="shared" si="11"/>
        <v>0</v>
      </c>
      <c r="J59" s="3">
        <f t="shared" si="12"/>
        <v>0</v>
      </c>
      <c r="K59" s="3">
        <f t="shared" si="13"/>
        <v>0</v>
      </c>
      <c r="L59" s="21">
        <v>9283</v>
      </c>
      <c r="M59" s="8"/>
      <c r="N59" s="8"/>
      <c r="O59" s="8"/>
      <c r="P59" s="8"/>
      <c r="Q59" s="8"/>
      <c r="R59" s="8"/>
      <c r="S59" s="8"/>
      <c r="T59" s="8"/>
      <c r="U59" s="8"/>
      <c r="V59" s="8"/>
      <c r="W59" s="8"/>
      <c r="X59" s="8"/>
    </row>
    <row r="60" spans="1:24" s="9" customFormat="1" ht="39.75" customHeight="1" thickTop="1" thickBot="1" x14ac:dyDescent="0.25">
      <c r="A60" s="17">
        <v>49</v>
      </c>
      <c r="B60" s="18" t="s">
        <v>100</v>
      </c>
      <c r="C60" s="19" t="s">
        <v>48</v>
      </c>
      <c r="D60" s="20">
        <v>1</v>
      </c>
      <c r="E60" s="6"/>
      <c r="F60" s="7"/>
      <c r="G60" s="3">
        <f t="shared" si="9"/>
        <v>0</v>
      </c>
      <c r="H60" s="3">
        <f t="shared" si="10"/>
        <v>0</v>
      </c>
      <c r="I60" s="3">
        <f t="shared" si="11"/>
        <v>0</v>
      </c>
      <c r="J60" s="3">
        <f t="shared" si="12"/>
        <v>0</v>
      </c>
      <c r="K60" s="3">
        <f t="shared" si="13"/>
        <v>0</v>
      </c>
      <c r="L60" s="21">
        <v>27860</v>
      </c>
      <c r="M60" s="8"/>
      <c r="N60" s="8"/>
      <c r="O60" s="8"/>
      <c r="P60" s="8"/>
      <c r="Q60" s="8"/>
      <c r="R60" s="8"/>
      <c r="S60" s="8"/>
      <c r="T60" s="8"/>
      <c r="U60" s="8"/>
      <c r="V60" s="8"/>
      <c r="W60" s="8"/>
      <c r="X60" s="8"/>
    </row>
    <row r="61" spans="1:24" s="9" customFormat="1" ht="41.25" customHeight="1" thickTop="1" thickBot="1" x14ac:dyDescent="0.25">
      <c r="A61" s="17">
        <v>50</v>
      </c>
      <c r="B61" s="18" t="s">
        <v>101</v>
      </c>
      <c r="C61" s="19" t="s">
        <v>48</v>
      </c>
      <c r="D61" s="20">
        <v>1</v>
      </c>
      <c r="E61" s="6"/>
      <c r="F61" s="7"/>
      <c r="G61" s="3">
        <f t="shared" si="9"/>
        <v>0</v>
      </c>
      <c r="H61" s="3">
        <f t="shared" si="10"/>
        <v>0</v>
      </c>
      <c r="I61" s="3">
        <f t="shared" si="11"/>
        <v>0</v>
      </c>
      <c r="J61" s="3">
        <f t="shared" si="12"/>
        <v>0</v>
      </c>
      <c r="K61" s="3">
        <f t="shared" si="13"/>
        <v>0</v>
      </c>
      <c r="L61" s="21">
        <v>23021</v>
      </c>
      <c r="M61" s="8"/>
      <c r="N61" s="8"/>
      <c r="O61" s="8"/>
      <c r="P61" s="8"/>
      <c r="Q61" s="8"/>
      <c r="R61" s="8"/>
      <c r="S61" s="8"/>
      <c r="T61" s="8"/>
      <c r="U61" s="8"/>
      <c r="V61" s="8"/>
      <c r="W61" s="8"/>
      <c r="X61" s="8"/>
    </row>
    <row r="62" spans="1:24" s="9" customFormat="1" ht="22.7" customHeight="1" thickTop="1" thickBot="1" x14ac:dyDescent="0.25">
      <c r="A62" s="17">
        <v>51</v>
      </c>
      <c r="B62" s="18" t="s">
        <v>102</v>
      </c>
      <c r="C62" s="19" t="s">
        <v>48</v>
      </c>
      <c r="D62" s="20">
        <v>1</v>
      </c>
      <c r="E62" s="6"/>
      <c r="F62" s="7"/>
      <c r="G62" s="3">
        <f t="shared" si="9"/>
        <v>0</v>
      </c>
      <c r="H62" s="3">
        <f t="shared" si="10"/>
        <v>0</v>
      </c>
      <c r="I62" s="3">
        <f t="shared" si="11"/>
        <v>0</v>
      </c>
      <c r="J62" s="3">
        <f t="shared" si="12"/>
        <v>0</v>
      </c>
      <c r="K62" s="3">
        <f t="shared" si="13"/>
        <v>0</v>
      </c>
      <c r="L62" s="21">
        <v>15145</v>
      </c>
      <c r="M62" s="8"/>
      <c r="N62" s="8"/>
      <c r="O62" s="8"/>
      <c r="P62" s="8"/>
      <c r="Q62" s="8"/>
      <c r="R62" s="8"/>
      <c r="S62" s="8"/>
      <c r="T62" s="8"/>
      <c r="U62" s="8"/>
      <c r="V62" s="8"/>
      <c r="W62" s="8"/>
      <c r="X62" s="8"/>
    </row>
    <row r="63" spans="1:24" s="9" customFormat="1" ht="51" customHeight="1" thickTop="1" thickBot="1" x14ac:dyDescent="0.25">
      <c r="A63" s="17">
        <v>52</v>
      </c>
      <c r="B63" s="18" t="s">
        <v>103</v>
      </c>
      <c r="C63" s="19" t="s">
        <v>48</v>
      </c>
      <c r="D63" s="20">
        <v>1</v>
      </c>
      <c r="E63" s="6"/>
      <c r="F63" s="7"/>
      <c r="G63" s="3">
        <f t="shared" si="9"/>
        <v>0</v>
      </c>
      <c r="H63" s="3">
        <f t="shared" si="10"/>
        <v>0</v>
      </c>
      <c r="I63" s="3">
        <f t="shared" si="11"/>
        <v>0</v>
      </c>
      <c r="J63" s="3">
        <f t="shared" si="12"/>
        <v>0</v>
      </c>
      <c r="K63" s="3">
        <f t="shared" si="13"/>
        <v>0</v>
      </c>
      <c r="L63" s="21">
        <v>22709</v>
      </c>
      <c r="M63" s="8"/>
      <c r="N63" s="8"/>
      <c r="O63" s="8"/>
      <c r="P63" s="8"/>
      <c r="Q63" s="8"/>
      <c r="R63" s="8"/>
      <c r="S63" s="8"/>
      <c r="T63" s="8"/>
      <c r="U63" s="8"/>
      <c r="V63" s="8"/>
      <c r="W63" s="8"/>
      <c r="X63" s="8"/>
    </row>
    <row r="64" spans="1:24" s="9" customFormat="1" ht="56.25" customHeight="1" thickTop="1" thickBot="1" x14ac:dyDescent="0.25">
      <c r="A64" s="17">
        <v>53</v>
      </c>
      <c r="B64" s="18" t="s">
        <v>104</v>
      </c>
      <c r="C64" s="19" t="s">
        <v>48</v>
      </c>
      <c r="D64" s="20">
        <v>1</v>
      </c>
      <c r="E64" s="6"/>
      <c r="F64" s="7"/>
      <c r="G64" s="3">
        <f t="shared" si="9"/>
        <v>0</v>
      </c>
      <c r="H64" s="3">
        <f t="shared" si="10"/>
        <v>0</v>
      </c>
      <c r="I64" s="3">
        <f t="shared" si="11"/>
        <v>0</v>
      </c>
      <c r="J64" s="3">
        <f t="shared" si="12"/>
        <v>0</v>
      </c>
      <c r="K64" s="3">
        <f t="shared" si="13"/>
        <v>0</v>
      </c>
      <c r="L64" s="21">
        <v>50387</v>
      </c>
      <c r="M64" s="8"/>
      <c r="N64" s="8"/>
      <c r="O64" s="8"/>
      <c r="P64" s="8"/>
      <c r="Q64" s="8"/>
      <c r="R64" s="8"/>
      <c r="S64" s="8"/>
      <c r="T64" s="8"/>
      <c r="U64" s="8"/>
      <c r="V64" s="8"/>
      <c r="W64" s="8"/>
      <c r="X64" s="8"/>
    </row>
    <row r="65" spans="1:24" s="9" customFormat="1" ht="22.7" customHeight="1" thickTop="1" thickBot="1" x14ac:dyDescent="0.25">
      <c r="A65" s="17">
        <v>54</v>
      </c>
      <c r="B65" s="18" t="s">
        <v>105</v>
      </c>
      <c r="C65" s="19" t="s">
        <v>48</v>
      </c>
      <c r="D65" s="20">
        <v>1</v>
      </c>
      <c r="E65" s="6"/>
      <c r="F65" s="7"/>
      <c r="G65" s="3">
        <f t="shared" si="9"/>
        <v>0</v>
      </c>
      <c r="H65" s="3">
        <f t="shared" si="10"/>
        <v>0</v>
      </c>
      <c r="I65" s="3">
        <f t="shared" si="11"/>
        <v>0</v>
      </c>
      <c r="J65" s="3">
        <f t="shared" si="12"/>
        <v>0</v>
      </c>
      <c r="K65" s="3">
        <f t="shared" si="13"/>
        <v>0</v>
      </c>
      <c r="L65" s="21">
        <v>20885</v>
      </c>
      <c r="M65" s="8"/>
      <c r="N65" s="8"/>
      <c r="O65" s="8"/>
      <c r="P65" s="8"/>
      <c r="Q65" s="8"/>
      <c r="R65" s="8"/>
      <c r="S65" s="8"/>
      <c r="T65" s="8"/>
      <c r="U65" s="8"/>
      <c r="V65" s="8"/>
      <c r="W65" s="8"/>
      <c r="X65" s="8"/>
    </row>
    <row r="66" spans="1:24" s="9" customFormat="1" ht="40.5" customHeight="1" thickTop="1" thickBot="1" x14ac:dyDescent="0.25">
      <c r="A66" s="17">
        <v>55</v>
      </c>
      <c r="B66" s="18" t="s">
        <v>106</v>
      </c>
      <c r="C66" s="19" t="s">
        <v>48</v>
      </c>
      <c r="D66" s="20">
        <v>1</v>
      </c>
      <c r="E66" s="6"/>
      <c r="F66" s="7"/>
      <c r="G66" s="3">
        <f t="shared" si="9"/>
        <v>0</v>
      </c>
      <c r="H66" s="3">
        <f t="shared" si="10"/>
        <v>0</v>
      </c>
      <c r="I66" s="3">
        <f t="shared" si="11"/>
        <v>0</v>
      </c>
      <c r="J66" s="3">
        <f t="shared" si="12"/>
        <v>0</v>
      </c>
      <c r="K66" s="3">
        <f t="shared" si="13"/>
        <v>0</v>
      </c>
      <c r="L66" s="21">
        <v>22709</v>
      </c>
      <c r="M66" s="8"/>
      <c r="N66" s="8"/>
      <c r="O66" s="8"/>
      <c r="P66" s="8"/>
      <c r="Q66" s="8"/>
      <c r="R66" s="8"/>
      <c r="S66" s="8"/>
      <c r="T66" s="8"/>
      <c r="U66" s="8"/>
      <c r="V66" s="8"/>
      <c r="W66" s="8"/>
      <c r="X66" s="8"/>
    </row>
    <row r="67" spans="1:24" s="9" customFormat="1" ht="43.5" customHeight="1" thickTop="1" thickBot="1" x14ac:dyDescent="0.25">
      <c r="A67" s="17">
        <v>56</v>
      </c>
      <c r="B67" s="18" t="s">
        <v>107</v>
      </c>
      <c r="C67" s="19" t="s">
        <v>48</v>
      </c>
      <c r="D67" s="20">
        <v>1</v>
      </c>
      <c r="E67" s="6"/>
      <c r="F67" s="7"/>
      <c r="G67" s="3">
        <f t="shared" si="9"/>
        <v>0</v>
      </c>
      <c r="H67" s="3">
        <f t="shared" si="10"/>
        <v>0</v>
      </c>
      <c r="I67" s="3">
        <f t="shared" si="11"/>
        <v>0</v>
      </c>
      <c r="J67" s="3">
        <f t="shared" si="12"/>
        <v>0</v>
      </c>
      <c r="K67" s="3">
        <f t="shared" si="13"/>
        <v>0</v>
      </c>
      <c r="L67" s="21">
        <v>37351</v>
      </c>
      <c r="M67" s="8"/>
      <c r="N67" s="8"/>
      <c r="O67" s="8"/>
      <c r="P67" s="8"/>
      <c r="Q67" s="8"/>
      <c r="R67" s="8"/>
      <c r="S67" s="8"/>
      <c r="T67" s="8"/>
      <c r="U67" s="8"/>
      <c r="V67" s="8"/>
      <c r="W67" s="8"/>
      <c r="X67" s="8"/>
    </row>
    <row r="68" spans="1:24" s="9" customFormat="1" ht="47.25" customHeight="1" thickTop="1" thickBot="1" x14ac:dyDescent="0.25">
      <c r="A68" s="17">
        <v>57</v>
      </c>
      <c r="B68" s="18" t="s">
        <v>108</v>
      </c>
      <c r="C68" s="19" t="s">
        <v>48</v>
      </c>
      <c r="D68" s="20">
        <v>1</v>
      </c>
      <c r="E68" s="6"/>
      <c r="F68" s="7"/>
      <c r="G68" s="3">
        <f t="shared" si="9"/>
        <v>0</v>
      </c>
      <c r="H68" s="3">
        <f t="shared" si="10"/>
        <v>0</v>
      </c>
      <c r="I68" s="3">
        <f t="shared" si="11"/>
        <v>0</v>
      </c>
      <c r="J68" s="3">
        <f t="shared" si="12"/>
        <v>0</v>
      </c>
      <c r="K68" s="3">
        <f t="shared" si="13"/>
        <v>0</v>
      </c>
      <c r="L68" s="21">
        <v>69000</v>
      </c>
      <c r="M68" s="8"/>
      <c r="N68" s="8"/>
      <c r="O68" s="8"/>
      <c r="P68" s="8"/>
      <c r="Q68" s="8"/>
      <c r="R68" s="8"/>
      <c r="S68" s="8"/>
      <c r="T68" s="8"/>
      <c r="U68" s="8"/>
      <c r="V68" s="8"/>
      <c r="W68" s="8"/>
      <c r="X68" s="8"/>
    </row>
    <row r="69" spans="1:24" s="9" customFormat="1" ht="22.7" customHeight="1" thickTop="1" thickBot="1" x14ac:dyDescent="0.25">
      <c r="A69" s="17">
        <v>58</v>
      </c>
      <c r="B69" s="18" t="s">
        <v>109</v>
      </c>
      <c r="C69" s="19" t="s">
        <v>48</v>
      </c>
      <c r="D69" s="20">
        <v>1</v>
      </c>
      <c r="E69" s="6"/>
      <c r="F69" s="7"/>
      <c r="G69" s="3">
        <f t="shared" si="9"/>
        <v>0</v>
      </c>
      <c r="H69" s="3">
        <f t="shared" si="10"/>
        <v>0</v>
      </c>
      <c r="I69" s="3">
        <f t="shared" si="11"/>
        <v>0</v>
      </c>
      <c r="J69" s="3">
        <f t="shared" si="12"/>
        <v>0</v>
      </c>
      <c r="K69" s="3">
        <f t="shared" si="13"/>
        <v>0</v>
      </c>
      <c r="L69" s="21">
        <v>45000</v>
      </c>
      <c r="M69" s="8"/>
      <c r="N69" s="8"/>
      <c r="O69" s="8"/>
      <c r="P69" s="8"/>
      <c r="Q69" s="8"/>
      <c r="R69" s="8"/>
      <c r="S69" s="8"/>
      <c r="T69" s="8"/>
      <c r="U69" s="8"/>
      <c r="V69" s="8"/>
      <c r="W69" s="8"/>
      <c r="X69" s="8"/>
    </row>
    <row r="70" spans="1:24" s="9" customFormat="1" ht="22.7" customHeight="1" thickTop="1" thickBot="1" x14ac:dyDescent="0.25">
      <c r="A70" s="17">
        <v>59</v>
      </c>
      <c r="B70" s="18" t="s">
        <v>110</v>
      </c>
      <c r="C70" s="19" t="s">
        <v>48</v>
      </c>
      <c r="D70" s="20">
        <v>1</v>
      </c>
      <c r="E70" s="6"/>
      <c r="F70" s="7"/>
      <c r="G70" s="3">
        <f t="shared" si="9"/>
        <v>0</v>
      </c>
      <c r="H70" s="3">
        <f t="shared" si="10"/>
        <v>0</v>
      </c>
      <c r="I70" s="3">
        <f t="shared" si="11"/>
        <v>0</v>
      </c>
      <c r="J70" s="3">
        <f t="shared" si="12"/>
        <v>0</v>
      </c>
      <c r="K70" s="3">
        <f t="shared" si="13"/>
        <v>0</v>
      </c>
      <c r="L70" s="21">
        <v>39750</v>
      </c>
      <c r="M70" s="8"/>
      <c r="N70" s="8"/>
      <c r="O70" s="8"/>
      <c r="P70" s="8"/>
      <c r="Q70" s="8"/>
      <c r="R70" s="8"/>
      <c r="S70" s="8"/>
      <c r="T70" s="8"/>
      <c r="U70" s="8"/>
      <c r="V70" s="8"/>
      <c r="W70" s="8"/>
      <c r="X70" s="8"/>
    </row>
    <row r="71" spans="1:24" s="9" customFormat="1" ht="22.7" customHeight="1" thickTop="1" thickBot="1" x14ac:dyDescent="0.25">
      <c r="A71" s="17">
        <v>60</v>
      </c>
      <c r="B71" s="18" t="s">
        <v>40</v>
      </c>
      <c r="C71" s="19" t="s">
        <v>48</v>
      </c>
      <c r="D71" s="20">
        <v>1</v>
      </c>
      <c r="E71" s="6"/>
      <c r="F71" s="7"/>
      <c r="G71" s="3">
        <f t="shared" si="9"/>
        <v>0</v>
      </c>
      <c r="H71" s="3">
        <f t="shared" si="10"/>
        <v>0</v>
      </c>
      <c r="I71" s="3">
        <f t="shared" si="11"/>
        <v>0</v>
      </c>
      <c r="J71" s="3">
        <f t="shared" si="12"/>
        <v>0</v>
      </c>
      <c r="K71" s="3">
        <f t="shared" si="13"/>
        <v>0</v>
      </c>
      <c r="L71" s="21">
        <v>19502</v>
      </c>
      <c r="M71" s="8"/>
      <c r="N71" s="8"/>
      <c r="O71" s="8"/>
      <c r="P71" s="8"/>
      <c r="Q71" s="8"/>
      <c r="R71" s="8"/>
      <c r="S71" s="8"/>
      <c r="T71" s="8"/>
      <c r="U71" s="8"/>
      <c r="V71" s="8"/>
      <c r="W71" s="8"/>
      <c r="X71" s="8"/>
    </row>
    <row r="72" spans="1:24" s="9" customFormat="1" ht="45" customHeight="1" thickTop="1" thickBot="1" x14ac:dyDescent="0.25">
      <c r="A72" s="17">
        <v>61</v>
      </c>
      <c r="B72" s="18" t="s">
        <v>111</v>
      </c>
      <c r="C72" s="19" t="s">
        <v>48</v>
      </c>
      <c r="D72" s="20">
        <v>1</v>
      </c>
      <c r="E72" s="6"/>
      <c r="F72" s="7"/>
      <c r="G72" s="3">
        <f t="shared" si="9"/>
        <v>0</v>
      </c>
      <c r="H72" s="3">
        <f t="shared" si="10"/>
        <v>0</v>
      </c>
      <c r="I72" s="3">
        <f t="shared" si="11"/>
        <v>0</v>
      </c>
      <c r="J72" s="3">
        <f t="shared" si="12"/>
        <v>0</v>
      </c>
      <c r="K72" s="3">
        <f t="shared" si="13"/>
        <v>0</v>
      </c>
      <c r="L72" s="21">
        <v>39750</v>
      </c>
      <c r="M72" s="8"/>
      <c r="N72" s="8"/>
      <c r="O72" s="8"/>
      <c r="P72" s="8"/>
      <c r="Q72" s="8"/>
      <c r="R72" s="8"/>
      <c r="S72" s="8"/>
      <c r="T72" s="8"/>
      <c r="U72" s="8"/>
      <c r="V72" s="8"/>
      <c r="W72" s="8"/>
      <c r="X72" s="8"/>
    </row>
    <row r="73" spans="1:24" s="9" customFormat="1" ht="44.25" customHeight="1" thickTop="1" thickBot="1" x14ac:dyDescent="0.25">
      <c r="A73" s="17">
        <v>62</v>
      </c>
      <c r="B73" s="18" t="s">
        <v>112</v>
      </c>
      <c r="C73" s="19" t="s">
        <v>48</v>
      </c>
      <c r="D73" s="20">
        <v>1</v>
      </c>
      <c r="E73" s="6"/>
      <c r="F73" s="7"/>
      <c r="G73" s="3">
        <f t="shared" si="9"/>
        <v>0</v>
      </c>
      <c r="H73" s="3">
        <f t="shared" si="10"/>
        <v>0</v>
      </c>
      <c r="I73" s="3">
        <f t="shared" si="11"/>
        <v>0</v>
      </c>
      <c r="J73" s="3">
        <f t="shared" si="12"/>
        <v>0</v>
      </c>
      <c r="K73" s="3">
        <f t="shared" si="13"/>
        <v>0</v>
      </c>
      <c r="L73" s="21">
        <v>38608</v>
      </c>
      <c r="M73" s="8"/>
      <c r="N73" s="8"/>
      <c r="O73" s="8"/>
      <c r="P73" s="8"/>
      <c r="Q73" s="8"/>
      <c r="R73" s="8"/>
      <c r="S73" s="8"/>
      <c r="T73" s="8"/>
      <c r="U73" s="8"/>
      <c r="V73" s="8"/>
      <c r="W73" s="8"/>
      <c r="X73" s="8"/>
    </row>
    <row r="74" spans="1:24" s="9" customFormat="1" ht="44.25" customHeight="1" thickTop="1" thickBot="1" x14ac:dyDescent="0.25">
      <c r="A74" s="17">
        <v>63</v>
      </c>
      <c r="B74" s="18" t="s">
        <v>113</v>
      </c>
      <c r="C74" s="19" t="s">
        <v>48</v>
      </c>
      <c r="D74" s="20">
        <v>1</v>
      </c>
      <c r="E74" s="6"/>
      <c r="F74" s="7"/>
      <c r="G74" s="3">
        <f t="shared" si="9"/>
        <v>0</v>
      </c>
      <c r="H74" s="3">
        <f t="shared" si="10"/>
        <v>0</v>
      </c>
      <c r="I74" s="3">
        <f t="shared" si="11"/>
        <v>0</v>
      </c>
      <c r="J74" s="3">
        <f t="shared" si="12"/>
        <v>0</v>
      </c>
      <c r="K74" s="3">
        <f t="shared" si="13"/>
        <v>0</v>
      </c>
      <c r="L74" s="21">
        <v>13232</v>
      </c>
      <c r="M74" s="8"/>
      <c r="N74" s="8"/>
      <c r="O74" s="8"/>
      <c r="P74" s="8"/>
      <c r="Q74" s="8"/>
      <c r="R74" s="8"/>
      <c r="S74" s="8"/>
      <c r="T74" s="8"/>
      <c r="U74" s="8"/>
      <c r="V74" s="8"/>
      <c r="W74" s="8"/>
      <c r="X74" s="8"/>
    </row>
    <row r="75" spans="1:24" s="9" customFormat="1" ht="29.25" customHeight="1" thickTop="1" thickBot="1" x14ac:dyDescent="0.25">
      <c r="A75" s="53" t="s">
        <v>4</v>
      </c>
      <c r="B75" s="54"/>
      <c r="C75" s="54"/>
      <c r="D75" s="54"/>
      <c r="E75" s="54"/>
      <c r="F75" s="54"/>
      <c r="G75" s="22">
        <f>SUM(G12:G74)</f>
        <v>0</v>
      </c>
      <c r="H75" s="22">
        <f>SUM(H12:H74)</f>
        <v>0</v>
      </c>
      <c r="I75" s="22">
        <f>SUM(I12:I74)</f>
        <v>0</v>
      </c>
      <c r="J75" s="22">
        <f>SUM(J12:J74)</f>
        <v>0</v>
      </c>
      <c r="K75" s="22">
        <f>SUM(K12:K74)</f>
        <v>0</v>
      </c>
      <c r="L75" s="23"/>
      <c r="M75" s="8"/>
      <c r="N75" s="8"/>
      <c r="O75" s="8"/>
      <c r="P75" s="8"/>
      <c r="Q75" s="8"/>
      <c r="R75" s="8"/>
      <c r="S75" s="8"/>
      <c r="T75" s="8"/>
      <c r="U75" s="8"/>
      <c r="V75" s="8"/>
      <c r="W75" s="8"/>
      <c r="X75" s="8"/>
    </row>
    <row r="76" spans="1:24" s="11" customFormat="1" ht="11.25" customHeight="1" x14ac:dyDescent="0.2">
      <c r="A76" s="68"/>
      <c r="B76" s="69"/>
      <c r="C76" s="69"/>
      <c r="D76" s="69"/>
      <c r="E76" s="69"/>
      <c r="F76" s="69"/>
      <c r="G76" s="69"/>
      <c r="H76" s="69"/>
      <c r="I76" s="69"/>
      <c r="J76" s="69"/>
      <c r="K76" s="69"/>
      <c r="L76" s="70"/>
      <c r="M76" s="10"/>
      <c r="N76" s="10"/>
      <c r="O76" s="10"/>
      <c r="P76" s="10"/>
      <c r="Q76" s="10"/>
      <c r="R76" s="10"/>
      <c r="S76" s="10"/>
      <c r="T76" s="10"/>
      <c r="U76" s="10"/>
      <c r="V76" s="10"/>
      <c r="W76" s="10"/>
      <c r="X76" s="10"/>
    </row>
    <row r="77" spans="1:24" s="11" customFormat="1" ht="24.4" customHeight="1" thickBot="1" x14ac:dyDescent="0.25">
      <c r="A77" s="61" t="s">
        <v>11</v>
      </c>
      <c r="B77" s="62"/>
      <c r="C77" s="62"/>
      <c r="D77" s="62"/>
      <c r="E77" s="62"/>
      <c r="F77" s="62"/>
      <c r="G77" s="62"/>
      <c r="H77" s="62"/>
      <c r="I77" s="62"/>
      <c r="J77" s="62"/>
      <c r="K77" s="62"/>
      <c r="L77" s="63"/>
      <c r="M77" s="10"/>
      <c r="N77" s="10"/>
      <c r="O77" s="10"/>
      <c r="P77" s="10"/>
      <c r="Q77" s="10"/>
      <c r="R77" s="10"/>
      <c r="S77" s="10"/>
      <c r="T77" s="10"/>
      <c r="U77" s="10"/>
      <c r="V77" s="10"/>
      <c r="W77" s="10"/>
      <c r="X77" s="10"/>
    </row>
    <row r="78" spans="1:24" s="11" customFormat="1" ht="24.4" customHeight="1" thickTop="1" thickBot="1" x14ac:dyDescent="0.25">
      <c r="A78" s="73" t="s">
        <v>41</v>
      </c>
      <c r="B78" s="74"/>
      <c r="C78" s="74"/>
      <c r="D78" s="74"/>
      <c r="E78" s="74"/>
      <c r="F78" s="74"/>
      <c r="G78" s="74"/>
      <c r="H78" s="74"/>
      <c r="I78" s="74"/>
      <c r="J78" s="74"/>
      <c r="K78" s="74"/>
      <c r="L78" s="75"/>
      <c r="M78" s="10"/>
      <c r="N78" s="10"/>
      <c r="O78" s="10"/>
      <c r="P78" s="10"/>
      <c r="Q78" s="10"/>
      <c r="R78" s="10"/>
      <c r="S78" s="10"/>
      <c r="T78" s="10"/>
      <c r="U78" s="10"/>
      <c r="V78" s="10"/>
      <c r="W78" s="10"/>
      <c r="X78" s="10"/>
    </row>
    <row r="79" spans="1:24" s="11" customFormat="1" ht="24.4" customHeight="1" thickTop="1" thickBot="1" x14ac:dyDescent="0.25">
      <c r="A79" s="73" t="s">
        <v>42</v>
      </c>
      <c r="B79" s="74"/>
      <c r="C79" s="74"/>
      <c r="D79" s="74"/>
      <c r="E79" s="74"/>
      <c r="F79" s="74"/>
      <c r="G79" s="74"/>
      <c r="H79" s="74"/>
      <c r="I79" s="74"/>
      <c r="J79" s="74"/>
      <c r="K79" s="74"/>
      <c r="L79" s="75"/>
      <c r="M79" s="10"/>
      <c r="N79" s="10"/>
      <c r="O79" s="10"/>
      <c r="P79" s="10"/>
      <c r="Q79" s="10"/>
      <c r="R79" s="10"/>
      <c r="S79" s="10"/>
      <c r="T79" s="10"/>
      <c r="U79" s="10"/>
      <c r="V79" s="10"/>
      <c r="W79" s="10"/>
      <c r="X79" s="10"/>
    </row>
    <row r="80" spans="1:24" s="11" customFormat="1" ht="24.4" customHeight="1" thickTop="1" thickBot="1" x14ac:dyDescent="0.25">
      <c r="A80" s="73" t="s">
        <v>43</v>
      </c>
      <c r="B80" s="74"/>
      <c r="C80" s="74"/>
      <c r="D80" s="74"/>
      <c r="E80" s="74"/>
      <c r="F80" s="74"/>
      <c r="G80" s="74"/>
      <c r="H80" s="74"/>
      <c r="I80" s="74"/>
      <c r="J80" s="74"/>
      <c r="K80" s="74"/>
      <c r="L80" s="75"/>
      <c r="M80" s="10"/>
      <c r="N80" s="10"/>
      <c r="O80" s="10"/>
      <c r="P80" s="10"/>
      <c r="Q80" s="10"/>
      <c r="R80" s="10"/>
      <c r="S80" s="10"/>
      <c r="T80" s="10"/>
      <c r="U80" s="10"/>
      <c r="V80" s="10"/>
      <c r="W80" s="10"/>
      <c r="X80" s="10"/>
    </row>
    <row r="81" spans="1:24" s="11" customFormat="1" ht="24.4" customHeight="1" thickTop="1" thickBot="1" x14ac:dyDescent="0.25">
      <c r="A81" s="73" t="s">
        <v>44</v>
      </c>
      <c r="B81" s="74"/>
      <c r="C81" s="74"/>
      <c r="D81" s="74"/>
      <c r="E81" s="74"/>
      <c r="F81" s="74"/>
      <c r="G81" s="74"/>
      <c r="H81" s="74"/>
      <c r="I81" s="74"/>
      <c r="J81" s="74"/>
      <c r="K81" s="74"/>
      <c r="L81" s="75"/>
      <c r="M81" s="10"/>
      <c r="N81" s="10"/>
      <c r="O81" s="10"/>
      <c r="P81" s="10"/>
      <c r="Q81" s="10"/>
      <c r="R81" s="10"/>
      <c r="S81" s="10"/>
      <c r="T81" s="10"/>
      <c r="U81" s="10"/>
      <c r="V81" s="10"/>
      <c r="W81" s="10"/>
      <c r="X81" s="10"/>
    </row>
    <row r="82" spans="1:24" s="11" customFormat="1" ht="24.4" customHeight="1" thickTop="1" thickBot="1" x14ac:dyDescent="0.25">
      <c r="A82" s="73" t="s">
        <v>45</v>
      </c>
      <c r="B82" s="74"/>
      <c r="C82" s="74"/>
      <c r="D82" s="74"/>
      <c r="E82" s="74"/>
      <c r="F82" s="74"/>
      <c r="G82" s="74"/>
      <c r="H82" s="74"/>
      <c r="I82" s="74"/>
      <c r="J82" s="74"/>
      <c r="K82" s="74"/>
      <c r="L82" s="75"/>
      <c r="M82" s="10"/>
      <c r="N82" s="10"/>
      <c r="O82" s="10"/>
      <c r="P82" s="10"/>
      <c r="Q82" s="10"/>
      <c r="R82" s="10"/>
      <c r="S82" s="10"/>
      <c r="T82" s="10"/>
      <c r="U82" s="10"/>
      <c r="V82" s="10"/>
      <c r="W82" s="10"/>
      <c r="X82" s="10"/>
    </row>
    <row r="83" spans="1:24" s="11" customFormat="1" ht="24.4" customHeight="1" thickTop="1" thickBot="1" x14ac:dyDescent="0.25">
      <c r="A83" s="73" t="s">
        <v>46</v>
      </c>
      <c r="B83" s="74"/>
      <c r="C83" s="74"/>
      <c r="D83" s="74"/>
      <c r="E83" s="74"/>
      <c r="F83" s="74"/>
      <c r="G83" s="74"/>
      <c r="H83" s="74"/>
      <c r="I83" s="74"/>
      <c r="J83" s="74"/>
      <c r="K83" s="74"/>
      <c r="L83" s="75"/>
      <c r="M83" s="10"/>
      <c r="N83" s="10"/>
      <c r="O83" s="10"/>
      <c r="P83" s="10"/>
      <c r="Q83" s="10"/>
      <c r="R83" s="10"/>
      <c r="S83" s="10"/>
      <c r="T83" s="10"/>
      <c r="U83" s="10"/>
      <c r="V83" s="10"/>
      <c r="W83" s="10"/>
      <c r="X83" s="10"/>
    </row>
    <row r="84" spans="1:24" s="11" customFormat="1" ht="38.1" customHeight="1" thickTop="1" thickBot="1" x14ac:dyDescent="0.25">
      <c r="A84" s="56" t="s">
        <v>38</v>
      </c>
      <c r="B84" s="57"/>
      <c r="C84" s="57"/>
      <c r="D84" s="57"/>
      <c r="E84" s="57"/>
      <c r="F84" s="57"/>
      <c r="G84" s="57"/>
      <c r="H84" s="57"/>
      <c r="I84" s="57"/>
      <c r="J84" s="57"/>
      <c r="K84" s="57"/>
      <c r="L84" s="58"/>
      <c r="M84" s="10"/>
      <c r="N84" s="10"/>
      <c r="O84" s="10"/>
      <c r="P84" s="10"/>
      <c r="Q84" s="10"/>
      <c r="R84" s="10"/>
      <c r="S84" s="10"/>
      <c r="T84" s="10"/>
      <c r="U84" s="10"/>
      <c r="V84" s="10"/>
      <c r="W84" s="10"/>
      <c r="X84" s="10"/>
    </row>
    <row r="85" spans="1:24" ht="27.75" customHeight="1" thickTop="1" thickBot="1" x14ac:dyDescent="0.25">
      <c r="A85" s="50" t="s">
        <v>22</v>
      </c>
      <c r="B85" s="51"/>
      <c r="C85" s="51"/>
      <c r="D85" s="51"/>
      <c r="E85" s="51"/>
      <c r="F85" s="51"/>
      <c r="G85" s="51"/>
      <c r="H85" s="51"/>
      <c r="I85" s="51"/>
      <c r="J85" s="51"/>
      <c r="K85" s="51"/>
      <c r="L85" s="52"/>
    </row>
    <row r="86" spans="1:24" ht="37.35" customHeight="1" thickTop="1" x14ac:dyDescent="0.2">
      <c r="A86" s="71" t="s">
        <v>37</v>
      </c>
      <c r="B86" s="72"/>
      <c r="C86" s="72"/>
      <c r="D86" s="72"/>
      <c r="E86" s="72"/>
      <c r="F86" s="72"/>
      <c r="G86" s="72"/>
      <c r="H86" s="72"/>
      <c r="I86" s="72"/>
      <c r="J86" s="72"/>
      <c r="K86" s="72"/>
      <c r="L86" s="72"/>
      <c r="O86" s="2"/>
      <c r="P86" s="2"/>
      <c r="Q86" s="2"/>
      <c r="R86" s="2"/>
      <c r="S86" s="2"/>
      <c r="T86" s="2"/>
      <c r="U86" s="2"/>
      <c r="V86" s="2"/>
      <c r="W86" s="2"/>
      <c r="X86" s="2"/>
    </row>
    <row r="87" spans="1:24" ht="35.450000000000003" customHeight="1" thickBot="1" x14ac:dyDescent="0.25">
      <c r="A87" s="65" t="s">
        <v>39</v>
      </c>
      <c r="B87" s="66"/>
      <c r="C87" s="66"/>
      <c r="D87" s="66"/>
      <c r="E87" s="66"/>
      <c r="F87" s="66"/>
      <c r="G87" s="66"/>
      <c r="H87" s="66"/>
      <c r="I87" s="66"/>
      <c r="J87" s="66"/>
      <c r="K87" s="66"/>
      <c r="L87" s="67"/>
    </row>
    <row r="88" spans="1:24" ht="33.950000000000003" customHeight="1" thickTop="1" thickBot="1" x14ac:dyDescent="0.25">
      <c r="A88" s="65" t="s">
        <v>29</v>
      </c>
      <c r="B88" s="66"/>
      <c r="C88" s="66"/>
      <c r="D88" s="66"/>
      <c r="E88" s="66"/>
      <c r="F88" s="66"/>
      <c r="G88" s="66"/>
      <c r="H88" s="66"/>
      <c r="I88" s="66"/>
      <c r="J88" s="66"/>
      <c r="K88" s="66"/>
      <c r="L88" s="67"/>
    </row>
    <row r="89" spans="1:24" ht="26.45" customHeight="1" thickTop="1" thickBot="1" x14ac:dyDescent="0.25">
      <c r="A89" s="79" t="s">
        <v>24</v>
      </c>
      <c r="B89" s="80"/>
      <c r="C89" s="80"/>
      <c r="D89" s="80"/>
      <c r="E89" s="80"/>
      <c r="F89" s="80"/>
      <c r="G89" s="80"/>
      <c r="H89" s="80"/>
      <c r="I89" s="80"/>
      <c r="J89" s="80"/>
      <c r="K89" s="80"/>
      <c r="L89" s="81"/>
    </row>
    <row r="90" spans="1:24" ht="21.2" customHeight="1" thickTop="1" thickBot="1" x14ac:dyDescent="0.25">
      <c r="A90" s="93" t="s">
        <v>5</v>
      </c>
      <c r="B90" s="94"/>
      <c r="C90" s="94" t="s">
        <v>19</v>
      </c>
      <c r="D90" s="94"/>
      <c r="E90" s="94"/>
      <c r="F90" s="94"/>
      <c r="G90" s="94"/>
      <c r="H90" s="94"/>
      <c r="I90" s="94"/>
      <c r="J90" s="94"/>
      <c r="K90" s="94"/>
      <c r="L90" s="95"/>
    </row>
    <row r="91" spans="1:24" ht="21.2" customHeight="1" thickTop="1" thickBot="1" x14ac:dyDescent="0.25">
      <c r="A91" s="93" t="s">
        <v>6</v>
      </c>
      <c r="B91" s="94"/>
      <c r="C91" s="94" t="s">
        <v>19</v>
      </c>
      <c r="D91" s="94"/>
      <c r="E91" s="94"/>
      <c r="F91" s="94"/>
      <c r="G91" s="94"/>
      <c r="H91" s="94"/>
      <c r="I91" s="94"/>
      <c r="J91" s="94"/>
      <c r="K91" s="94"/>
      <c r="L91" s="95"/>
    </row>
    <row r="92" spans="1:24" ht="18" thickTop="1" x14ac:dyDescent="0.2">
      <c r="A92" s="12"/>
      <c r="B92" s="13"/>
      <c r="C92" s="85"/>
      <c r="D92" s="85"/>
      <c r="E92" s="85"/>
      <c r="F92" s="85"/>
      <c r="G92" s="85"/>
      <c r="H92" s="85"/>
      <c r="I92" s="85"/>
      <c r="J92" s="85"/>
      <c r="K92" s="85"/>
      <c r="L92" s="86"/>
    </row>
    <row r="93" spans="1:24" ht="28.5" customHeight="1" x14ac:dyDescent="0.3">
      <c r="A93" s="90" t="s">
        <v>7</v>
      </c>
      <c r="B93" s="91"/>
      <c r="C93" s="91"/>
      <c r="D93" s="91"/>
      <c r="E93" s="91"/>
      <c r="F93" s="91"/>
      <c r="G93" s="91"/>
      <c r="H93" s="91"/>
      <c r="I93" s="91"/>
      <c r="J93" s="91"/>
      <c r="K93" s="91"/>
      <c r="L93" s="92"/>
    </row>
    <row r="94" spans="1:24" ht="17.25" x14ac:dyDescent="0.2">
      <c r="A94" s="87" t="s">
        <v>8</v>
      </c>
      <c r="B94" s="88"/>
      <c r="C94" s="88"/>
      <c r="D94" s="88"/>
      <c r="E94" s="88"/>
      <c r="F94" s="88"/>
      <c r="G94" s="88"/>
      <c r="H94" s="88"/>
      <c r="I94" s="88"/>
      <c r="J94" s="88"/>
      <c r="K94" s="88"/>
      <c r="L94" s="89"/>
    </row>
    <row r="95" spans="1:24" ht="16.5" thickBot="1" x14ac:dyDescent="0.25">
      <c r="A95" s="82"/>
      <c r="B95" s="83"/>
      <c r="C95" s="83"/>
      <c r="D95" s="83"/>
      <c r="E95" s="83"/>
      <c r="F95" s="83"/>
      <c r="G95" s="83"/>
      <c r="H95" s="83"/>
      <c r="I95" s="83"/>
      <c r="J95" s="83"/>
      <c r="K95" s="83"/>
      <c r="L95" s="84"/>
    </row>
  </sheetData>
  <sheetProtection algorithmName="SHA-512" hashValue="eLNe4lhpMdiVVQUtGY8w9NiwOTJi/oCfptbwgzncMIVMI4r3URUlN5rNf2osCikFWJ6IaeBdorRHOqzbURk8Cg==" saltValue="rHXQbjzqdJfkKdL5xkBIAg==" spinCount="100000" sheet="1" objects="1" scenarios="1"/>
  <protectedRanges>
    <protectedRange sqref="C5:J8 K8 C9 L5:L7 E12:F74" name="DATOS"/>
  </protectedRanges>
  <mergeCells count="49">
    <mergeCell ref="A89:L89"/>
    <mergeCell ref="A90:B90"/>
    <mergeCell ref="A88:L88"/>
    <mergeCell ref="C90:L90"/>
    <mergeCell ref="A95:L95"/>
    <mergeCell ref="C91:L91"/>
    <mergeCell ref="C92:L92"/>
    <mergeCell ref="A91:B91"/>
    <mergeCell ref="A94:L94"/>
    <mergeCell ref="A93:L93"/>
    <mergeCell ref="A87:L87"/>
    <mergeCell ref="A76:L76"/>
    <mergeCell ref="D10:D11"/>
    <mergeCell ref="A86:L86"/>
    <mergeCell ref="A78:L78"/>
    <mergeCell ref="A79:L79"/>
    <mergeCell ref="A80:L80"/>
    <mergeCell ref="A81:L81"/>
    <mergeCell ref="A82:L82"/>
    <mergeCell ref="E10:L10"/>
    <mergeCell ref="C10:C11"/>
    <mergeCell ref="A10:A11"/>
    <mergeCell ref="A83:L83"/>
    <mergeCell ref="A6:B6"/>
    <mergeCell ref="A7:B7"/>
    <mergeCell ref="A8:B8"/>
    <mergeCell ref="A85:L85"/>
    <mergeCell ref="A75:F75"/>
    <mergeCell ref="C6:J6"/>
    <mergeCell ref="C7:J7"/>
    <mergeCell ref="C8:F8"/>
    <mergeCell ref="A84:L84"/>
    <mergeCell ref="K8:L8"/>
    <mergeCell ref="B10:B11"/>
    <mergeCell ref="G8:J8"/>
    <mergeCell ref="A77:L77"/>
    <mergeCell ref="A9:B9"/>
    <mergeCell ref="C9:L9"/>
    <mergeCell ref="K1:L1"/>
    <mergeCell ref="K2:L2"/>
    <mergeCell ref="K3:L4"/>
    <mergeCell ref="C5:J5"/>
    <mergeCell ref="A1:B2"/>
    <mergeCell ref="A3:B3"/>
    <mergeCell ref="A4:B4"/>
    <mergeCell ref="C1:J2"/>
    <mergeCell ref="C3:J3"/>
    <mergeCell ref="C4:J4"/>
    <mergeCell ref="A5:B5"/>
  </mergeCells>
  <conditionalFormatting sqref="H12:H74">
    <cfRule type="cellIs" dxfId="2" priority="1" operator="equal">
      <formula>L12</formula>
    </cfRule>
    <cfRule type="cellIs" dxfId="1" priority="2" operator="lessThan">
      <formula>L12</formula>
    </cfRule>
    <cfRule type="cellIs" dxfId="0" priority="3" operator="greaterThan">
      <formula>L12</formula>
    </cfRule>
  </conditionalFormatting>
  <hyperlinks>
    <hyperlink ref="A89:L89"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terms/"/>
    <ds:schemaRef ds:uri="http://purl.org/dc/dcmitype/"/>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2020-05-29T18:26:33Z</cp:lastPrinted>
  <dcterms:created xsi:type="dcterms:W3CDTF">2006-11-20T19:37:40Z</dcterms:created>
  <dcterms:modified xsi:type="dcterms:W3CDTF">2022-05-10T23:44:28Z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