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mc:AlternateContent xmlns:mc="http://schemas.openxmlformats.org/markup-compatibility/2006">
    <mc:Choice Requires="x15">
      <x15ac:absPath xmlns:x15ac="http://schemas.microsoft.com/office/spreadsheetml/2010/11/ac" url="C:\Users\Asus\Documents\SEC_INFRAESTRUCTURA\28 01 2022 MatrizRiesgos-ConstPavimentoVíaBoyacá\"/>
    </mc:Choice>
  </mc:AlternateContent>
  <xr:revisionPtr revIDLastSave="0" documentId="13_ncr:1_{B90CA48B-A2B7-4CA3-B536-BA9651423B39}" xr6:coauthVersionLast="47" xr6:coauthVersionMax="47" xr10:uidLastSave="{00000000-0000-0000-0000-000000000000}"/>
  <bookViews>
    <workbookView xWindow="-108" yWindow="-108" windowWidth="23256" windowHeight="12456" xr2:uid="{00000000-000D-0000-FFFF-FFFF00000000}"/>
  </bookViews>
  <sheets>
    <sheet name="M.R. PavimentoVíaBoyacá" sheetId="8"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9" i="8" l="1"/>
  <c r="J29" i="8"/>
  <c r="P22" i="8"/>
  <c r="J22" i="8"/>
  <c r="P26" i="8"/>
  <c r="J26" i="8"/>
  <c r="P24" i="8"/>
  <c r="J24" i="8"/>
  <c r="J25" i="8"/>
  <c r="P18" i="8"/>
  <c r="J18" i="8"/>
  <c r="J17" i="8"/>
  <c r="J14" i="8"/>
  <c r="P23" i="8"/>
  <c r="J16" i="8"/>
  <c r="P15" i="8"/>
  <c r="J15" i="8"/>
  <c r="P13" i="8"/>
  <c r="J13" i="8"/>
  <c r="P12" i="8"/>
  <c r="J12" i="8"/>
  <c r="J11" i="8"/>
  <c r="P9" i="8"/>
  <c r="J9" i="8"/>
  <c r="J7" i="8"/>
  <c r="P8" i="8"/>
  <c r="J8" i="8" l="1"/>
  <c r="J31" i="8"/>
  <c r="P28" i="8"/>
  <c r="J28" i="8"/>
  <c r="J27" i="8"/>
  <c r="J30" i="8"/>
  <c r="P21" i="8"/>
  <c r="J21" i="8"/>
  <c r="P20" i="8"/>
  <c r="J20" i="8"/>
  <c r="P19" i="8"/>
  <c r="J19" i="8"/>
  <c r="J23" i="8"/>
  <c r="P16" i="8"/>
  <c r="P14" i="8"/>
  <c r="P11" i="8"/>
  <c r="P10" i="8"/>
  <c r="J10" i="8"/>
  <c r="P7" i="8"/>
  <c r="J6" i="8"/>
  <c r="J5" i="8"/>
  <c r="P4" i="8"/>
  <c r="J4" i="8"/>
  <c r="P3" i="8"/>
  <c r="J3" i="8"/>
</calcChain>
</file>

<file path=xl/sharedStrings.xml><?xml version="1.0" encoding="utf-8"?>
<sst xmlns="http://schemas.openxmlformats.org/spreadsheetml/2006/main" count="492" uniqueCount="230">
  <si>
    <t>Clase</t>
  </si>
  <si>
    <t>Fuente</t>
  </si>
  <si>
    <t>Etapa</t>
  </si>
  <si>
    <t>Tipo</t>
  </si>
  <si>
    <t>Descripción (Qué puede pasar y como puede ocurrir)</t>
  </si>
  <si>
    <t>Consecuencia de la ocurrencia del evento</t>
  </si>
  <si>
    <t>Probabilidad</t>
  </si>
  <si>
    <t>Impacto</t>
  </si>
  <si>
    <t>Valoración del riesgo</t>
  </si>
  <si>
    <t xml:space="preserve">Categoría </t>
  </si>
  <si>
    <t>¿A quién se le asigna?</t>
  </si>
  <si>
    <t>Tratamiento/Control a ser implementado</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</si>
  <si>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</si>
  <si>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</si>
  <si>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</si>
  <si>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</si>
  <si>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</si>
  <si>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</si>
  <si>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Valoración del Riesgo</t>
  </si>
  <si>
    <t>Categoría</t>
  </si>
  <si>
    <t>¿Cómo se realiza el monitoreo?</t>
  </si>
  <si>
    <t>Periodicidad ¿Cuándo?</t>
  </si>
  <si>
    <t>Específico</t>
  </si>
  <si>
    <t>Interno</t>
  </si>
  <si>
    <t>Ejecución</t>
  </si>
  <si>
    <t>Económico</t>
  </si>
  <si>
    <t>Contratista</t>
  </si>
  <si>
    <t>No</t>
  </si>
  <si>
    <t>Cuando se presente el evento</t>
  </si>
  <si>
    <t>General</t>
  </si>
  <si>
    <t>Externo</t>
  </si>
  <si>
    <t>Riesgo medio</t>
  </si>
  <si>
    <t>Social/Político</t>
  </si>
  <si>
    <t>Si</t>
  </si>
  <si>
    <t>Contratación</t>
  </si>
  <si>
    <t>Constitución de Pólizas</t>
  </si>
  <si>
    <t>Desde la firma del acta de inicio para la ejecución del contrato.</t>
  </si>
  <si>
    <t>Hasta la liquidación del contrato.</t>
  </si>
  <si>
    <t>Seguimiento del supervisor en la ejecución del contrato.</t>
  </si>
  <si>
    <t>Permanente.</t>
  </si>
  <si>
    <t>Naturaleza</t>
  </si>
  <si>
    <t xml:space="preserve">Si </t>
  </si>
  <si>
    <t>Estimación inadecuada de los costos por parte del oferente.</t>
  </si>
  <si>
    <t xml:space="preserve">Seguimiento del supervisor en la ejecución del contrato. </t>
  </si>
  <si>
    <t>Financiero</t>
  </si>
  <si>
    <t>N°</t>
  </si>
  <si>
    <t>La entidad</t>
  </si>
  <si>
    <t>Durante la ejecuión del contrato</t>
  </si>
  <si>
    <t>Operacional</t>
  </si>
  <si>
    <t xml:space="preserve">Contratista </t>
  </si>
  <si>
    <t>Retraso en el cumpliento del objeto contractual.</t>
  </si>
  <si>
    <t>De presentarse algún contagio se retrasa el cumplimento del contrato porque tendría que iniciarse un aislamento de 14 días de los contactos estrechos.</t>
  </si>
  <si>
    <t>Riesgo Medio</t>
  </si>
  <si>
    <t>Se tendrá un plan de contingencia por parte del contratista.</t>
  </si>
  <si>
    <t>Riesgo Bajo</t>
  </si>
  <si>
    <t>Selección</t>
  </si>
  <si>
    <t xml:space="preserve">Pacto velado (colusión) entre dos licitantes o entre un licitante y un funcionario de la entidad. </t>
  </si>
  <si>
    <t>Retraso en el inicio del contrato por falta de cumplimiento de los requisitos previos a la firma del acta de inicio.</t>
  </si>
  <si>
    <t xml:space="preserve">El contratista debe suministrar al presentar la oferta la totalidad de los requisitos, esto previo a la suscripción el acta de inicio. </t>
  </si>
  <si>
    <t>Posibles acciones legales en contra de la entidad y retraso en la ejecución del contrato.</t>
  </si>
  <si>
    <t>Durante la ejecuión del contrato.</t>
  </si>
  <si>
    <t>Constitución de póliza de amparo de salarios y prestaciones sociales.</t>
  </si>
  <si>
    <t xml:space="preserve">La entidad. </t>
  </si>
  <si>
    <t xml:space="preserve">Afectación a la ejecución del contrato debido a condiciones climáticas de la zona. </t>
  </si>
  <si>
    <t xml:space="preserve">Retraso en la ejecución del objeto contractual. </t>
  </si>
  <si>
    <t xml:space="preserve">A partir de la presentación del evento. </t>
  </si>
  <si>
    <t>Durante las condiciones climáticas adversas.</t>
  </si>
  <si>
    <t>Afectación a la ejecución del contrato debido a desastres naturales.</t>
  </si>
  <si>
    <t xml:space="preserve">Desequilibrio económico del contrato por alteración en los precios unitarios. </t>
  </si>
  <si>
    <t>Afectación a la ejecución del contrato por variación en la Tasa Representativa del Mercado (TRM) o aspectos macroeconómicos.</t>
  </si>
  <si>
    <t>Contratista.</t>
  </si>
  <si>
    <t xml:space="preserve">Sobrecostos en la ejecución del contrato debido a la proyección errada del presupuesto. </t>
  </si>
  <si>
    <t>Afectación a la ejecución del contrato debido a alteraciones o factores de orden público (paros, huelgas, terrorismo, extorsión).</t>
  </si>
  <si>
    <t xml:space="preserve">Suspensión temporal en la ejecución del objeto contractual. </t>
  </si>
  <si>
    <t xml:space="preserve">Ausencia de personal, demandas laborales y sanciones administrativas. </t>
  </si>
  <si>
    <t xml:space="preserve">Afectación en el inicio del contrato por demora de trámites, expedición de permisos y licencias ante las entidades competentes. </t>
  </si>
  <si>
    <t>1</t>
  </si>
  <si>
    <t>3</t>
  </si>
  <si>
    <t xml:space="preserve">Con la adjudicación del contrato. </t>
  </si>
  <si>
    <t>Durante el proceso de planeación y selección.</t>
  </si>
  <si>
    <t xml:space="preserve">Realizando una adecuada estructuración de estudios previos y pliego de condiciones en la etapa de planeación. </t>
  </si>
  <si>
    <t xml:space="preserve">Al presentarse el evento en la etapa de selección. </t>
  </si>
  <si>
    <t>Al conjunto de ofertas calcular la mediana, calcular la desviación estándar y determinar el valor mínimo aceptable.</t>
  </si>
  <si>
    <t>Durante la etapa de selección.</t>
  </si>
  <si>
    <t>Monitoreo durante la etapa de selección del oferente.</t>
  </si>
  <si>
    <t>Las sanciones dispuestas por la ley para el oferente.</t>
  </si>
  <si>
    <t>Cláusulas en los pliegos de condiciones que permitan disminuir, por haber sido sancionado por violación de las normas de libre competencia, un porcentaje del total del puntaje obtenido por parte del proponente.</t>
  </si>
  <si>
    <t>Reclamos de terceros sobre la selección del oferente.</t>
  </si>
  <si>
    <t>Al concluir la etapa de selección de la oferta favorecida.</t>
  </si>
  <si>
    <t xml:space="preserve">Monitoreo durante la revisión de las propuestas. </t>
  </si>
  <si>
    <t xml:space="preserve">Claridad y completez en la estructuración de los estudios y pliegos de condiciones. </t>
  </si>
  <si>
    <t>Durante el inicio de la etapa contractual.</t>
  </si>
  <si>
    <t>Durante la etapa contractual.</t>
  </si>
  <si>
    <t xml:space="preserve">Monitoreo durante la revisión de la propuesta. </t>
  </si>
  <si>
    <t>Permanente. Durante la ejecución.</t>
  </si>
  <si>
    <t>Póliza de cumplimiento del contrato.</t>
  </si>
  <si>
    <t>Durante la ejecución del contrato al identificar alteraciones en el objeto contratado.</t>
  </si>
  <si>
    <t xml:space="preserve">Al realizar los ajustes que se correspondan con el objeto y alcance contratados.  </t>
  </si>
  <si>
    <t xml:space="preserve">Riesgo por contagio de Covid-19        </t>
  </si>
  <si>
    <t>Al iniciar la ejecución del objeto contractual.</t>
  </si>
  <si>
    <t>Al finalizar la ejecución del objeto contractual.</t>
  </si>
  <si>
    <t>Seguimiento a los protocolos de bioseguridad durante la ejecución del contrato.</t>
  </si>
  <si>
    <t>Permanente control de cumplimiento de disposiciones en SST.</t>
  </si>
  <si>
    <t>Durante la ejecución del contrato.</t>
  </si>
  <si>
    <t>Planeación</t>
  </si>
  <si>
    <t xml:space="preserve">Retraso en el inicio de la ejecución del objeto contractual. </t>
  </si>
  <si>
    <t xml:space="preserve">Con la firma del contrato. </t>
  </si>
  <si>
    <t xml:space="preserve">Previo al inicio de la ejecución del objeto contractual. </t>
  </si>
  <si>
    <t xml:space="preserve">Al tener los permisos requeridos para el inicio de la ejecución. </t>
  </si>
  <si>
    <t xml:space="preserve">Con antelación a la fecha requerida de inicio de la ejecución. </t>
  </si>
  <si>
    <t xml:space="preserve">Previo al inicio en la ejecuciónn contractual. </t>
  </si>
  <si>
    <t>Daños ocasionados a terceros durante las actividades de  ejecución del contrato (responsabilidad civil extracontractual).</t>
  </si>
  <si>
    <t>Incumplimiento en las obligaciones generales y específicas del contrato por parte del contratista.</t>
  </si>
  <si>
    <t>Este riesgo será cubierto a traves de póliza de cumplimiento del contrato.</t>
  </si>
  <si>
    <t>Dessde la fecha de inicio del contrato.</t>
  </si>
  <si>
    <t>Con la terminación del contrato.</t>
  </si>
  <si>
    <t>Constatar que las actividades se realicen de acuerdo al contrato.</t>
  </si>
  <si>
    <t>Hasta la terminación del contrato.</t>
  </si>
  <si>
    <t>Desde la fecha de inicio del contrato.</t>
  </si>
  <si>
    <t xml:space="preserve">Según trámite de declaratoria de siniestro y aplicación de póliza. </t>
  </si>
  <si>
    <t>Incumplimiento en el pago de salarios, prestaciones sociales y/o indemnizaciones.</t>
  </si>
  <si>
    <t xml:space="preserve">Según trámite de declaratoria  y aplicación de póliza, y hasta la terminación del contrato. </t>
  </si>
  <si>
    <t>Durante la ejecución del objeto contractual.</t>
  </si>
  <si>
    <t xml:space="preserve">Con la finalización del contrato. </t>
  </si>
  <si>
    <t xml:space="preserve">Desde la estructuración del análisis del sector y estudio de mercado. </t>
  </si>
  <si>
    <t>Afecta la buena ejecución del contrato.</t>
  </si>
  <si>
    <t>Con la culminación del contrato.</t>
  </si>
  <si>
    <t xml:space="preserve">Escasez de cualquier tipo de material para la ejecución de la obra. </t>
  </si>
  <si>
    <t>Accidentes y/o muerte del personal del contratista durante la ejecución del contrato, por deficiencia en el sistema de seguridad industrial de la obra.</t>
  </si>
  <si>
    <t>Riesgo alto</t>
  </si>
  <si>
    <t>El contratista debe preveer las distintas variables del mercado en la estructuración de su propuesta; y prever que dichas variaciones puedan ser mitigadas.</t>
  </si>
  <si>
    <t xml:space="preserve">Riesgo alto </t>
  </si>
  <si>
    <t>El contratista debe establecer los controles que le permitan proyectar el presupuesto de manera acertada.</t>
  </si>
  <si>
    <t>Riesgo bajo.</t>
  </si>
  <si>
    <t>Con el permanente cuidado del contratista de sus bienes.</t>
  </si>
  <si>
    <t xml:space="preserve">Durante la ejecución del contrato. </t>
  </si>
  <si>
    <t xml:space="preserve">El contratista asumirá la responsabilidad de los equipos, materiales y obras a su cargo hasta la entrega  a satisfacción. </t>
  </si>
  <si>
    <t xml:space="preserve">Se tendría que restituir los equipos, materiales u obras ya ejecutadas por no haber sido recibidas por parte de la entidad al momento de la ocurrencia del evento. </t>
  </si>
  <si>
    <t>Impactos en la movilidad asociado al incumplimiento del plan de manejo del trafico del proyecto.</t>
  </si>
  <si>
    <t xml:space="preserve">Establecer en el plan de ejecución, las medidas necesarias para mitigar en lo posible el impacto en la movilidad de la zona. </t>
  </si>
  <si>
    <t xml:space="preserve">Compartido; entidad y contratista. </t>
  </si>
  <si>
    <t>La entidad y el contratista deben establecer un plan de contingencia si sucede esta afectación.</t>
  </si>
  <si>
    <t>Con la finalización del suceso politico/social.</t>
  </si>
  <si>
    <t>Seguimiento durante la implementación del plan de contingencia al clima social y político.</t>
  </si>
  <si>
    <t xml:space="preserve">Durante el periodo de presentación del evento. </t>
  </si>
  <si>
    <t>Falta de idoneidad del equipo de trabajo y la mano de obra.</t>
  </si>
  <si>
    <t>Riesgo bajo</t>
  </si>
  <si>
    <t xml:space="preserve">Se genera un atraso en el plazo establecido para cumplir con el objeto contractual. </t>
  </si>
  <si>
    <t>Reproceso en la convocatoria debido a que se declare desierta.</t>
  </si>
  <si>
    <t>Se genera un reproceso en la convocatoria.</t>
  </si>
  <si>
    <t>Riesgo de ofertas artificialmente bajas.</t>
  </si>
  <si>
    <t xml:space="preserve">Sobrecostos para la entidad; se debe invertir tiempo y dinero para gestionar el bajo desempeño del contratista por esta causa. </t>
  </si>
  <si>
    <t xml:space="preserve">Solicitar aclaración al proponente de los precios ofrecidos que parecen bajos sin explicación. </t>
  </si>
  <si>
    <t>Servicios públicos; existencia de redes no consideradas dentro de la información previa suministrada por los operadores.</t>
  </si>
  <si>
    <t>El contratista debe solicitar la información de las redes de servicios públicos en el área de influencia del proyecto, a los diferentes operadores. Asi mismo debe plantear el ajuste a los diseños que se requiera y tramitar ante la dependencia encargada de su operación la aprobación.</t>
  </si>
  <si>
    <t>Durante la etapa de ejecución contractual.</t>
  </si>
  <si>
    <t xml:space="preserve">Retraso en la ejecución del objeto contractual por rediseños. </t>
  </si>
  <si>
    <t xml:space="preserve">Se generan reclamaciones por parte de la ciudadanía y afectación a la circulación. </t>
  </si>
  <si>
    <t xml:space="preserve">Con la terminación de la ejecución del contrato. </t>
  </si>
  <si>
    <t>Se mitiga con la elaboración del análisis del sector y estudio de mercado por parte de la entidad contratante.</t>
  </si>
  <si>
    <t>Riesgo por hurto, pérdida o daño de equipos, materiales u obras no entregadas.</t>
  </si>
  <si>
    <t xml:space="preserve">General </t>
  </si>
  <si>
    <t xml:space="preserve">Planeación </t>
  </si>
  <si>
    <t xml:space="preserve">Operacional </t>
  </si>
  <si>
    <t xml:space="preserve">Deficiencia en la estructuración de la necesidad en la etapa precontractual. </t>
  </si>
  <si>
    <t xml:space="preserve">Servicio que no cumple con los requerimientos y especificaciones de la entidad. </t>
  </si>
  <si>
    <t xml:space="preserve">Revisión de procesos contractuales similares identificando los lineamientos comunes del servicio a adquirir. </t>
  </si>
  <si>
    <t>La entidad; equipo estructurador.</t>
  </si>
  <si>
    <t>Inicio del proceso de planeación.</t>
  </si>
  <si>
    <t xml:space="preserve">Elaboración de la versión final del estudio previo. </t>
  </si>
  <si>
    <t xml:space="preserve">Revisión de la versión final del estudio previo. </t>
  </si>
  <si>
    <t xml:space="preserve">Permanente durante esta etapa. </t>
  </si>
  <si>
    <t>Direccionamiento de los estudios previos para la selección de un proponente específico.</t>
  </si>
  <si>
    <t xml:space="preserve">Las sanciones dispuestas por la ley para el funcionario oferente; además de ser una causal de rechazo. </t>
  </si>
  <si>
    <t xml:space="preserve">Desde la estructuración de los estudios previos. </t>
  </si>
  <si>
    <t>Mediante una lista de chequeo que contiene los lineamientos  que se deben considerar.</t>
  </si>
  <si>
    <t>Se verificará que los requisitos establecidos en los estudios previos se encuentren acordes al tipo de contratación.</t>
  </si>
  <si>
    <t>Permanente durante la etapa de planeación.</t>
  </si>
  <si>
    <t xml:space="preserve">El oferente seleccionado presente una inhabilidad o incompatibilidad. </t>
  </si>
  <si>
    <t>Será causal de rechazo, y la entidad hará efectiva la totalidad de la Garantía de seriedad de la oferta.</t>
  </si>
  <si>
    <t xml:space="preserve">El municipio verificará la capacidad jurídica del proponente en el RUP, y realizará una óptima revisión de la información suministrada. </t>
  </si>
  <si>
    <t xml:space="preserve">Se retrasa el perfeccionamiento del contrato. </t>
  </si>
  <si>
    <t>Regulatorio</t>
  </si>
  <si>
    <t>La no suscripción del contrato sin justa causa por parte del proponente selecciónado.</t>
  </si>
  <si>
    <t>Retraso en el proceso de contratación.</t>
  </si>
  <si>
    <t xml:space="preserve">Hacer efectiva la garantia de seriedad de la oferta a favor del municipio. </t>
  </si>
  <si>
    <t>Área jurídica de la entidad.</t>
  </si>
  <si>
    <t>Seguimiento a la suscripción del contrato por parte de la entidad.</t>
  </si>
  <si>
    <t>Constante durante la adjudicación del contrato.</t>
  </si>
  <si>
    <t>Seguimiento durante la aplicación del tratamiento por interventor.</t>
  </si>
  <si>
    <t>Área jurídica, previo informe del supervisor designado.</t>
  </si>
  <si>
    <t>ARL Y EPS; protocolos de bioseguridad y la adecuada  utilización  de elementos de bioseguridad.</t>
  </si>
  <si>
    <t>Mediante la revisión por parte del supervisor designado.</t>
  </si>
  <si>
    <t>Se retrasa la ejecución del contrato por esta calamidad.</t>
  </si>
  <si>
    <t>Supervisor asignado.</t>
  </si>
  <si>
    <t>Presentación tardía de informes, facturas y demás trámites administrativos en cada una de las fases ejecutadas.</t>
  </si>
  <si>
    <t>Se generan retrasos en la aprobación de los pagos por parte de la entidad.</t>
  </si>
  <si>
    <t>Se hará seguimiento al oportuno suministro de los informes, facturas, actas parciales o acta final, constancia de pagos a seguridad social y aportes parafiscales.</t>
  </si>
  <si>
    <t xml:space="preserve">Mediante seguimiento y requerimiento de los informes por parte del supervisor. </t>
  </si>
  <si>
    <t>Demandas o condenas instauradas por diferentes actores al contratista o su equipo.</t>
  </si>
  <si>
    <t xml:space="preserve">Afectación reputacional a la entidad; y retrasos en el desarrollo del objeto contractual. </t>
  </si>
  <si>
    <t>Verificar en el Registro Único de Proponentes (RUP) si existen multas o sanciones de conducta para el contratista.</t>
  </si>
  <si>
    <t>La entidad.</t>
  </si>
  <si>
    <t>Desde el proceso de selección del oferente.</t>
  </si>
  <si>
    <t xml:space="preserve">Con la finalización del objeto contractual. </t>
  </si>
  <si>
    <t xml:space="preserve">Específico </t>
  </si>
  <si>
    <t>Con el inicio de la ejecución del contrato.</t>
  </si>
  <si>
    <t>Revisión periodica por parte del supervisor designado.</t>
  </si>
  <si>
    <t>Desde la participación en el proceso de selección del oferente.</t>
  </si>
  <si>
    <t>Solicitar las aprobaciones con tiempo de holgura para evitar afectar el cronograma, y presentar las modificaciones a los diseños por parte de los profesionales especialistas que puedan presentarse durante la ejecución del proyecto.  El contratista debe sumir el costo de los mayores tiempos ocasionados por estas demoras.</t>
  </si>
  <si>
    <t>Se hará seguimiento por parte del supervisor designado.</t>
  </si>
  <si>
    <t>Se debe contratar personal idóneo, el cual debe ser aprobado por la supervisión; se exigirá mano de obra calificada.</t>
  </si>
  <si>
    <t>Mediante la supervisión a la ejecución del contrato.</t>
  </si>
  <si>
    <t>Entrega deficiente del pavimento de la vía Boyacá con especificaciones técnicas y alcance que no corresponde a lo establecido por la entidad.</t>
  </si>
  <si>
    <t xml:space="preserve">El contratista deberá implementar el Sistema de Seguridad y Salud en el Trabajo en la obra, ademas de tener vinculado a todo su personal al sistema de seguirdad social y ARL. </t>
  </si>
  <si>
    <t>Al iniciar la ejecución del objeto contractual, durante la fase de consecución de permisos y trámites.</t>
  </si>
  <si>
    <t>Periodicamente con la presentación de cada acta para pago.</t>
  </si>
  <si>
    <t>En la fecha prevista para presentación de primer acta parcial por parte del contratista.</t>
  </si>
  <si>
    <t>Seguimiento periódico por parte del supervisor asignado.</t>
  </si>
  <si>
    <t>Dificultad en el manejo del tráfico, se genera incomidad y vulneración del equipo del contratista.</t>
  </si>
  <si>
    <t>Verificación por parte del supervisor asignado del cumplimiento de la señalización propia de la intervención en la vía.</t>
  </si>
  <si>
    <t>No señalización y medidas de seguridad en la vía a Boyacá a pavimentar.</t>
  </si>
  <si>
    <t>Con la finalización de la ejecución del contrato.</t>
  </si>
  <si>
    <t>Permanente durante la ejecución del contrato.</t>
  </si>
  <si>
    <t>Pérdida de bienes y/o equipos y/o  empleados en la ejecución, además de las obras ejecutadas.</t>
  </si>
  <si>
    <t>Riesgo extremo</t>
  </si>
  <si>
    <t>Se deben tomar medidas concertadas entre entidad y contratista para responder a la calamidad.</t>
  </si>
  <si>
    <t>Entidad y contratista.</t>
  </si>
  <si>
    <t xml:space="preserve">El contratista debe planear las compras de materia prima y proponer contingencias. </t>
  </si>
  <si>
    <t>Permanente durante la etapa de ejecución del objeto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</si>
</sst>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rial"/>
    </font>
    <font>
      <sz val="11"/>
      <color theme="1"/>
      <name val="Calibri"/>
      <family val="2"/>
      <scheme val="minor"/>
    </font>
    <font>
      <b/>
      <sz val="11"/>
      <color theme="0"/>
      <name val="Calibri"/>
      <family val="2"/>
    </font>
    <font>
      <b/>
      <sz val="11"/>
      <color theme="1"/>
      <name val="Calibri"/>
      <family val="2"/>
    </font>
    <font>
      <sz val="11"/>
      <name val="Arial"/>
      <family val="2"/>
    </font>
    <font>
      <sz val="11"/>
      <color theme="1"/>
      <name val="Calibri"/>
      <family val="2"/>
    </font>
    <font>
      <sz val="11"/>
      <color theme="1"/>
      <name val="Calibri"/>
      <family val="2"/>
    </font>
    <font>
      <sz val="11"/>
      <color indexed="8"/>
      <name val="Calibri"/>
      <family val="2"/>
    </font>
    <font>
      <b/>
      <sz val="11"/>
      <color theme="1"/>
      <name val="Calibri"/>
    </font>
  </fonts>
  <fills count="5">
    <fill>
      <patternFill patternType="none"/>
    </fill>
    <fill>
      <patternFill patternType="gray125"/>
    </fill>
    <fill>
      <patternFill patternType="solid">
        <fgColor rgb="FF3F3F3F"/>
        <bgColor rgb="FF3F3F3F"/>
      </patternFill>
    </fill>
    <fill>
      <patternFill patternType="solid">
        <fgColor rgb="FFD8D8D8"/>
        <bgColor rgb="FFD8D8D8"/>
      </patternFill>
    </fill>
    <fill>
      <patternFill patternType="solid">
        <fgColor rgb="FFE8F5F8"/>
        <bgColor indexed="64"/>
      </patternFill>
    </fill>
  </fills>
  <borders count="25">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medium">
        <color indexed="64"/>
      </left>
      <right style="thin">
        <color rgb="FF000000"/>
      </right>
      <top style="medium">
        <color indexed="64"/>
      </top>
      <bottom/>
      <diagonal/>
    </border>
    <border>
      <left style="thin">
        <color indexed="64"/>
      </left>
      <right style="thin">
        <color indexed="64"/>
      </right>
      <top style="medium">
        <color indexed="64"/>
      </top>
      <bottom style="thin">
        <color indexed="64"/>
      </bottom>
      <diagonal/>
    </border>
    <border>
      <left style="thin">
        <color rgb="FF000000"/>
      </left>
      <right style="thin">
        <color rgb="FF000000"/>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rgb="FF000000"/>
      </right>
      <top/>
      <bottom/>
      <diagonal/>
    </border>
    <border>
      <left style="thin">
        <color indexed="64"/>
      </left>
      <right style="medium">
        <color indexed="64"/>
      </right>
      <top style="thin">
        <color indexed="64"/>
      </top>
      <bottom style="thin">
        <color indexed="64"/>
      </bottom>
      <diagonal/>
    </border>
    <border>
      <left style="thin">
        <color rgb="FF000000"/>
      </left>
      <right style="medium">
        <color indexed="64"/>
      </right>
      <top style="thin">
        <color rgb="FF000000"/>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s>
  <cellStyleXfs count="4">
    <xf numFmtId="0" fontId="0" fillId="0" borderId="0"/>
    <xf numFmtId="0" fontId="1" fillId="0" borderId="1"/>
    <xf numFmtId="9" fontId="7" fillId="0" borderId="1" applyFont="0" applyFill="0" applyBorder="0" applyAlignment="0" applyProtection="0"/>
    <xf numFmtId="0" fontId="5" fillId="0" borderId="1"/>
  </cellStyleXfs>
  <cellXfs count="36">
    <xf numFmtId="0" fontId="0" fillId="0" borderId="0" xfId="0" applyFont="1" applyAlignment="1"/>
    <xf numFmtId="0" fontId="0" fillId="0" borderId="0" xfId="0" applyFont="1" applyFill="1" applyAlignment="1"/>
    <xf numFmtId="49" fontId="3" fillId="3" borderId="4" xfId="0" applyNumberFormat="1" applyFont="1" applyFill="1" applyBorder="1" applyAlignment="1">
      <alignment horizontal="center" vertical="center" textRotation="90" wrapText="1"/>
    </xf>
    <xf numFmtId="49" fontId="3" fillId="3" borderId="11" xfId="0" applyNumberFormat="1" applyFont="1" applyFill="1" applyBorder="1" applyAlignment="1">
      <alignment horizontal="center" vertical="center" textRotation="90" wrapText="1"/>
    </xf>
    <xf numFmtId="0" fontId="0" fillId="0" borderId="0" xfId="0"/>
    <xf numFmtId="0" fontId="5" fillId="4" borderId="2" xfId="3" applyFill="1" applyBorder="1" applyAlignment="1">
      <alignment horizontal="center" vertical="center" wrapText="1"/>
    </xf>
    <xf numFmtId="0" fontId="5" fillId="4" borderId="10" xfId="3" applyFill="1" applyBorder="1" applyAlignment="1">
      <alignment horizontal="center" vertical="center" wrapText="1"/>
    </xf>
    <xf numFmtId="0" fontId="3" fillId="4" borderId="18"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0" borderId="1" xfId="3"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3" fillId="4" borderId="24" xfId="0" applyFont="1" applyFill="1" applyBorder="1" applyAlignment="1">
      <alignment horizontal="center" vertical="center" wrapText="1"/>
    </xf>
    <xf numFmtId="49" fontId="3" fillId="3" borderId="14" xfId="0" applyNumberFormat="1" applyFont="1" applyFill="1" applyBorder="1" applyAlignment="1">
      <alignment horizontal="center" vertical="center" wrapText="1"/>
    </xf>
    <xf numFmtId="0" fontId="4" fillId="0" borderId="17" xfId="0" applyFont="1" applyBorder="1"/>
    <xf numFmtId="49" fontId="3" fillId="3" borderId="7" xfId="0" applyNumberFormat="1" applyFont="1" applyFill="1" applyBorder="1" applyAlignment="1">
      <alignment horizontal="center" vertical="center" textRotation="90" wrapText="1"/>
    </xf>
    <xf numFmtId="0" fontId="4" fillId="0" borderId="3" xfId="0" applyFont="1" applyBorder="1"/>
    <xf numFmtId="0" fontId="4" fillId="0" borderId="15" xfId="0" applyFont="1" applyBorder="1"/>
    <xf numFmtId="0" fontId="4" fillId="0" borderId="16" xfId="0" applyFont="1" applyBorder="1"/>
    <xf numFmtId="49" fontId="2" fillId="2" borderId="7" xfId="0" applyNumberFormat="1" applyFont="1" applyFill="1" applyBorder="1" applyAlignment="1">
      <alignment horizontal="center" vertical="center" textRotation="90" wrapText="1"/>
    </xf>
    <xf numFmtId="49" fontId="2" fillId="2" borderId="5" xfId="0" applyNumberFormat="1" applyFont="1" applyFill="1" applyBorder="1" applyAlignment="1">
      <alignment horizontal="center" vertical="center" textRotation="90" wrapText="1"/>
    </xf>
    <xf numFmtId="0" fontId="4" fillId="0" borderId="9" xfId="0" applyFont="1" applyBorder="1"/>
  </cellXfs>
  <cellStyles count="4">
    <cellStyle name="Normal" xfId="0" builtinId="0"/>
    <cellStyle name="Normal 2" xfId="1" xr:uid="{52B413D5-6600-4A59-95F0-BB3C0178614D}"/>
    <cellStyle name="Normal 3" xfId="3" xr:uid="{745CCAF4-5198-497C-BE50-6A76619B44C9}"/>
    <cellStyle name="Porcentaje 2" xfId="2" xr:uid="{59B45723-28F7-4C59-AF59-8FFA46511EA1}"/>
  </cellStyles>
  <dxfs count="0"/>
  <tableStyles count="0" defaultTableStyle="TableStyleMedium2" defaultPivotStyle="PivotStyleLight16"/>
  <colors>
    <mruColors>
      <color rgb="FFE8F5F8"/>
      <color rgb="FFD9FEFF"/>
      <color rgb="FFFFFFF7"/>
      <color rgb="FFFFFFE5"/>
      <color rgb="FFFED6F3"/>
      <color rgb="FFFFFFCC"/>
      <color rgb="FFFFFFFF"/>
      <color rgb="FFFFF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E966E-FFF3-4B11-93E9-D79D2ACC9444}">
  <dimension ref="A1:W1001"/>
  <sheetViews>
    <sheetView tabSelected="1" zoomScale="71" zoomScaleNormal="71" workbookViewId="0">
      <pane xSplit="1" ySplit="2" topLeftCell="B3" activePane="bottomRight" state="frozen"/>
      <selection pane="topRight" activeCell="B1" sqref="B1"/>
      <selection pane="bottomLeft" activeCell="A3" sqref="A3"/>
      <selection pane="bottomRight" activeCell="X3" sqref="X3"/>
    </sheetView>
  </sheetViews>
  <sheetFormatPr baseColWidth="10" defaultColWidth="12.59765625" defaultRowHeight="15" customHeight="1" x14ac:dyDescent="0.25"/>
  <cols>
    <col min="1" max="1" width="3.19921875" bestFit="1" customWidth="1"/>
    <col min="2" max="2" width="8.69921875" customWidth="1"/>
    <col min="3" max="3" width="7.296875" customWidth="1"/>
    <col min="4" max="4" width="10.796875" customWidth="1"/>
    <col min="5" max="5" width="11.796875" customWidth="1"/>
    <col min="6" max="7" width="22.5" customWidth="1"/>
    <col min="8" max="10" width="7.59765625" customWidth="1"/>
    <col min="11" max="11" width="7.69921875" customWidth="1"/>
    <col min="12" max="12" width="15.5" customWidth="1"/>
    <col min="13" max="13" width="27.3984375" bestFit="1" customWidth="1"/>
    <col min="14" max="15" width="3.09765625" customWidth="1"/>
    <col min="16" max="16" width="4.19921875" customWidth="1"/>
    <col min="17" max="17" width="6.09765625" customWidth="1"/>
    <col min="18" max="18" width="7.69921875" customWidth="1"/>
    <col min="19" max="19" width="10.19921875" customWidth="1"/>
    <col min="20" max="21" width="16.3984375" customWidth="1"/>
    <col min="22" max="22" width="13.69921875" customWidth="1"/>
    <col min="23" max="23" width="11.09765625" customWidth="1"/>
    <col min="24" max="36" width="7.69921875" customWidth="1"/>
  </cols>
  <sheetData>
    <row r="1" spans="1:23" ht="24.75" customHeight="1" x14ac:dyDescent="0.25">
      <c r="A1" s="34" t="s">
        <v>45</v>
      </c>
      <c r="B1" s="33" t="s">
        <v>0</v>
      </c>
      <c r="C1" s="33" t="s">
        <v>1</v>
      </c>
      <c r="D1" s="33" t="s">
        <v>2</v>
      </c>
      <c r="E1" s="33" t="s">
        <v>3</v>
      </c>
      <c r="F1" s="33" t="s">
        <v>4</v>
      </c>
      <c r="G1" s="33" t="s">
        <v>5</v>
      </c>
      <c r="H1" s="33" t="s">
        <v>6</v>
      </c>
      <c r="I1" s="33" t="s">
        <v>7</v>
      </c>
      <c r="J1" s="33" t="s">
        <v>8</v>
      </c>
      <c r="K1" s="33" t="s">
        <v>9</v>
      </c>
      <c r="L1" s="29" t="s">
        <v>10</v>
      </c>
      <c r="M1" s="29" t="s">
        <v>11</v>
      </c>
      <c r="N1" s="27" t="s">
        <v>12</v>
      </c>
      <c r="O1" s="31"/>
      <c r="P1" s="31"/>
      <c r="Q1" s="32"/>
      <c r="R1" s="29" t="s">
        <v>13</v>
      </c>
      <c r="S1" s="29" t="s">
        <v>14</v>
      </c>
      <c r="T1" s="29" t="s">
        <v>15</v>
      </c>
      <c r="U1" s="29" t="s">
        <v>16</v>
      </c>
      <c r="V1" s="27" t="s">
        <v>17</v>
      </c>
      <c r="W1" s="28"/>
    </row>
    <row r="2" spans="1:23" ht="99.75" customHeight="1" thickBot="1" x14ac:dyDescent="0.3">
      <c r="A2" s="35"/>
      <c r="B2" s="30"/>
      <c r="C2" s="30"/>
      <c r="D2" s="30"/>
      <c r="E2" s="30"/>
      <c r="F2" s="30"/>
      <c r="G2" s="30"/>
      <c r="H2" s="30"/>
      <c r="I2" s="30"/>
      <c r="J2" s="30"/>
      <c r="K2" s="30"/>
      <c r="L2" s="30"/>
      <c r="M2" s="30"/>
      <c r="N2" s="2" t="s">
        <v>6</v>
      </c>
      <c r="O2" s="2" t="s">
        <v>7</v>
      </c>
      <c r="P2" s="2" t="s">
        <v>18</v>
      </c>
      <c r="Q2" s="2" t="s">
        <v>19</v>
      </c>
      <c r="R2" s="30"/>
      <c r="S2" s="30"/>
      <c r="T2" s="30"/>
      <c r="U2" s="30"/>
      <c r="V2" s="2" t="s">
        <v>20</v>
      </c>
      <c r="W2" s="3" t="s">
        <v>21</v>
      </c>
    </row>
    <row r="3" spans="1:23" ht="99.75" customHeight="1" x14ac:dyDescent="0.25">
      <c r="A3" s="7">
        <v>1</v>
      </c>
      <c r="B3" s="8" t="s">
        <v>161</v>
      </c>
      <c r="C3" s="8" t="s">
        <v>23</v>
      </c>
      <c r="D3" s="8" t="s">
        <v>162</v>
      </c>
      <c r="E3" s="8" t="s">
        <v>163</v>
      </c>
      <c r="F3" s="8" t="s">
        <v>164</v>
      </c>
      <c r="G3" s="8" t="s">
        <v>165</v>
      </c>
      <c r="H3" s="8">
        <v>2</v>
      </c>
      <c r="I3" s="8">
        <v>3</v>
      </c>
      <c r="J3" s="8">
        <f t="shared" ref="J3:J9" si="0">SUM(H3:I3)</f>
        <v>5</v>
      </c>
      <c r="K3" s="8" t="s">
        <v>31</v>
      </c>
      <c r="L3" s="8" t="s">
        <v>46</v>
      </c>
      <c r="M3" s="8" t="s">
        <v>166</v>
      </c>
      <c r="N3" s="8">
        <v>1</v>
      </c>
      <c r="O3" s="8">
        <v>2</v>
      </c>
      <c r="P3" s="8">
        <f>SUM(N3:O3)</f>
        <v>3</v>
      </c>
      <c r="Q3" s="8" t="s">
        <v>146</v>
      </c>
      <c r="R3" s="8" t="s">
        <v>33</v>
      </c>
      <c r="S3" s="8" t="s">
        <v>167</v>
      </c>
      <c r="T3" s="8" t="s">
        <v>168</v>
      </c>
      <c r="U3" s="8" t="s">
        <v>169</v>
      </c>
      <c r="V3" s="8" t="s">
        <v>170</v>
      </c>
      <c r="W3" s="9" t="s">
        <v>171</v>
      </c>
    </row>
    <row r="4" spans="1:23" ht="99.75" customHeight="1" x14ac:dyDescent="0.25">
      <c r="A4" s="10">
        <v>2</v>
      </c>
      <c r="B4" s="11" t="s">
        <v>29</v>
      </c>
      <c r="C4" s="11" t="s">
        <v>23</v>
      </c>
      <c r="D4" s="11" t="s">
        <v>104</v>
      </c>
      <c r="E4" s="11" t="s">
        <v>48</v>
      </c>
      <c r="F4" s="11" t="s">
        <v>172</v>
      </c>
      <c r="G4" s="11" t="s">
        <v>173</v>
      </c>
      <c r="H4" s="11">
        <v>3</v>
      </c>
      <c r="I4" s="11">
        <v>4</v>
      </c>
      <c r="J4" s="11">
        <f t="shared" si="0"/>
        <v>7</v>
      </c>
      <c r="K4" s="11" t="s">
        <v>129</v>
      </c>
      <c r="L4" s="11" t="s">
        <v>46</v>
      </c>
      <c r="M4" s="5" t="s">
        <v>176</v>
      </c>
      <c r="N4" s="11">
        <v>1</v>
      </c>
      <c r="O4" s="11">
        <v>2</v>
      </c>
      <c r="P4" s="11">
        <f t="shared" ref="P4" si="1">SUM(N4:O4)</f>
        <v>3</v>
      </c>
      <c r="Q4" s="11" t="s">
        <v>146</v>
      </c>
      <c r="R4" s="11" t="s">
        <v>33</v>
      </c>
      <c r="S4" s="11" t="s">
        <v>167</v>
      </c>
      <c r="T4" s="11" t="s">
        <v>174</v>
      </c>
      <c r="U4" s="11" t="s">
        <v>78</v>
      </c>
      <c r="V4" s="11" t="s">
        <v>175</v>
      </c>
      <c r="W4" s="6" t="s">
        <v>177</v>
      </c>
    </row>
    <row r="5" spans="1:23" s="4" customFormat="1" ht="115.2" x14ac:dyDescent="0.25">
      <c r="A5" s="12">
        <v>3</v>
      </c>
      <c r="B5" s="11" t="s">
        <v>29</v>
      </c>
      <c r="C5" s="11" t="s">
        <v>30</v>
      </c>
      <c r="D5" s="11" t="s">
        <v>55</v>
      </c>
      <c r="E5" s="11" t="s">
        <v>48</v>
      </c>
      <c r="F5" s="11" t="s">
        <v>148</v>
      </c>
      <c r="G5" s="11" t="s">
        <v>149</v>
      </c>
      <c r="H5" s="11">
        <v>2</v>
      </c>
      <c r="I5" s="11">
        <v>3</v>
      </c>
      <c r="J5" s="11">
        <f t="shared" si="0"/>
        <v>5</v>
      </c>
      <c r="K5" s="11" t="s">
        <v>31</v>
      </c>
      <c r="L5" s="11" t="s">
        <v>46</v>
      </c>
      <c r="M5" s="11" t="s">
        <v>159</v>
      </c>
      <c r="N5" s="11" t="s">
        <v>76</v>
      </c>
      <c r="O5" s="11">
        <v>2</v>
      </c>
      <c r="P5" s="11" t="s">
        <v>77</v>
      </c>
      <c r="Q5" s="11" t="s">
        <v>146</v>
      </c>
      <c r="R5" s="11" t="s">
        <v>33</v>
      </c>
      <c r="S5" s="11" t="s">
        <v>46</v>
      </c>
      <c r="T5" s="11" t="s">
        <v>124</v>
      </c>
      <c r="U5" s="11" t="s">
        <v>78</v>
      </c>
      <c r="V5" s="11" t="s">
        <v>80</v>
      </c>
      <c r="W5" s="13" t="s">
        <v>79</v>
      </c>
    </row>
    <row r="6" spans="1:23" s="4" customFormat="1" ht="129.6" x14ac:dyDescent="0.25">
      <c r="A6" s="10">
        <v>4</v>
      </c>
      <c r="B6" s="11" t="s">
        <v>29</v>
      </c>
      <c r="C6" s="11" t="s">
        <v>30</v>
      </c>
      <c r="D6" s="11" t="s">
        <v>55</v>
      </c>
      <c r="E6" s="11" t="s">
        <v>48</v>
      </c>
      <c r="F6" s="11" t="s">
        <v>150</v>
      </c>
      <c r="G6" s="11" t="s">
        <v>151</v>
      </c>
      <c r="H6" s="11">
        <v>2</v>
      </c>
      <c r="I6" s="11">
        <v>3</v>
      </c>
      <c r="J6" s="11">
        <f t="shared" si="0"/>
        <v>5</v>
      </c>
      <c r="K6" s="11" t="s">
        <v>31</v>
      </c>
      <c r="L6" s="11" t="s">
        <v>46</v>
      </c>
      <c r="M6" s="11" t="s">
        <v>152</v>
      </c>
      <c r="N6" s="5" t="s">
        <v>76</v>
      </c>
      <c r="O6" s="5">
        <v>2</v>
      </c>
      <c r="P6" s="5">
        <v>3</v>
      </c>
      <c r="Q6" s="5" t="s">
        <v>146</v>
      </c>
      <c r="R6" s="5" t="s">
        <v>33</v>
      </c>
      <c r="S6" s="11" t="s">
        <v>167</v>
      </c>
      <c r="T6" s="5" t="s">
        <v>81</v>
      </c>
      <c r="U6" s="5" t="s">
        <v>78</v>
      </c>
      <c r="V6" s="5" t="s">
        <v>82</v>
      </c>
      <c r="W6" s="6" t="s">
        <v>83</v>
      </c>
    </row>
    <row r="7" spans="1:23" s="4" customFormat="1" ht="57.6" x14ac:dyDescent="0.25">
      <c r="A7" s="10">
        <v>5</v>
      </c>
      <c r="B7" s="5" t="s">
        <v>29</v>
      </c>
      <c r="C7" s="5" t="s">
        <v>30</v>
      </c>
      <c r="D7" s="5" t="s">
        <v>55</v>
      </c>
      <c r="E7" s="5" t="s">
        <v>48</v>
      </c>
      <c r="F7" s="5" t="s">
        <v>178</v>
      </c>
      <c r="G7" s="5" t="s">
        <v>179</v>
      </c>
      <c r="H7" s="5">
        <v>2</v>
      </c>
      <c r="I7" s="5">
        <v>3</v>
      </c>
      <c r="J7" s="5">
        <f t="shared" si="0"/>
        <v>5</v>
      </c>
      <c r="K7" s="5" t="s">
        <v>31</v>
      </c>
      <c r="L7" s="5" t="s">
        <v>26</v>
      </c>
      <c r="M7" s="5" t="s">
        <v>180</v>
      </c>
      <c r="N7" s="11">
        <v>1</v>
      </c>
      <c r="O7" s="11">
        <v>2</v>
      </c>
      <c r="P7" s="11">
        <f t="shared" ref="P7:P9" si="2">SUM(N7:O7)</f>
        <v>3</v>
      </c>
      <c r="Q7" s="11" t="s">
        <v>146</v>
      </c>
      <c r="R7" s="11" t="s">
        <v>33</v>
      </c>
      <c r="S7" s="11" t="s">
        <v>46</v>
      </c>
      <c r="T7" s="11" t="s">
        <v>83</v>
      </c>
      <c r="U7" s="11" t="s">
        <v>78</v>
      </c>
      <c r="V7" s="11" t="s">
        <v>84</v>
      </c>
      <c r="W7" s="13" t="s">
        <v>83</v>
      </c>
    </row>
    <row r="8" spans="1:23" s="4" customFormat="1" ht="115.8" customHeight="1" x14ac:dyDescent="0.25">
      <c r="A8" s="12">
        <v>6</v>
      </c>
      <c r="B8" s="5" t="s">
        <v>29</v>
      </c>
      <c r="C8" s="5" t="s">
        <v>30</v>
      </c>
      <c r="D8" s="5" t="s">
        <v>55</v>
      </c>
      <c r="E8" s="5" t="s">
        <v>48</v>
      </c>
      <c r="F8" s="11" t="s">
        <v>56</v>
      </c>
      <c r="G8" s="11" t="s">
        <v>85</v>
      </c>
      <c r="H8" s="5">
        <v>3</v>
      </c>
      <c r="I8" s="5">
        <v>3</v>
      </c>
      <c r="J8" s="5">
        <f t="shared" si="0"/>
        <v>6</v>
      </c>
      <c r="K8" s="5" t="s">
        <v>129</v>
      </c>
      <c r="L8" s="5" t="s">
        <v>26</v>
      </c>
      <c r="M8" s="11" t="s">
        <v>86</v>
      </c>
      <c r="N8" s="5">
        <v>1</v>
      </c>
      <c r="O8" s="5">
        <v>1</v>
      </c>
      <c r="P8" s="5">
        <f t="shared" si="2"/>
        <v>2</v>
      </c>
      <c r="Q8" s="5" t="s">
        <v>146</v>
      </c>
      <c r="R8" s="5" t="s">
        <v>33</v>
      </c>
      <c r="S8" s="5" t="s">
        <v>46</v>
      </c>
      <c r="T8" s="5" t="s">
        <v>83</v>
      </c>
      <c r="U8" s="11" t="s">
        <v>78</v>
      </c>
      <c r="V8" s="11" t="s">
        <v>84</v>
      </c>
      <c r="W8" s="13" t="s">
        <v>83</v>
      </c>
    </row>
    <row r="9" spans="1:23" s="4" customFormat="1" ht="57.6" x14ac:dyDescent="0.25">
      <c r="A9" s="10">
        <v>7</v>
      </c>
      <c r="B9" s="5" t="s">
        <v>29</v>
      </c>
      <c r="C9" s="5" t="s">
        <v>30</v>
      </c>
      <c r="D9" s="5" t="s">
        <v>55</v>
      </c>
      <c r="E9" s="5" t="s">
        <v>48</v>
      </c>
      <c r="F9" s="11" t="s">
        <v>87</v>
      </c>
      <c r="G9" s="11" t="s">
        <v>181</v>
      </c>
      <c r="H9" s="5">
        <v>3</v>
      </c>
      <c r="I9" s="5">
        <v>3</v>
      </c>
      <c r="J9" s="5">
        <f t="shared" si="0"/>
        <v>6</v>
      </c>
      <c r="K9" s="5" t="s">
        <v>129</v>
      </c>
      <c r="L9" s="5" t="s">
        <v>46</v>
      </c>
      <c r="M9" s="11" t="s">
        <v>90</v>
      </c>
      <c r="N9" s="5">
        <v>1</v>
      </c>
      <c r="O9" s="5">
        <v>2</v>
      </c>
      <c r="P9" s="5">
        <f t="shared" si="2"/>
        <v>3</v>
      </c>
      <c r="Q9" s="5" t="s">
        <v>146</v>
      </c>
      <c r="R9" s="5" t="s">
        <v>27</v>
      </c>
      <c r="S9" s="5" t="s">
        <v>46</v>
      </c>
      <c r="T9" s="5" t="s">
        <v>88</v>
      </c>
      <c r="U9" s="11" t="s">
        <v>106</v>
      </c>
      <c r="V9" s="11" t="s">
        <v>89</v>
      </c>
      <c r="W9" s="13" t="s">
        <v>83</v>
      </c>
    </row>
    <row r="10" spans="1:23" s="1" customFormat="1" ht="72" x14ac:dyDescent="0.25">
      <c r="A10" s="10">
        <v>8</v>
      </c>
      <c r="B10" s="11" t="s">
        <v>22</v>
      </c>
      <c r="C10" s="11" t="s">
        <v>23</v>
      </c>
      <c r="D10" s="11" t="s">
        <v>34</v>
      </c>
      <c r="E10" s="11" t="s">
        <v>48</v>
      </c>
      <c r="F10" s="11" t="s">
        <v>57</v>
      </c>
      <c r="G10" s="11" t="s">
        <v>64</v>
      </c>
      <c r="H10" s="11">
        <v>2</v>
      </c>
      <c r="I10" s="11">
        <v>2</v>
      </c>
      <c r="J10" s="11">
        <f>SUM(H10:I10)</f>
        <v>4</v>
      </c>
      <c r="K10" s="11" t="s">
        <v>146</v>
      </c>
      <c r="L10" s="11" t="s">
        <v>26</v>
      </c>
      <c r="M10" s="11" t="s">
        <v>58</v>
      </c>
      <c r="N10" s="11">
        <v>1</v>
      </c>
      <c r="O10" s="11">
        <v>2</v>
      </c>
      <c r="P10" s="11">
        <f>SUM(N10:O10)</f>
        <v>3</v>
      </c>
      <c r="Q10" s="11" t="s">
        <v>146</v>
      </c>
      <c r="R10" s="11" t="s">
        <v>33</v>
      </c>
      <c r="S10" s="11" t="s">
        <v>62</v>
      </c>
      <c r="T10" s="11" t="s">
        <v>91</v>
      </c>
      <c r="U10" s="11" t="s">
        <v>91</v>
      </c>
      <c r="V10" s="11" t="s">
        <v>93</v>
      </c>
      <c r="W10" s="13" t="s">
        <v>92</v>
      </c>
    </row>
    <row r="11" spans="1:23" s="1" customFormat="1" ht="158.4" x14ac:dyDescent="0.25">
      <c r="A11" s="12">
        <v>9</v>
      </c>
      <c r="B11" s="5" t="s">
        <v>22</v>
      </c>
      <c r="C11" s="5" t="s">
        <v>23</v>
      </c>
      <c r="D11" s="5" t="s">
        <v>34</v>
      </c>
      <c r="E11" s="5" t="s">
        <v>182</v>
      </c>
      <c r="F11" s="11" t="s">
        <v>75</v>
      </c>
      <c r="G11" s="11" t="s">
        <v>105</v>
      </c>
      <c r="H11" s="5">
        <v>3</v>
      </c>
      <c r="I11" s="5">
        <v>2</v>
      </c>
      <c r="J11" s="5">
        <f>SUM(H11:I11)</f>
        <v>5</v>
      </c>
      <c r="K11" s="5" t="s">
        <v>31</v>
      </c>
      <c r="L11" s="5" t="s">
        <v>26</v>
      </c>
      <c r="M11" s="11" t="s">
        <v>209</v>
      </c>
      <c r="N11" s="11">
        <v>1</v>
      </c>
      <c r="O11" s="11">
        <v>2</v>
      </c>
      <c r="P11" s="11">
        <f>SUM(N11:O11)</f>
        <v>3</v>
      </c>
      <c r="Q11" s="11" t="s">
        <v>54</v>
      </c>
      <c r="R11" s="11" t="s">
        <v>33</v>
      </c>
      <c r="S11" s="11" t="s">
        <v>70</v>
      </c>
      <c r="T11" s="11" t="s">
        <v>107</v>
      </c>
      <c r="U11" s="11" t="s">
        <v>108</v>
      </c>
      <c r="V11" s="11" t="s">
        <v>109</v>
      </c>
      <c r="W11" s="13" t="s">
        <v>110</v>
      </c>
    </row>
    <row r="12" spans="1:23" s="1" customFormat="1" ht="72" x14ac:dyDescent="0.25">
      <c r="A12" s="10">
        <v>10</v>
      </c>
      <c r="B12" s="5" t="s">
        <v>22</v>
      </c>
      <c r="C12" s="5" t="s">
        <v>23</v>
      </c>
      <c r="D12" s="5" t="s">
        <v>34</v>
      </c>
      <c r="E12" s="5" t="s">
        <v>48</v>
      </c>
      <c r="F12" s="5" t="s">
        <v>183</v>
      </c>
      <c r="G12" s="5" t="s">
        <v>184</v>
      </c>
      <c r="H12" s="5">
        <v>2</v>
      </c>
      <c r="I12" s="5">
        <v>3</v>
      </c>
      <c r="J12" s="5">
        <f t="shared" ref="J12:J13" si="3">SUM(H12:I12)</f>
        <v>5</v>
      </c>
      <c r="K12" s="5" t="s">
        <v>31</v>
      </c>
      <c r="L12" s="5" t="s">
        <v>26</v>
      </c>
      <c r="M12" s="5" t="s">
        <v>185</v>
      </c>
      <c r="N12" s="5">
        <v>1</v>
      </c>
      <c r="O12" s="5">
        <v>2</v>
      </c>
      <c r="P12" s="5">
        <f t="shared" ref="P12:P13" si="4">SUM(N12:O12)</f>
        <v>3</v>
      </c>
      <c r="Q12" s="5" t="s">
        <v>146</v>
      </c>
      <c r="R12" s="5" t="s">
        <v>33</v>
      </c>
      <c r="S12" s="5" t="s">
        <v>186</v>
      </c>
      <c r="T12" s="5" t="s">
        <v>28</v>
      </c>
      <c r="U12" s="5" t="s">
        <v>78</v>
      </c>
      <c r="V12" s="5" t="s">
        <v>187</v>
      </c>
      <c r="W12" s="6" t="s">
        <v>188</v>
      </c>
    </row>
    <row r="13" spans="1:23" s="1" customFormat="1" ht="94.2" customHeight="1" x14ac:dyDescent="0.25">
      <c r="A13" s="10">
        <v>11</v>
      </c>
      <c r="B13" s="5" t="s">
        <v>22</v>
      </c>
      <c r="C13" s="5" t="s">
        <v>23</v>
      </c>
      <c r="D13" s="5" t="s">
        <v>24</v>
      </c>
      <c r="E13" s="5" t="s">
        <v>48</v>
      </c>
      <c r="F13" s="5" t="s">
        <v>111</v>
      </c>
      <c r="G13" s="5" t="s">
        <v>59</v>
      </c>
      <c r="H13" s="5">
        <v>2</v>
      </c>
      <c r="I13" s="5">
        <v>3</v>
      </c>
      <c r="J13" s="5">
        <f t="shared" si="3"/>
        <v>5</v>
      </c>
      <c r="K13" s="5" t="s">
        <v>31</v>
      </c>
      <c r="L13" s="5" t="s">
        <v>26</v>
      </c>
      <c r="M13" s="5" t="s">
        <v>35</v>
      </c>
      <c r="N13" s="5">
        <v>1</v>
      </c>
      <c r="O13" s="5">
        <v>2</v>
      </c>
      <c r="P13" s="5">
        <f t="shared" si="4"/>
        <v>3</v>
      </c>
      <c r="Q13" s="5" t="s">
        <v>146</v>
      </c>
      <c r="R13" s="5" t="s">
        <v>33</v>
      </c>
      <c r="S13" s="5" t="s">
        <v>46</v>
      </c>
      <c r="T13" s="5" t="s">
        <v>118</v>
      </c>
      <c r="U13" s="5" t="s">
        <v>119</v>
      </c>
      <c r="V13" s="5" t="s">
        <v>189</v>
      </c>
      <c r="W13" s="6" t="s">
        <v>103</v>
      </c>
    </row>
    <row r="14" spans="1:23" s="1" customFormat="1" ht="57.6" x14ac:dyDescent="0.25">
      <c r="A14" s="12">
        <v>12</v>
      </c>
      <c r="B14" s="11" t="s">
        <v>22</v>
      </c>
      <c r="C14" s="11" t="s">
        <v>23</v>
      </c>
      <c r="D14" s="11" t="s">
        <v>24</v>
      </c>
      <c r="E14" s="11" t="s">
        <v>48</v>
      </c>
      <c r="F14" s="11" t="s">
        <v>145</v>
      </c>
      <c r="G14" s="11" t="s">
        <v>125</v>
      </c>
      <c r="H14" s="5">
        <v>3</v>
      </c>
      <c r="I14" s="5">
        <v>3</v>
      </c>
      <c r="J14" s="5">
        <f>SUM(H14:I14)</f>
        <v>6</v>
      </c>
      <c r="K14" s="5" t="s">
        <v>129</v>
      </c>
      <c r="L14" s="5" t="s">
        <v>26</v>
      </c>
      <c r="M14" s="11" t="s">
        <v>211</v>
      </c>
      <c r="N14" s="11">
        <v>1</v>
      </c>
      <c r="O14" s="11">
        <v>1</v>
      </c>
      <c r="P14" s="11">
        <f>SUM(N14:O14)</f>
        <v>2</v>
      </c>
      <c r="Q14" s="11" t="s">
        <v>146</v>
      </c>
      <c r="R14" s="11" t="s">
        <v>33</v>
      </c>
      <c r="S14" s="11" t="s">
        <v>62</v>
      </c>
      <c r="T14" s="5" t="s">
        <v>118</v>
      </c>
      <c r="U14" s="5" t="s">
        <v>126</v>
      </c>
      <c r="V14" s="5" t="s">
        <v>212</v>
      </c>
      <c r="W14" s="6" t="s">
        <v>103</v>
      </c>
    </row>
    <row r="15" spans="1:23" s="1" customFormat="1" ht="98.4" customHeight="1" x14ac:dyDescent="0.25">
      <c r="A15" s="10">
        <v>13</v>
      </c>
      <c r="B15" s="5" t="s">
        <v>29</v>
      </c>
      <c r="C15" s="5" t="s">
        <v>23</v>
      </c>
      <c r="D15" s="5" t="s">
        <v>24</v>
      </c>
      <c r="E15" s="5" t="s">
        <v>48</v>
      </c>
      <c r="F15" s="11" t="s">
        <v>112</v>
      </c>
      <c r="G15" s="11" t="s">
        <v>50</v>
      </c>
      <c r="H15" s="5">
        <v>3</v>
      </c>
      <c r="I15" s="5">
        <v>2</v>
      </c>
      <c r="J15" s="5">
        <f t="shared" ref="J15" si="5">SUM(H15:I15)</f>
        <v>5</v>
      </c>
      <c r="K15" s="5" t="s">
        <v>31</v>
      </c>
      <c r="L15" s="5" t="s">
        <v>26</v>
      </c>
      <c r="M15" s="11" t="s">
        <v>113</v>
      </c>
      <c r="N15" s="5">
        <v>1</v>
      </c>
      <c r="O15" s="5">
        <v>1</v>
      </c>
      <c r="P15" s="5">
        <f t="shared" ref="P15" si="6">SUM(N15:O15)</f>
        <v>2</v>
      </c>
      <c r="Q15" s="5" t="s">
        <v>146</v>
      </c>
      <c r="R15" s="5" t="s">
        <v>33</v>
      </c>
      <c r="S15" s="5" t="s">
        <v>190</v>
      </c>
      <c r="T15" s="5" t="s">
        <v>114</v>
      </c>
      <c r="U15" s="5" t="s">
        <v>115</v>
      </c>
      <c r="V15" s="5" t="s">
        <v>116</v>
      </c>
      <c r="W15" s="6" t="s">
        <v>60</v>
      </c>
    </row>
    <row r="16" spans="1:23" s="1" customFormat="1" ht="98.4" customHeight="1" x14ac:dyDescent="0.25">
      <c r="A16" s="10">
        <v>14</v>
      </c>
      <c r="B16" s="5" t="s">
        <v>22</v>
      </c>
      <c r="C16" s="5" t="s">
        <v>23</v>
      </c>
      <c r="D16" s="5" t="s">
        <v>24</v>
      </c>
      <c r="E16" s="5" t="s">
        <v>48</v>
      </c>
      <c r="F16" s="5" t="s">
        <v>120</v>
      </c>
      <c r="G16" s="5" t="s">
        <v>74</v>
      </c>
      <c r="H16" s="5">
        <v>3</v>
      </c>
      <c r="I16" s="5">
        <v>3</v>
      </c>
      <c r="J16" s="5">
        <f>SUM(H16:I16)</f>
        <v>6</v>
      </c>
      <c r="K16" s="5" t="s">
        <v>131</v>
      </c>
      <c r="L16" s="5" t="s">
        <v>26</v>
      </c>
      <c r="M16" s="11" t="s">
        <v>61</v>
      </c>
      <c r="N16" s="11">
        <v>1</v>
      </c>
      <c r="O16" s="11">
        <v>2</v>
      </c>
      <c r="P16" s="11">
        <f>SUM(N16:O16)</f>
        <v>3</v>
      </c>
      <c r="Q16" s="11" t="s">
        <v>146</v>
      </c>
      <c r="R16" s="11" t="s">
        <v>33</v>
      </c>
      <c r="S16" s="11" t="s">
        <v>62</v>
      </c>
      <c r="T16" s="11" t="s">
        <v>118</v>
      </c>
      <c r="U16" s="5" t="s">
        <v>121</v>
      </c>
      <c r="V16" s="5" t="s">
        <v>210</v>
      </c>
      <c r="W16" s="6" t="s">
        <v>60</v>
      </c>
    </row>
    <row r="17" spans="1:23" s="1" customFormat="1" ht="113.4" customHeight="1" x14ac:dyDescent="0.25">
      <c r="A17" s="12">
        <v>15</v>
      </c>
      <c r="B17" s="5" t="s">
        <v>22</v>
      </c>
      <c r="C17" s="5" t="s">
        <v>23</v>
      </c>
      <c r="D17" s="5" t="s">
        <v>24</v>
      </c>
      <c r="E17" s="5" t="s">
        <v>48</v>
      </c>
      <c r="F17" s="11" t="s">
        <v>213</v>
      </c>
      <c r="G17" s="5" t="s">
        <v>50</v>
      </c>
      <c r="H17" s="5">
        <v>3</v>
      </c>
      <c r="I17" s="5">
        <v>3</v>
      </c>
      <c r="J17" s="5">
        <f t="shared" ref="J17:J18" si="7">SUM(H17:I17)</f>
        <v>6</v>
      </c>
      <c r="K17" s="5" t="s">
        <v>129</v>
      </c>
      <c r="L17" s="5" t="s">
        <v>26</v>
      </c>
      <c r="M17" s="5" t="s">
        <v>95</v>
      </c>
      <c r="N17" s="5">
        <v>1</v>
      </c>
      <c r="O17" s="5">
        <v>2</v>
      </c>
      <c r="P17" s="5">
        <v>3</v>
      </c>
      <c r="Q17" s="5" t="s">
        <v>146</v>
      </c>
      <c r="R17" s="5" t="s">
        <v>33</v>
      </c>
      <c r="S17" s="5" t="s">
        <v>46</v>
      </c>
      <c r="T17" s="5" t="s">
        <v>96</v>
      </c>
      <c r="U17" s="5" t="s">
        <v>97</v>
      </c>
      <c r="V17" s="5" t="s">
        <v>192</v>
      </c>
      <c r="W17" s="6" t="s">
        <v>94</v>
      </c>
    </row>
    <row r="18" spans="1:23" s="1" customFormat="1" ht="86.4" x14ac:dyDescent="0.25">
      <c r="A18" s="10">
        <v>16</v>
      </c>
      <c r="B18" s="5" t="s">
        <v>22</v>
      </c>
      <c r="C18" s="5" t="s">
        <v>23</v>
      </c>
      <c r="D18" s="5" t="s">
        <v>24</v>
      </c>
      <c r="E18" s="5" t="s">
        <v>48</v>
      </c>
      <c r="F18" s="11" t="s">
        <v>128</v>
      </c>
      <c r="G18" s="11" t="s">
        <v>193</v>
      </c>
      <c r="H18" s="5">
        <v>3</v>
      </c>
      <c r="I18" s="5">
        <v>3</v>
      </c>
      <c r="J18" s="5">
        <f t="shared" si="7"/>
        <v>6</v>
      </c>
      <c r="K18" s="5" t="s">
        <v>129</v>
      </c>
      <c r="L18" s="5" t="s">
        <v>49</v>
      </c>
      <c r="M18" s="5" t="s">
        <v>214</v>
      </c>
      <c r="N18" s="5">
        <v>1</v>
      </c>
      <c r="O18" s="5">
        <v>2</v>
      </c>
      <c r="P18" s="5">
        <f>SUM(N18:O18)</f>
        <v>3</v>
      </c>
      <c r="Q18" s="5" t="s">
        <v>146</v>
      </c>
      <c r="R18" s="5" t="s">
        <v>33</v>
      </c>
      <c r="S18" s="5" t="s">
        <v>26</v>
      </c>
      <c r="T18" s="15" t="s">
        <v>99</v>
      </c>
      <c r="U18" s="15" t="s">
        <v>100</v>
      </c>
      <c r="V18" s="15" t="s">
        <v>102</v>
      </c>
      <c r="W18" s="16" t="s">
        <v>47</v>
      </c>
    </row>
    <row r="19" spans="1:23" s="1" customFormat="1" ht="129.6" x14ac:dyDescent="0.25">
      <c r="A19" s="10">
        <v>17</v>
      </c>
      <c r="B19" s="11" t="s">
        <v>22</v>
      </c>
      <c r="C19" s="11" t="s">
        <v>23</v>
      </c>
      <c r="D19" s="15" t="s">
        <v>24</v>
      </c>
      <c r="E19" s="11" t="s">
        <v>48</v>
      </c>
      <c r="F19" s="11" t="s">
        <v>153</v>
      </c>
      <c r="G19" s="11" t="s">
        <v>156</v>
      </c>
      <c r="H19" s="11">
        <v>3</v>
      </c>
      <c r="I19" s="17">
        <v>4</v>
      </c>
      <c r="J19" s="11">
        <f t="shared" ref="J19:J21" si="8">SUM(H19:I19)</f>
        <v>7</v>
      </c>
      <c r="K19" s="18" t="s">
        <v>129</v>
      </c>
      <c r="L19" s="15" t="s">
        <v>26</v>
      </c>
      <c r="M19" s="11" t="s">
        <v>154</v>
      </c>
      <c r="N19" s="15">
        <v>1</v>
      </c>
      <c r="O19" s="15">
        <v>2</v>
      </c>
      <c r="P19" s="15">
        <f>SUM(N19:O19)</f>
        <v>3</v>
      </c>
      <c r="Q19" s="11" t="s">
        <v>146</v>
      </c>
      <c r="R19" s="15" t="s">
        <v>41</v>
      </c>
      <c r="S19" s="11" t="s">
        <v>26</v>
      </c>
      <c r="T19" s="11" t="s">
        <v>215</v>
      </c>
      <c r="U19" s="15" t="s">
        <v>117</v>
      </c>
      <c r="V19" s="15" t="s">
        <v>38</v>
      </c>
      <c r="W19" s="13" t="s">
        <v>155</v>
      </c>
    </row>
    <row r="20" spans="1:23" s="1" customFormat="1" ht="86.4" x14ac:dyDescent="0.25">
      <c r="A20" s="12">
        <v>18</v>
      </c>
      <c r="B20" s="11" t="s">
        <v>29</v>
      </c>
      <c r="C20" s="11" t="s">
        <v>30</v>
      </c>
      <c r="D20" s="11" t="s">
        <v>24</v>
      </c>
      <c r="E20" s="11" t="s">
        <v>48</v>
      </c>
      <c r="F20" s="11" t="s">
        <v>160</v>
      </c>
      <c r="G20" s="11" t="s">
        <v>137</v>
      </c>
      <c r="H20" s="11">
        <v>3</v>
      </c>
      <c r="I20" s="11">
        <v>3</v>
      </c>
      <c r="J20" s="11">
        <f t="shared" si="8"/>
        <v>6</v>
      </c>
      <c r="K20" s="11" t="s">
        <v>129</v>
      </c>
      <c r="L20" s="11" t="s">
        <v>49</v>
      </c>
      <c r="M20" s="11" t="s">
        <v>136</v>
      </c>
      <c r="N20" s="11">
        <v>2</v>
      </c>
      <c r="O20" s="11">
        <v>1</v>
      </c>
      <c r="P20" s="11">
        <f t="shared" ref="P20:P22" si="9">SUM(N20:O20)</f>
        <v>3</v>
      </c>
      <c r="Q20" s="11" t="s">
        <v>133</v>
      </c>
      <c r="R20" s="11" t="s">
        <v>33</v>
      </c>
      <c r="S20" s="11" t="s">
        <v>49</v>
      </c>
      <c r="T20" s="11" t="s">
        <v>118</v>
      </c>
      <c r="U20" s="11" t="s">
        <v>115</v>
      </c>
      <c r="V20" s="11" t="s">
        <v>134</v>
      </c>
      <c r="W20" s="13" t="s">
        <v>135</v>
      </c>
    </row>
    <row r="21" spans="1:23" s="1" customFormat="1" ht="72" x14ac:dyDescent="0.25">
      <c r="A21" s="10">
        <v>19</v>
      </c>
      <c r="B21" s="11" t="s">
        <v>22</v>
      </c>
      <c r="C21" s="11" t="s">
        <v>23</v>
      </c>
      <c r="D21" s="11" t="s">
        <v>24</v>
      </c>
      <c r="E21" s="11" t="s">
        <v>48</v>
      </c>
      <c r="F21" s="11" t="s">
        <v>138</v>
      </c>
      <c r="G21" s="11" t="s">
        <v>157</v>
      </c>
      <c r="H21" s="11">
        <v>3</v>
      </c>
      <c r="I21" s="17">
        <v>3</v>
      </c>
      <c r="J21" s="11">
        <f t="shared" si="8"/>
        <v>6</v>
      </c>
      <c r="K21" s="18" t="s">
        <v>129</v>
      </c>
      <c r="L21" s="11" t="s">
        <v>26</v>
      </c>
      <c r="M21" s="11" t="s">
        <v>139</v>
      </c>
      <c r="N21" s="11">
        <v>1</v>
      </c>
      <c r="O21" s="11">
        <v>2</v>
      </c>
      <c r="P21" s="11">
        <f t="shared" si="9"/>
        <v>3</v>
      </c>
      <c r="Q21" s="11" t="s">
        <v>146</v>
      </c>
      <c r="R21" s="11" t="s">
        <v>33</v>
      </c>
      <c r="S21" s="11" t="s">
        <v>70</v>
      </c>
      <c r="T21" s="11" t="s">
        <v>135</v>
      </c>
      <c r="U21" s="11" t="s">
        <v>158</v>
      </c>
      <c r="V21" s="11" t="s">
        <v>218</v>
      </c>
      <c r="W21" s="13" t="s">
        <v>60</v>
      </c>
    </row>
    <row r="22" spans="1:23" s="1" customFormat="1" ht="72" x14ac:dyDescent="0.25">
      <c r="A22" s="10">
        <v>20</v>
      </c>
      <c r="B22" s="5" t="s">
        <v>205</v>
      </c>
      <c r="C22" s="5" t="s">
        <v>23</v>
      </c>
      <c r="D22" s="5" t="s">
        <v>24</v>
      </c>
      <c r="E22" s="5" t="s">
        <v>48</v>
      </c>
      <c r="F22" s="5" t="s">
        <v>221</v>
      </c>
      <c r="G22" s="5" t="s">
        <v>219</v>
      </c>
      <c r="H22" s="5">
        <v>3</v>
      </c>
      <c r="I22" s="5">
        <v>2</v>
      </c>
      <c r="J22" s="5">
        <f t="shared" ref="J22" si="10">SUM(H22:I22)</f>
        <v>5</v>
      </c>
      <c r="K22" s="5" t="s">
        <v>31</v>
      </c>
      <c r="L22" s="5" t="s">
        <v>26</v>
      </c>
      <c r="M22" s="5" t="s">
        <v>220</v>
      </c>
      <c r="N22" s="5">
        <v>1</v>
      </c>
      <c r="O22" s="5">
        <v>2</v>
      </c>
      <c r="P22" s="5">
        <f t="shared" si="9"/>
        <v>3</v>
      </c>
      <c r="Q22" s="5" t="s">
        <v>146</v>
      </c>
      <c r="R22" s="5" t="s">
        <v>27</v>
      </c>
      <c r="S22" s="5" t="s">
        <v>194</v>
      </c>
      <c r="T22" s="5" t="s">
        <v>206</v>
      </c>
      <c r="U22" s="5" t="s">
        <v>222</v>
      </c>
      <c r="V22" s="5" t="s">
        <v>207</v>
      </c>
      <c r="W22" s="6" t="s">
        <v>223</v>
      </c>
    </row>
    <row r="23" spans="1:23" s="1" customFormat="1" ht="100.8" customHeight="1" x14ac:dyDescent="0.25">
      <c r="A23" s="12">
        <v>21</v>
      </c>
      <c r="B23" s="11" t="s">
        <v>22</v>
      </c>
      <c r="C23" s="11" t="s">
        <v>30</v>
      </c>
      <c r="D23" s="11" t="s">
        <v>24</v>
      </c>
      <c r="E23" s="11" t="s">
        <v>48</v>
      </c>
      <c r="F23" s="11" t="s">
        <v>98</v>
      </c>
      <c r="G23" s="11" t="s">
        <v>51</v>
      </c>
      <c r="H23" s="11">
        <v>4</v>
      </c>
      <c r="I23" s="11">
        <v>2</v>
      </c>
      <c r="J23" s="11">
        <f t="shared" ref="J23" si="11">SUM(H23:I23)</f>
        <v>6</v>
      </c>
      <c r="K23" s="11" t="s">
        <v>129</v>
      </c>
      <c r="L23" s="11" t="s">
        <v>49</v>
      </c>
      <c r="M23" s="5" t="s">
        <v>191</v>
      </c>
      <c r="N23" s="5">
        <v>2</v>
      </c>
      <c r="O23" s="5">
        <v>1</v>
      </c>
      <c r="P23" s="5">
        <f>SUM(N23+O23)</f>
        <v>3</v>
      </c>
      <c r="Q23" s="5" t="s">
        <v>146</v>
      </c>
      <c r="R23" s="11" t="s">
        <v>33</v>
      </c>
      <c r="S23" s="11" t="s">
        <v>49</v>
      </c>
      <c r="T23" s="11" t="s">
        <v>99</v>
      </c>
      <c r="U23" s="11" t="s">
        <v>100</v>
      </c>
      <c r="V23" s="11" t="s">
        <v>101</v>
      </c>
      <c r="W23" s="13" t="s">
        <v>47</v>
      </c>
    </row>
    <row r="24" spans="1:23" s="1" customFormat="1" ht="100.8" customHeight="1" x14ac:dyDescent="0.25">
      <c r="A24" s="10">
        <v>22</v>
      </c>
      <c r="B24" s="5" t="s">
        <v>29</v>
      </c>
      <c r="C24" s="5" t="s">
        <v>23</v>
      </c>
      <c r="D24" s="5" t="s">
        <v>24</v>
      </c>
      <c r="E24" s="5" t="s">
        <v>48</v>
      </c>
      <c r="F24" s="5" t="s">
        <v>199</v>
      </c>
      <c r="G24" s="5" t="s">
        <v>200</v>
      </c>
      <c r="H24" s="5">
        <v>2</v>
      </c>
      <c r="I24" s="5">
        <v>2</v>
      </c>
      <c r="J24" s="5">
        <f t="shared" ref="J24" si="12">SUM(H24:I24)</f>
        <v>4</v>
      </c>
      <c r="K24" s="5" t="s">
        <v>31</v>
      </c>
      <c r="L24" s="5" t="s">
        <v>26</v>
      </c>
      <c r="M24" s="5" t="s">
        <v>201</v>
      </c>
      <c r="N24" s="5">
        <v>1</v>
      </c>
      <c r="O24" s="5">
        <v>1</v>
      </c>
      <c r="P24" s="5">
        <f t="shared" ref="P24" si="13">SUM(N24:O24)</f>
        <v>2</v>
      </c>
      <c r="Q24" s="5" t="s">
        <v>146</v>
      </c>
      <c r="R24" s="5" t="s">
        <v>33</v>
      </c>
      <c r="S24" s="5" t="s">
        <v>202</v>
      </c>
      <c r="T24" s="5" t="s">
        <v>203</v>
      </c>
      <c r="U24" s="5" t="s">
        <v>204</v>
      </c>
      <c r="V24" s="5" t="s">
        <v>135</v>
      </c>
      <c r="W24" s="6" t="s">
        <v>39</v>
      </c>
    </row>
    <row r="25" spans="1:23" s="1" customFormat="1" ht="100.8" customHeight="1" x14ac:dyDescent="0.25">
      <c r="A25" s="10">
        <v>23</v>
      </c>
      <c r="B25" s="5" t="s">
        <v>22</v>
      </c>
      <c r="C25" s="5" t="s">
        <v>23</v>
      </c>
      <c r="D25" s="5" t="s">
        <v>24</v>
      </c>
      <c r="E25" s="5" t="s">
        <v>44</v>
      </c>
      <c r="F25" s="5" t="s">
        <v>195</v>
      </c>
      <c r="G25" s="5" t="s">
        <v>196</v>
      </c>
      <c r="H25" s="5">
        <v>3</v>
      </c>
      <c r="I25" s="5">
        <v>3</v>
      </c>
      <c r="J25" s="5">
        <f>SUM(H25:I25)</f>
        <v>6</v>
      </c>
      <c r="K25" s="5" t="s">
        <v>129</v>
      </c>
      <c r="L25" s="5" t="s">
        <v>26</v>
      </c>
      <c r="M25" s="5" t="s">
        <v>197</v>
      </c>
      <c r="N25" s="5">
        <v>1</v>
      </c>
      <c r="O25" s="5">
        <v>2</v>
      </c>
      <c r="P25" s="5">
        <v>3</v>
      </c>
      <c r="Q25" s="5" t="s">
        <v>146</v>
      </c>
      <c r="R25" s="5" t="s">
        <v>27</v>
      </c>
      <c r="S25" s="5" t="s">
        <v>194</v>
      </c>
      <c r="T25" s="5" t="s">
        <v>217</v>
      </c>
      <c r="U25" s="5" t="s">
        <v>123</v>
      </c>
      <c r="V25" s="5" t="s">
        <v>198</v>
      </c>
      <c r="W25" s="6" t="s">
        <v>216</v>
      </c>
    </row>
    <row r="26" spans="1:23" s="1" customFormat="1" ht="100.8" customHeight="1" x14ac:dyDescent="0.25">
      <c r="A26" s="12">
        <v>24</v>
      </c>
      <c r="B26" s="5" t="s">
        <v>22</v>
      </c>
      <c r="C26" s="5" t="s">
        <v>23</v>
      </c>
      <c r="D26" s="5" t="s">
        <v>24</v>
      </c>
      <c r="E26" s="5" t="s">
        <v>44</v>
      </c>
      <c r="F26" s="15" t="s">
        <v>42</v>
      </c>
      <c r="G26" s="15" t="s">
        <v>71</v>
      </c>
      <c r="H26" s="5">
        <v>3</v>
      </c>
      <c r="I26" s="5">
        <v>4</v>
      </c>
      <c r="J26" s="5">
        <f t="shared" ref="J26" si="14">SUM(H26:I26)</f>
        <v>7</v>
      </c>
      <c r="K26" s="5" t="s">
        <v>129</v>
      </c>
      <c r="L26" s="5" t="s">
        <v>26</v>
      </c>
      <c r="M26" s="5" t="s">
        <v>132</v>
      </c>
      <c r="N26" s="5">
        <v>1</v>
      </c>
      <c r="O26" s="5">
        <v>2</v>
      </c>
      <c r="P26" s="5">
        <f>SUM(N26:O26)</f>
        <v>3</v>
      </c>
      <c r="Q26" s="5" t="s">
        <v>146</v>
      </c>
      <c r="R26" s="5" t="s">
        <v>33</v>
      </c>
      <c r="S26" s="5" t="s">
        <v>70</v>
      </c>
      <c r="T26" s="5" t="s">
        <v>208</v>
      </c>
      <c r="U26" s="5" t="s">
        <v>37</v>
      </c>
      <c r="V26" s="5" t="s">
        <v>43</v>
      </c>
      <c r="W26" s="6" t="s">
        <v>39</v>
      </c>
    </row>
    <row r="27" spans="1:23" s="1" customFormat="1" ht="100.8" customHeight="1" x14ac:dyDescent="0.25">
      <c r="A27" s="10">
        <v>25</v>
      </c>
      <c r="B27" s="11" t="s">
        <v>22</v>
      </c>
      <c r="C27" s="11" t="s">
        <v>30</v>
      </c>
      <c r="D27" s="11" t="s">
        <v>24</v>
      </c>
      <c r="E27" s="11" t="s">
        <v>25</v>
      </c>
      <c r="F27" s="11" t="s">
        <v>127</v>
      </c>
      <c r="G27" s="11" t="s">
        <v>147</v>
      </c>
      <c r="H27" s="11">
        <v>3</v>
      </c>
      <c r="I27" s="17">
        <v>4</v>
      </c>
      <c r="J27" s="11">
        <f>SUM(H27:I27)</f>
        <v>7</v>
      </c>
      <c r="K27" s="18" t="s">
        <v>129</v>
      </c>
      <c r="L27" s="15" t="s">
        <v>26</v>
      </c>
      <c r="M27" s="11" t="s">
        <v>228</v>
      </c>
      <c r="N27" s="15">
        <v>1</v>
      </c>
      <c r="O27" s="15">
        <v>1</v>
      </c>
      <c r="P27" s="15">
        <v>2</v>
      </c>
      <c r="Q27" s="11" t="s">
        <v>146</v>
      </c>
      <c r="R27" s="15" t="s">
        <v>33</v>
      </c>
      <c r="S27" s="15" t="s">
        <v>26</v>
      </c>
      <c r="T27" s="15" t="s">
        <v>122</v>
      </c>
      <c r="U27" s="15" t="s">
        <v>123</v>
      </c>
      <c r="V27" s="11" t="s">
        <v>229</v>
      </c>
      <c r="W27" s="16" t="s">
        <v>39</v>
      </c>
    </row>
    <row r="28" spans="1:23" s="1" customFormat="1" ht="100.8" customHeight="1" x14ac:dyDescent="0.25">
      <c r="A28" s="10">
        <v>26</v>
      </c>
      <c r="B28" s="15" t="s">
        <v>29</v>
      </c>
      <c r="C28" s="15" t="s">
        <v>30</v>
      </c>
      <c r="D28" s="15" t="s">
        <v>24</v>
      </c>
      <c r="E28" s="15" t="s">
        <v>25</v>
      </c>
      <c r="F28" s="15" t="s">
        <v>69</v>
      </c>
      <c r="G28" s="15" t="s">
        <v>68</v>
      </c>
      <c r="H28" s="15">
        <v>2</v>
      </c>
      <c r="I28" s="24">
        <v>3</v>
      </c>
      <c r="J28" s="11">
        <f>SUM(H28:I28)</f>
        <v>5</v>
      </c>
      <c r="K28" s="25" t="s">
        <v>52</v>
      </c>
      <c r="L28" s="15" t="s">
        <v>26</v>
      </c>
      <c r="M28" s="11" t="s">
        <v>130</v>
      </c>
      <c r="N28" s="15">
        <v>1</v>
      </c>
      <c r="O28" s="15">
        <v>2</v>
      </c>
      <c r="P28" s="15">
        <f>SUM(N28:O28)</f>
        <v>3</v>
      </c>
      <c r="Q28" s="11" t="s">
        <v>146</v>
      </c>
      <c r="R28" s="15" t="s">
        <v>33</v>
      </c>
      <c r="S28" s="15" t="s">
        <v>70</v>
      </c>
      <c r="T28" s="15" t="s">
        <v>36</v>
      </c>
      <c r="U28" s="15" t="s">
        <v>37</v>
      </c>
      <c r="V28" s="15" t="s">
        <v>38</v>
      </c>
      <c r="W28" s="16" t="s">
        <v>39</v>
      </c>
    </row>
    <row r="29" spans="1:23" s="1" customFormat="1" ht="115.8" customHeight="1" x14ac:dyDescent="0.25">
      <c r="A29" s="12">
        <v>27</v>
      </c>
      <c r="B29" s="5" t="s">
        <v>22</v>
      </c>
      <c r="C29" s="5" t="s">
        <v>30</v>
      </c>
      <c r="D29" s="5" t="s">
        <v>24</v>
      </c>
      <c r="E29" s="5" t="s">
        <v>40</v>
      </c>
      <c r="F29" s="11" t="s">
        <v>63</v>
      </c>
      <c r="G29" s="11" t="s">
        <v>64</v>
      </c>
      <c r="H29" s="5">
        <v>3</v>
      </c>
      <c r="I29" s="5">
        <v>3</v>
      </c>
      <c r="J29" s="5">
        <f t="shared" ref="J29" si="15">SUM(H29:I29)</f>
        <v>6</v>
      </c>
      <c r="K29" s="5" t="s">
        <v>129</v>
      </c>
      <c r="L29" s="5" t="s">
        <v>26</v>
      </c>
      <c r="M29" s="5" t="s">
        <v>53</v>
      </c>
      <c r="N29" s="5">
        <v>1</v>
      </c>
      <c r="O29" s="5">
        <v>2</v>
      </c>
      <c r="P29" s="5">
        <f>SUM(N29:O29)</f>
        <v>3</v>
      </c>
      <c r="Q29" s="5" t="s">
        <v>146</v>
      </c>
      <c r="R29" s="5" t="s">
        <v>41</v>
      </c>
      <c r="S29" s="5" t="s">
        <v>70</v>
      </c>
      <c r="T29" s="5" t="s">
        <v>65</v>
      </c>
      <c r="U29" s="5" t="s">
        <v>117</v>
      </c>
      <c r="V29" s="5" t="s">
        <v>38</v>
      </c>
      <c r="W29" s="6" t="s">
        <v>66</v>
      </c>
    </row>
    <row r="30" spans="1:23" s="1" customFormat="1" ht="57" customHeight="1" x14ac:dyDescent="0.25">
      <c r="A30" s="10">
        <v>28</v>
      </c>
      <c r="B30" s="11" t="s">
        <v>22</v>
      </c>
      <c r="C30" s="11" t="s">
        <v>30</v>
      </c>
      <c r="D30" s="11" t="s">
        <v>24</v>
      </c>
      <c r="E30" s="11" t="s">
        <v>40</v>
      </c>
      <c r="F30" s="11" t="s">
        <v>67</v>
      </c>
      <c r="G30" s="11" t="s">
        <v>224</v>
      </c>
      <c r="H30" s="11">
        <v>2</v>
      </c>
      <c r="I30" s="17">
        <v>6</v>
      </c>
      <c r="J30" s="11">
        <f t="shared" ref="J30" si="16">SUM(H30:I30)</f>
        <v>8</v>
      </c>
      <c r="K30" s="18" t="s">
        <v>225</v>
      </c>
      <c r="L30" s="11" t="s">
        <v>140</v>
      </c>
      <c r="M30" s="11" t="s">
        <v>226</v>
      </c>
      <c r="N30" s="11">
        <v>1</v>
      </c>
      <c r="O30" s="11">
        <v>4</v>
      </c>
      <c r="P30" s="11">
        <v>5</v>
      </c>
      <c r="Q30" s="11" t="s">
        <v>31</v>
      </c>
      <c r="R30" s="11" t="s">
        <v>41</v>
      </c>
      <c r="S30" s="11" t="s">
        <v>227</v>
      </c>
      <c r="T30" s="11" t="s">
        <v>65</v>
      </c>
      <c r="U30" s="11" t="s">
        <v>37</v>
      </c>
      <c r="V30" s="11" t="s">
        <v>38</v>
      </c>
      <c r="W30" s="13" t="s">
        <v>144</v>
      </c>
    </row>
    <row r="31" spans="1:23" s="1" customFormat="1" ht="101.4" thickBot="1" x14ac:dyDescent="0.3">
      <c r="A31" s="26">
        <v>29</v>
      </c>
      <c r="B31" s="19" t="s">
        <v>22</v>
      </c>
      <c r="C31" s="19" t="s">
        <v>30</v>
      </c>
      <c r="D31" s="19" t="s">
        <v>24</v>
      </c>
      <c r="E31" s="19" t="s">
        <v>32</v>
      </c>
      <c r="F31" s="19" t="s">
        <v>72</v>
      </c>
      <c r="G31" s="19" t="s">
        <v>73</v>
      </c>
      <c r="H31" s="19">
        <v>2</v>
      </c>
      <c r="I31" s="20">
        <v>3</v>
      </c>
      <c r="J31" s="21">
        <f>SUM(H31:I31)</f>
        <v>5</v>
      </c>
      <c r="K31" s="22" t="s">
        <v>31</v>
      </c>
      <c r="L31" s="21" t="s">
        <v>140</v>
      </c>
      <c r="M31" s="21" t="s">
        <v>141</v>
      </c>
      <c r="N31" s="19">
        <v>1</v>
      </c>
      <c r="O31" s="19">
        <v>2</v>
      </c>
      <c r="P31" s="19">
        <v>3</v>
      </c>
      <c r="Q31" s="21" t="s">
        <v>146</v>
      </c>
      <c r="R31" s="19" t="s">
        <v>33</v>
      </c>
      <c r="S31" s="21" t="s">
        <v>70</v>
      </c>
      <c r="T31" s="19" t="s">
        <v>28</v>
      </c>
      <c r="U31" s="21" t="s">
        <v>142</v>
      </c>
      <c r="V31" s="21" t="s">
        <v>143</v>
      </c>
      <c r="W31" s="23" t="s">
        <v>144</v>
      </c>
    </row>
    <row r="32" spans="1:23" ht="14.25" customHeight="1" x14ac:dyDescent="0.25"/>
    <row r="33" spans="6:6" ht="14.25" customHeight="1" x14ac:dyDescent="0.25"/>
    <row r="34" spans="6:6" ht="14.25" customHeight="1" x14ac:dyDescent="0.25">
      <c r="F34" s="14"/>
    </row>
    <row r="35" spans="6:6" ht="14.25" customHeight="1" x14ac:dyDescent="0.25"/>
    <row r="36" spans="6:6" ht="14.25" customHeight="1" x14ac:dyDescent="0.25"/>
    <row r="37" spans="6:6" ht="14.25" customHeight="1" x14ac:dyDescent="0.25"/>
    <row r="38" spans="6:6" ht="14.25" customHeight="1" x14ac:dyDescent="0.25"/>
    <row r="39" spans="6:6" ht="14.25" customHeight="1" x14ac:dyDescent="0.25"/>
    <row r="40" spans="6:6" ht="14.25" customHeight="1" x14ac:dyDescent="0.25"/>
    <row r="41" spans="6:6" ht="14.25" customHeight="1" x14ac:dyDescent="0.25"/>
    <row r="42" spans="6:6" ht="14.25" customHeight="1" x14ac:dyDescent="0.25"/>
    <row r="43" spans="6:6" ht="14.25" customHeight="1" x14ac:dyDescent="0.25"/>
    <row r="44" spans="6:6" ht="14.25" customHeight="1" x14ac:dyDescent="0.25"/>
    <row r="45" spans="6:6" ht="14.25" customHeight="1" x14ac:dyDescent="0.25"/>
    <row r="46" spans="6:6" ht="14.25" customHeight="1" x14ac:dyDescent="0.25"/>
    <row r="47" spans="6:6" ht="14.25" customHeight="1" x14ac:dyDescent="0.25"/>
    <row r="48" spans="6:6"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sheetData>
  <mergeCells count="19">
    <mergeCell ref="L1:L2"/>
    <mergeCell ref="A1:A2"/>
    <mergeCell ref="B1:B2"/>
    <mergeCell ref="C1:C2"/>
    <mergeCell ref="D1:D2"/>
    <mergeCell ref="E1:E2"/>
    <mergeCell ref="F1:F2"/>
    <mergeCell ref="G1:G2"/>
    <mergeCell ref="H1:H2"/>
    <mergeCell ref="I1:I2"/>
    <mergeCell ref="J1:J2"/>
    <mergeCell ref="K1:K2"/>
    <mergeCell ref="V1:W1"/>
    <mergeCell ref="M1:M2"/>
    <mergeCell ref="N1:Q1"/>
    <mergeCell ref="R1:R2"/>
    <mergeCell ref="S1:S2"/>
    <mergeCell ref="T1:T2"/>
    <mergeCell ref="U1:U2"/>
  </mergeCell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M.R. PavimentoVíaBoyacá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Asus</cp:lastModifiedBy>
  <dcterms:modified xsi:type="dcterms:W3CDTF">2022-01-28T16:50:17Z</dcterms:modified>
</cp:coreProperties>
</file>