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DANIELA BELTRAN\2022\PROCESOS DE MÍNIMA CUANTÍA\SONDEO ABASTECIMIENTO DE REDES DE ALCANTARILLADO DESIERTO\DOCUMENTOS ACTUALIZADOS 20-05-2022\Anexos\"/>
    </mc:Choice>
  </mc:AlternateContent>
  <bookViews>
    <workbookView xWindow="-120" yWindow="-120" windowWidth="25440" windowHeight="15390"/>
  </bookViews>
  <sheets>
    <sheet name="Hoja2" sheetId="2"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2" l="1"/>
  <c r="G27" i="2" s="1"/>
  <c r="H27" i="2" s="1"/>
  <c r="H26" i="2" s="1"/>
  <c r="F25" i="2"/>
  <c r="G25" i="2" s="1"/>
  <c r="H25" i="2" s="1"/>
  <c r="H24" i="2" s="1"/>
  <c r="F23" i="2"/>
  <c r="G23" i="2" s="1"/>
  <c r="H23" i="2" s="1"/>
  <c r="H22" i="2" s="1"/>
  <c r="F21" i="2"/>
  <c r="G21" i="2" s="1"/>
  <c r="F19" i="2"/>
  <c r="G19" i="2" s="1"/>
  <c r="H19" i="2" s="1"/>
  <c r="F17" i="2"/>
  <c r="G17" i="2" s="1"/>
  <c r="F15" i="2"/>
  <c r="G15" i="2" s="1"/>
  <c r="H15" i="2" s="1"/>
  <c r="F13" i="2"/>
  <c r="G13" i="2" s="1"/>
  <c r="H13" i="2" s="1"/>
  <c r="F11" i="2"/>
  <c r="G11" i="2" s="1"/>
  <c r="H11" i="2" s="1"/>
  <c r="F9" i="2"/>
  <c r="G9" i="2" s="1"/>
  <c r="H9" i="2" s="1"/>
  <c r="H21" i="2" l="1"/>
  <c r="H17" i="2"/>
  <c r="H7" i="2" l="1"/>
  <c r="H28" i="2" s="1"/>
</calcChain>
</file>

<file path=xl/sharedStrings.xml><?xml version="1.0" encoding="utf-8"?>
<sst xmlns="http://schemas.openxmlformats.org/spreadsheetml/2006/main" count="50" uniqueCount="40">
  <si>
    <t>ITEM</t>
  </si>
  <si>
    <t>DESCRIPCIÓN</t>
  </si>
  <si>
    <t>UNIDAD</t>
  </si>
  <si>
    <t>Fiscalia General de la Nación</t>
  </si>
  <si>
    <t>SUBTOTAL</t>
  </si>
  <si>
    <t>BLOQUE A</t>
  </si>
  <si>
    <t>1.1</t>
  </si>
  <si>
    <t>1.2</t>
  </si>
  <si>
    <t>PARQUEADERO SOTANO Y SALAS DE PASO</t>
  </si>
  <si>
    <t>1.6</t>
  </si>
  <si>
    <t xml:space="preserve">TANQUE DE AGUAS LLUVIAS </t>
  </si>
  <si>
    <t>TOTAL</t>
  </si>
  <si>
    <t>SEDE CARIBE MEDELLIN ANTIOQUIA</t>
  </si>
  <si>
    <t>SEDE CTI CAUCASIA ANTIOQUI</t>
  </si>
  <si>
    <t>SEDE CIH MEDELLIN ANTIOQUIA</t>
  </si>
  <si>
    <t>SEDE SAN JEROMIMO MONTERIA CORDOBA</t>
  </si>
  <si>
    <t>m</t>
  </si>
  <si>
    <t>m3</t>
  </si>
  <si>
    <t>DRENAJE SALIDA NIVEL FREATICO BLOQUE I</t>
  </si>
  <si>
    <t>ENTRADA NIVEL FREATICO BLOQUE I</t>
  </si>
  <si>
    <t>POZO SEPTICO BLOQUE I</t>
  </si>
  <si>
    <t>Valor Unitario</t>
  </si>
  <si>
    <t>IVA sobre el Valor Unitario</t>
  </si>
  <si>
    <t>BLOQUE D-E-F-G-H-I</t>
  </si>
  <si>
    <t>1.3</t>
  </si>
  <si>
    <t>Sondeo electrico industrial e inspección con camaras, para tuberias de alcantarillado de 6", ubicada en la planta del primer piso hasta caja principal,  incluye los dreajes de las celdas de detenidos, limpieza de los mismos y diagnostico general del estado de la tuberia.</t>
  </si>
  <si>
    <t>Sondeo electrico industrial e inspección con camaras, en  tuberias de alcantarillado del primer piso hasta la caja principal en la via interna, conexión a tubo de escape de vapores y entrada de aire en tuberia existente en buitron para tal fin.</t>
  </si>
  <si>
    <t>Sondeo electrico industrial e inspección con camara a tuberia corrugada de 4", filtros de nivel freatico del bloque I, limpieza de los mismos  hasta donde sea posible y diagnostico general de los filtros.</t>
  </si>
  <si>
    <t>sondeo electrico industrial e inspección con camara a tuberias sanitarias de 6" desde la pozo del nivel freatico  hasta caja principal en  via interna.</t>
  </si>
  <si>
    <t>limpieza del pozo</t>
  </si>
  <si>
    <t>Sondeo electrico industrial e inspección con camaras, para tuberias de alcantarillado de 4", ubicada en la planta del primer piso hasta caja principal,  incluye los dreajes de las celdas de detenidos, limpieza de los mismos y diagnostico general del estado de la tuberia.</t>
  </si>
  <si>
    <t>Sondeo electrico industrial e inspección con camaras, para todas las tuberias de alcantarillado, ubicadas a nivel de la planta del primer piso hasta las cajas principales,  incluye los dreajes de las celdas de detenidos, limpieza de los mismos y diagnostico general del estado de la tuberia.</t>
  </si>
  <si>
    <t>Total</t>
  </si>
  <si>
    <t>1.7</t>
  </si>
  <si>
    <t>Subdirección Regional de Apoyo - Noroccidental</t>
  </si>
  <si>
    <t>Limpieza del tanque</t>
  </si>
  <si>
    <t>CANT</t>
  </si>
  <si>
    <t>Mantenimiento sistemas de redes de alcantarillado aguas residuales 2022</t>
  </si>
  <si>
    <t>ANEXO N°04 CUADRO DE CANTIDADES PARA PREPARAR OFERTA</t>
  </si>
  <si>
    <t>EL proponente debe diligenciar en la Plataforma SECOPII Lista de articulos- Cuestionario el valor total de su propuesta economica incluido IVA y todos los costos directos e indirectos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</si>
</sst>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quot;$&quot;* #,##0.00_-;_-&quot;$&quot;* &quot;-&quot;??_-;_-@_-"/>
  </numFmts>
  <fonts count="13" x14ac:knownFonts="1">
    <font>
      <sz val="11"/>
      <color theme="1"/>
      <name val="Calibri"/>
      <family val="2"/>
      <scheme val="minor"/>
    </font>
    <font>
      <sz val="11"/>
      <color theme="1"/>
      <name val="Calibri"/>
      <family val="2"/>
      <scheme val="minor"/>
    </font>
    <font>
      <sz val="11"/>
      <color theme="1"/>
      <name val="Arial"/>
      <family val="2"/>
    </font>
    <font>
      <b/>
      <sz val="12"/>
      <color theme="1"/>
      <name val="Arial"/>
      <family val="2"/>
    </font>
    <font>
      <b/>
      <sz val="7"/>
      <color theme="1"/>
      <name val="Arial"/>
      <family val="2"/>
    </font>
    <font>
      <sz val="7"/>
      <color theme="1"/>
      <name val="Arial"/>
      <family val="2"/>
    </font>
    <font>
      <b/>
      <sz val="8"/>
      <color rgb="FF000000"/>
      <name val="Arial"/>
      <family val="2"/>
    </font>
    <font>
      <b/>
      <sz val="11"/>
      <color theme="1"/>
      <name val="Calibri"/>
      <family val="2"/>
      <scheme val="minor"/>
    </font>
    <font>
      <sz val="10"/>
      <color theme="1"/>
      <name val="Arial"/>
      <family val="2"/>
    </font>
    <font>
      <b/>
      <sz val="11"/>
      <color theme="1"/>
      <name val="Arial"/>
      <family val="2"/>
    </font>
    <font>
      <sz val="10"/>
      <color theme="1"/>
      <name val="Calibri"/>
      <family val="2"/>
      <scheme val="minor"/>
    </font>
    <font>
      <b/>
      <sz val="10"/>
      <color theme="1"/>
      <name val="Arial"/>
      <family val="2"/>
    </font>
    <font>
      <sz val="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0" tint="-0.3499862666707357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65">
    <xf numFmtId="0" fontId="0" fillId="0" borderId="0" xfId="0"/>
    <xf numFmtId="0" fontId="0" fillId="0" borderId="0" xfId="0" applyAlignment="1">
      <alignment horizontal="left"/>
    </xf>
    <xf numFmtId="0" fontId="2" fillId="0" borderId="0" xfId="0" applyFont="1"/>
    <xf numFmtId="0" fontId="2" fillId="0" borderId="0" xfId="0" applyFont="1" applyAlignment="1">
      <alignment horizontal="left"/>
    </xf>
    <xf numFmtId="0" fontId="5" fillId="0" borderId="1" xfId="0" applyFont="1" applyBorder="1" applyAlignment="1">
      <alignment horizontal="center" vertical="center" wrapText="1"/>
    </xf>
    <xf numFmtId="0" fontId="5" fillId="3" borderId="1" xfId="0" applyFont="1" applyFill="1" applyBorder="1" applyAlignment="1">
      <alignment horizontal="left" vertical="center" wrapText="1"/>
    </xf>
    <xf numFmtId="0" fontId="2" fillId="0" borderId="1" xfId="0" applyFont="1" applyBorder="1" applyAlignment="1">
      <alignment horizontal="center" vertical="center"/>
    </xf>
    <xf numFmtId="0" fontId="5" fillId="0" borderId="1" xfId="0" applyFont="1" applyBorder="1" applyAlignment="1">
      <alignment horizontal="left" vertical="center" wrapText="1"/>
    </xf>
    <xf numFmtId="0" fontId="5" fillId="2" borderId="1" xfId="0" applyFont="1" applyFill="1" applyBorder="1" applyAlignment="1">
      <alignment horizontal="left" vertical="center" wrapText="1"/>
    </xf>
    <xf numFmtId="0" fontId="4" fillId="4" borderId="4" xfId="0" applyFont="1" applyFill="1" applyBorder="1" applyAlignment="1">
      <alignment horizontal="center" vertical="center" wrapText="1"/>
    </xf>
    <xf numFmtId="0" fontId="6" fillId="4" borderId="5" xfId="0" applyFont="1" applyFill="1" applyBorder="1" applyAlignment="1">
      <alignment horizontal="left" vertical="center" wrapText="1"/>
    </xf>
    <xf numFmtId="0" fontId="5" fillId="4" borderId="6" xfId="0" applyFont="1" applyFill="1" applyBorder="1" applyAlignment="1">
      <alignment horizontal="center" vertical="center" wrapText="1"/>
    </xf>
    <xf numFmtId="0" fontId="5" fillId="4" borderId="6" xfId="0" applyFont="1" applyFill="1" applyBorder="1" applyAlignment="1">
      <alignment horizontal="center" wrapText="1"/>
    </xf>
    <xf numFmtId="0" fontId="4" fillId="0" borderId="8"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left" vertical="center" wrapText="1"/>
    </xf>
    <xf numFmtId="0" fontId="4" fillId="4" borderId="6"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2" fillId="0" borderId="17" xfId="0" applyFont="1" applyBorder="1" applyAlignment="1">
      <alignment horizontal="left"/>
    </xf>
    <xf numFmtId="0" fontId="2" fillId="0" borderId="17" xfId="0" applyFont="1" applyBorder="1"/>
    <xf numFmtId="0" fontId="4" fillId="0" borderId="10" xfId="0" applyFont="1" applyBorder="1" applyAlignment="1">
      <alignment horizontal="center" vertical="center" wrapText="1"/>
    </xf>
    <xf numFmtId="0" fontId="2" fillId="0" borderId="22" xfId="0" applyFont="1" applyBorder="1"/>
    <xf numFmtId="9" fontId="4" fillId="5" borderId="15" xfId="0" applyNumberFormat="1" applyFont="1" applyFill="1" applyBorder="1" applyAlignment="1">
      <alignment horizontal="center" vertical="center" wrapText="1"/>
    </xf>
    <xf numFmtId="0" fontId="5" fillId="0" borderId="19" xfId="0" applyFont="1" applyBorder="1" applyAlignment="1">
      <alignment horizontal="center" vertical="center" wrapText="1"/>
    </xf>
    <xf numFmtId="0" fontId="5" fillId="0" borderId="3" xfId="0" applyFont="1" applyBorder="1" applyAlignment="1">
      <alignment horizontal="left" vertical="center" wrapText="1"/>
    </xf>
    <xf numFmtId="0" fontId="8" fillId="0" borderId="0" xfId="0" applyFont="1"/>
    <xf numFmtId="0" fontId="9" fillId="0" borderId="0" xfId="0" applyFont="1"/>
    <xf numFmtId="4" fontId="8" fillId="4" borderId="6" xfId="0" applyNumberFormat="1" applyFont="1" applyFill="1" applyBorder="1" applyAlignment="1">
      <alignment horizontal="right" vertical="center" wrapText="1"/>
    </xf>
    <xf numFmtId="4" fontId="8" fillId="4" borderId="7" xfId="0" applyNumberFormat="1" applyFont="1" applyFill="1" applyBorder="1" applyAlignment="1">
      <alignment horizontal="right" vertical="center"/>
    </xf>
    <xf numFmtId="4" fontId="8" fillId="0" borderId="2" xfId="0" applyNumberFormat="1" applyFont="1" applyBorder="1" applyAlignment="1">
      <alignment horizontal="right" vertical="center" wrapText="1"/>
    </xf>
    <xf numFmtId="4" fontId="8" fillId="0" borderId="9" xfId="1" applyNumberFormat="1" applyFont="1" applyBorder="1" applyAlignment="1">
      <alignment horizontal="right" vertical="center"/>
    </xf>
    <xf numFmtId="4" fontId="10" fillId="0" borderId="1" xfId="0" applyNumberFormat="1" applyFont="1" applyBorder="1" applyAlignment="1">
      <alignment horizontal="right" vertical="center"/>
    </xf>
    <xf numFmtId="4" fontId="8" fillId="0" borderId="1" xfId="0" applyNumberFormat="1" applyFont="1" applyBorder="1" applyAlignment="1">
      <alignment horizontal="right" vertical="center" wrapText="1"/>
    </xf>
    <xf numFmtId="4" fontId="8" fillId="5" borderId="2" xfId="0" applyNumberFormat="1" applyFont="1" applyFill="1" applyBorder="1" applyAlignment="1">
      <alignment horizontal="right" vertical="center" wrapText="1"/>
    </xf>
    <xf numFmtId="4" fontId="10" fillId="0" borderId="3" xfId="0" applyNumberFormat="1" applyFont="1" applyBorder="1" applyAlignment="1">
      <alignment horizontal="right" vertical="center"/>
    </xf>
    <xf numFmtId="4" fontId="8" fillId="0" borderId="3" xfId="0" applyNumberFormat="1" applyFont="1" applyBorder="1" applyAlignment="1">
      <alignment horizontal="right" vertical="center" wrapText="1"/>
    </xf>
    <xf numFmtId="4" fontId="8" fillId="5" borderId="20" xfId="0" applyNumberFormat="1" applyFont="1" applyFill="1" applyBorder="1" applyAlignment="1">
      <alignment horizontal="right" vertical="center" wrapText="1"/>
    </xf>
    <xf numFmtId="4" fontId="8" fillId="0" borderId="21" xfId="1" applyNumberFormat="1" applyFont="1" applyBorder="1" applyAlignment="1">
      <alignment horizontal="right" vertical="center"/>
    </xf>
    <xf numFmtId="4" fontId="8" fillId="4" borderId="13" xfId="0" applyNumberFormat="1" applyFont="1" applyFill="1" applyBorder="1" applyAlignment="1">
      <alignment horizontal="right" vertical="center" wrapText="1"/>
    </xf>
    <xf numFmtId="4" fontId="8" fillId="4" borderId="7" xfId="1" applyNumberFormat="1" applyFont="1" applyFill="1" applyBorder="1" applyAlignment="1">
      <alignment horizontal="right" vertical="center"/>
    </xf>
    <xf numFmtId="4" fontId="10" fillId="0" borderId="11" xfId="0" applyNumberFormat="1" applyFont="1" applyBorder="1" applyAlignment="1">
      <alignment horizontal="right" vertical="center"/>
    </xf>
    <xf numFmtId="4" fontId="8" fillId="0" borderId="11" xfId="0" applyNumberFormat="1" applyFont="1" applyBorder="1" applyAlignment="1">
      <alignment horizontal="right" vertical="center" wrapText="1"/>
    </xf>
    <xf numFmtId="4" fontId="8" fillId="5" borderId="23" xfId="0" applyNumberFormat="1" applyFont="1" applyFill="1" applyBorder="1" applyAlignment="1">
      <alignment horizontal="right" vertical="center" wrapText="1"/>
    </xf>
    <xf numFmtId="4" fontId="8" fillId="0" borderId="12" xfId="1" applyNumberFormat="1" applyFont="1" applyBorder="1" applyAlignment="1">
      <alignment horizontal="right" vertical="center"/>
    </xf>
    <xf numFmtId="4" fontId="8" fillId="5" borderId="11" xfId="0" applyNumberFormat="1" applyFont="1" applyFill="1" applyBorder="1" applyAlignment="1">
      <alignment horizontal="right" vertical="center" wrapText="1"/>
    </xf>
    <xf numFmtId="4" fontId="8" fillId="0" borderId="17" xfId="0" applyNumberFormat="1" applyFont="1" applyBorder="1" applyAlignment="1">
      <alignment horizontal="right" vertical="center"/>
    </xf>
    <xf numFmtId="0" fontId="4" fillId="6" borderId="14" xfId="0" applyFont="1" applyFill="1" applyBorder="1" applyAlignment="1">
      <alignment horizontal="center" vertical="center" wrapText="1"/>
    </xf>
    <xf numFmtId="0" fontId="4" fillId="6" borderId="15" xfId="0" applyFont="1" applyFill="1" applyBorder="1" applyAlignment="1">
      <alignment horizontal="center" vertical="center" wrapText="1"/>
    </xf>
    <xf numFmtId="9" fontId="4" fillId="6" borderId="15" xfId="0" applyNumberFormat="1" applyFont="1" applyFill="1" applyBorder="1" applyAlignment="1">
      <alignment horizontal="center" vertical="center" wrapText="1"/>
    </xf>
    <xf numFmtId="0" fontId="4" fillId="6" borderId="16" xfId="0" applyFont="1" applyFill="1" applyBorder="1" applyAlignment="1">
      <alignment horizontal="center" vertical="center"/>
    </xf>
    <xf numFmtId="4" fontId="11" fillId="0" borderId="18" xfId="1" applyNumberFormat="1" applyFont="1" applyBorder="1" applyAlignment="1">
      <alignment horizontal="right"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8" fillId="4" borderId="6" xfId="0" applyFont="1" applyFill="1" applyBorder="1" applyAlignment="1">
      <alignment horizontal="center" vertical="center"/>
    </xf>
    <xf numFmtId="0" fontId="8" fillId="4" borderId="6" xfId="0" applyFont="1" applyFill="1" applyBorder="1" applyAlignment="1">
      <alignment horizontal="center" vertical="center" wrapText="1"/>
    </xf>
    <xf numFmtId="0" fontId="8" fillId="0" borderId="11" xfId="0" applyFont="1" applyBorder="1" applyAlignment="1">
      <alignment horizontal="center" vertical="center"/>
    </xf>
    <xf numFmtId="0" fontId="8" fillId="0" borderId="11" xfId="0" applyFont="1" applyBorder="1" applyAlignment="1">
      <alignment horizontal="center" vertical="center" wrapText="1"/>
    </xf>
    <xf numFmtId="0" fontId="3" fillId="0" borderId="24" xfId="0" applyFont="1" applyBorder="1" applyAlignment="1">
      <alignment horizontal="center"/>
    </xf>
    <xf numFmtId="0" fontId="3" fillId="0" borderId="25" xfId="0" applyFont="1" applyBorder="1" applyAlignment="1">
      <alignment horizontal="center"/>
    </xf>
    <xf numFmtId="0" fontId="3" fillId="0" borderId="23" xfId="0" applyFont="1" applyBorder="1" applyAlignment="1">
      <alignment horizontal="center"/>
    </xf>
    <xf numFmtId="0" fontId="7" fillId="0" borderId="0" xfId="0" applyFont="1" applyFill="1" applyAlignment="1">
      <alignment horizontal="left" wrapText="1"/>
    </xf>
    <xf numFmtId="0" fontId="12" fillId="0" borderId="0" xfId="0" applyFont="1" applyAlignment="1">
      <alignment horizontal="left"/>
    </xf>
    <xf numFmtId="0" fontId="12" fillId="0" borderId="0" xfId="0" applyFo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
  <sheetViews>
    <sheetView tabSelected="1" topLeftCell="A10" zoomScale="130" zoomScaleNormal="130" workbookViewId="0">
      <selection activeCell="E37" sqref="E37"/>
    </sheetView>
  </sheetViews>
  <sheetFormatPr baseColWidth="10" defaultRowHeight="15" x14ac:dyDescent="0.25"/>
  <cols>
    <col min="1" max="1" width="5.7109375" customWidth="1"/>
    <col min="2" max="2" width="37.7109375" style="1" customWidth="1"/>
    <col min="3" max="3" width="7.28515625" bestFit="1" customWidth="1"/>
    <col min="4" max="4" width="5.7109375" customWidth="1"/>
    <col min="5" max="7" width="15.7109375" customWidth="1"/>
    <col min="8" max="8" width="17.7109375" customWidth="1"/>
  </cols>
  <sheetData>
    <row r="1" spans="1:8" x14ac:dyDescent="0.25">
      <c r="A1" s="25" t="s">
        <v>3</v>
      </c>
    </row>
    <row r="2" spans="1:8" x14ac:dyDescent="0.25">
      <c r="A2" s="25" t="s">
        <v>34</v>
      </c>
      <c r="B2" s="3"/>
      <c r="C2" s="2"/>
      <c r="D2" s="2"/>
      <c r="E2" s="2"/>
      <c r="F2" s="2"/>
      <c r="G2" s="2"/>
      <c r="H2" s="2"/>
    </row>
    <row r="3" spans="1:8" x14ac:dyDescent="0.25">
      <c r="A3" s="26" t="s">
        <v>37</v>
      </c>
      <c r="B3" s="3"/>
      <c r="C3" s="2"/>
      <c r="D3" s="2"/>
      <c r="E3" s="2"/>
      <c r="F3" s="2"/>
      <c r="G3" s="2"/>
      <c r="H3" s="2"/>
    </row>
    <row r="4" spans="1:8" x14ac:dyDescent="0.25">
      <c r="A4" s="2"/>
      <c r="B4" s="3"/>
      <c r="C4" s="2"/>
      <c r="D4" s="2"/>
      <c r="E4" s="2"/>
      <c r="F4" s="2"/>
      <c r="G4" s="2"/>
      <c r="H4" s="2"/>
    </row>
    <row r="5" spans="1:8" ht="16.5" thickBot="1" x14ac:dyDescent="0.3">
      <c r="A5" s="59" t="s">
        <v>38</v>
      </c>
      <c r="B5" s="60"/>
      <c r="C5" s="60"/>
      <c r="D5" s="60"/>
      <c r="E5" s="60"/>
      <c r="F5" s="60"/>
      <c r="G5" s="60"/>
      <c r="H5" s="61"/>
    </row>
    <row r="6" spans="1:8" ht="18.75" thickBot="1" x14ac:dyDescent="0.3">
      <c r="A6" s="46" t="s">
        <v>0</v>
      </c>
      <c r="B6" s="47" t="s">
        <v>1</v>
      </c>
      <c r="C6" s="47" t="s">
        <v>2</v>
      </c>
      <c r="D6" s="47" t="s">
        <v>36</v>
      </c>
      <c r="E6" s="48" t="s">
        <v>21</v>
      </c>
      <c r="F6" s="48" t="s">
        <v>22</v>
      </c>
      <c r="G6" s="22" t="s">
        <v>4</v>
      </c>
      <c r="H6" s="49" t="s">
        <v>11</v>
      </c>
    </row>
    <row r="7" spans="1:8" x14ac:dyDescent="0.25">
      <c r="A7" s="9">
        <v>1</v>
      </c>
      <c r="B7" s="10" t="s">
        <v>12</v>
      </c>
      <c r="C7" s="11"/>
      <c r="D7" s="12"/>
      <c r="E7" s="27"/>
      <c r="F7" s="27"/>
      <c r="G7" s="27"/>
      <c r="H7" s="28">
        <f>H9+H11+H13+H15+H17+H19+H21</f>
        <v>0</v>
      </c>
    </row>
    <row r="8" spans="1:8" x14ac:dyDescent="0.25">
      <c r="A8" s="13" t="s">
        <v>6</v>
      </c>
      <c r="B8" s="5" t="s">
        <v>5</v>
      </c>
      <c r="C8" s="6"/>
      <c r="D8" s="4"/>
      <c r="E8" s="29"/>
      <c r="F8" s="29"/>
      <c r="G8" s="29"/>
      <c r="H8" s="30"/>
    </row>
    <row r="9" spans="1:8" ht="51" customHeight="1" x14ac:dyDescent="0.25">
      <c r="A9" s="13"/>
      <c r="B9" s="7" t="s">
        <v>25</v>
      </c>
      <c r="C9" s="51" t="s">
        <v>16</v>
      </c>
      <c r="D9" s="52">
        <v>40</v>
      </c>
      <c r="E9" s="31">
        <v>0</v>
      </c>
      <c r="F9" s="32">
        <f>E9*19%</f>
        <v>0</v>
      </c>
      <c r="G9" s="33">
        <f>SUM(E9:F9)</f>
        <v>0</v>
      </c>
      <c r="H9" s="30">
        <f>G9*D9</f>
        <v>0</v>
      </c>
    </row>
    <row r="10" spans="1:8" x14ac:dyDescent="0.25">
      <c r="A10" s="13" t="s">
        <v>7</v>
      </c>
      <c r="B10" s="5" t="s">
        <v>23</v>
      </c>
      <c r="C10" s="51"/>
      <c r="D10" s="52"/>
      <c r="E10" s="31"/>
      <c r="F10" s="32"/>
      <c r="G10" s="29"/>
      <c r="H10" s="30"/>
    </row>
    <row r="11" spans="1:8" ht="54" customHeight="1" x14ac:dyDescent="0.25">
      <c r="A11" s="13"/>
      <c r="B11" s="8" t="s">
        <v>26</v>
      </c>
      <c r="C11" s="51" t="s">
        <v>16</v>
      </c>
      <c r="D11" s="52">
        <v>120</v>
      </c>
      <c r="E11" s="31">
        <v>0</v>
      </c>
      <c r="F11" s="32">
        <f>E11*19%</f>
        <v>0</v>
      </c>
      <c r="G11" s="33">
        <f>SUM(E11:F11)</f>
        <v>0</v>
      </c>
      <c r="H11" s="30">
        <f>G11*D11</f>
        <v>0</v>
      </c>
    </row>
    <row r="12" spans="1:8" x14ac:dyDescent="0.25">
      <c r="A12" s="13" t="s">
        <v>24</v>
      </c>
      <c r="B12" s="5" t="s">
        <v>19</v>
      </c>
      <c r="C12" s="51"/>
      <c r="D12" s="52"/>
      <c r="E12" s="31"/>
      <c r="F12" s="32"/>
      <c r="G12" s="29"/>
      <c r="H12" s="30"/>
    </row>
    <row r="13" spans="1:8" ht="45" customHeight="1" x14ac:dyDescent="0.25">
      <c r="A13" s="13"/>
      <c r="B13" s="8" t="s">
        <v>27</v>
      </c>
      <c r="C13" s="51" t="s">
        <v>16</v>
      </c>
      <c r="D13" s="52">
        <v>75</v>
      </c>
      <c r="E13" s="31">
        <v>0</v>
      </c>
      <c r="F13" s="32">
        <f>E13*19%</f>
        <v>0</v>
      </c>
      <c r="G13" s="33">
        <f>SUM(E13:F13)</f>
        <v>0</v>
      </c>
      <c r="H13" s="30">
        <f>G13*D13</f>
        <v>0</v>
      </c>
    </row>
    <row r="14" spans="1:8" x14ac:dyDescent="0.25">
      <c r="A14" s="13">
        <v>1.4</v>
      </c>
      <c r="B14" s="5" t="s">
        <v>18</v>
      </c>
      <c r="C14" s="51"/>
      <c r="D14" s="52"/>
      <c r="E14" s="31"/>
      <c r="F14" s="32"/>
      <c r="G14" s="29"/>
      <c r="H14" s="30"/>
    </row>
    <row r="15" spans="1:8" ht="27" x14ac:dyDescent="0.25">
      <c r="A15" s="13"/>
      <c r="B15" s="8" t="s">
        <v>28</v>
      </c>
      <c r="C15" s="51" t="s">
        <v>16</v>
      </c>
      <c r="D15" s="52">
        <v>75</v>
      </c>
      <c r="E15" s="31">
        <v>0</v>
      </c>
      <c r="F15" s="32">
        <f>E15*19%</f>
        <v>0</v>
      </c>
      <c r="G15" s="33">
        <f>SUM(E15:F15)</f>
        <v>0</v>
      </c>
      <c r="H15" s="30">
        <f>G15*D15</f>
        <v>0</v>
      </c>
    </row>
    <row r="16" spans="1:8" x14ac:dyDescent="0.25">
      <c r="A16" s="13">
        <v>1.5</v>
      </c>
      <c r="B16" s="5" t="s">
        <v>20</v>
      </c>
      <c r="C16" s="51"/>
      <c r="D16" s="52"/>
      <c r="E16" s="31"/>
      <c r="F16" s="32"/>
      <c r="G16" s="29"/>
      <c r="H16" s="30"/>
    </row>
    <row r="17" spans="1:13" x14ac:dyDescent="0.25">
      <c r="A17" s="13"/>
      <c r="B17" s="8" t="s">
        <v>29</v>
      </c>
      <c r="C17" s="51" t="s">
        <v>17</v>
      </c>
      <c r="D17" s="52">
        <v>5</v>
      </c>
      <c r="E17" s="31">
        <v>0</v>
      </c>
      <c r="F17" s="32">
        <f>E17*19%</f>
        <v>0</v>
      </c>
      <c r="G17" s="33">
        <f>SUM(E17:F17)</f>
        <v>0</v>
      </c>
      <c r="H17" s="30">
        <f>G17*D17</f>
        <v>0</v>
      </c>
    </row>
    <row r="18" spans="1:13" x14ac:dyDescent="0.25">
      <c r="A18" s="13" t="s">
        <v>9</v>
      </c>
      <c r="B18" s="5" t="s">
        <v>8</v>
      </c>
      <c r="C18" s="51"/>
      <c r="D18" s="52"/>
      <c r="E18" s="31"/>
      <c r="F18" s="32"/>
      <c r="G18" s="29"/>
      <c r="H18" s="30"/>
    </row>
    <row r="19" spans="1:13" ht="45" x14ac:dyDescent="0.25">
      <c r="A19" s="14"/>
      <c r="B19" s="7" t="s">
        <v>25</v>
      </c>
      <c r="C19" s="51" t="s">
        <v>16</v>
      </c>
      <c r="D19" s="52">
        <v>40</v>
      </c>
      <c r="E19" s="31">
        <v>0</v>
      </c>
      <c r="F19" s="32">
        <f>E19*19%</f>
        <v>0</v>
      </c>
      <c r="G19" s="33">
        <f>SUM(E19:F19)</f>
        <v>0</v>
      </c>
      <c r="H19" s="30">
        <f>G19*D19</f>
        <v>0</v>
      </c>
    </row>
    <row r="20" spans="1:13" x14ac:dyDescent="0.25">
      <c r="A20" s="13" t="s">
        <v>33</v>
      </c>
      <c r="B20" s="5" t="s">
        <v>10</v>
      </c>
      <c r="C20" s="51"/>
      <c r="D20" s="52"/>
      <c r="E20" s="31"/>
      <c r="F20" s="32"/>
      <c r="G20" s="29"/>
      <c r="H20" s="30"/>
    </row>
    <row r="21" spans="1:13" ht="15.75" thickBot="1" x14ac:dyDescent="0.3">
      <c r="A21" s="23"/>
      <c r="B21" s="24" t="s">
        <v>35</v>
      </c>
      <c r="C21" s="53" t="s">
        <v>17</v>
      </c>
      <c r="D21" s="54">
        <v>36</v>
      </c>
      <c r="E21" s="34">
        <v>0</v>
      </c>
      <c r="F21" s="35">
        <f>E21*19%</f>
        <v>0</v>
      </c>
      <c r="G21" s="36">
        <f>SUM(E21:F21)</f>
        <v>0</v>
      </c>
      <c r="H21" s="37">
        <f>G21*D21</f>
        <v>0</v>
      </c>
    </row>
    <row r="22" spans="1:13" x14ac:dyDescent="0.25">
      <c r="A22" s="9">
        <v>2</v>
      </c>
      <c r="B22" s="16" t="s">
        <v>14</v>
      </c>
      <c r="C22" s="55"/>
      <c r="D22" s="56"/>
      <c r="E22" s="27"/>
      <c r="F22" s="27"/>
      <c r="G22" s="38"/>
      <c r="H22" s="39">
        <f>SUM(H23)</f>
        <v>0</v>
      </c>
    </row>
    <row r="23" spans="1:13" ht="45.75" thickBot="1" x14ac:dyDescent="0.3">
      <c r="A23" s="20">
        <v>2.1</v>
      </c>
      <c r="B23" s="17" t="s">
        <v>25</v>
      </c>
      <c r="C23" s="57" t="s">
        <v>16</v>
      </c>
      <c r="D23" s="58">
        <v>25</v>
      </c>
      <c r="E23" s="40">
        <v>0</v>
      </c>
      <c r="F23" s="41">
        <f>E23*19%</f>
        <v>0</v>
      </c>
      <c r="G23" s="42">
        <f>SUM(E23:F23)</f>
        <v>0</v>
      </c>
      <c r="H23" s="43">
        <f>G23*D23</f>
        <v>0</v>
      </c>
    </row>
    <row r="24" spans="1:13" x14ac:dyDescent="0.25">
      <c r="A24" s="9">
        <v>3</v>
      </c>
      <c r="B24" s="16" t="s">
        <v>13</v>
      </c>
      <c r="C24" s="55"/>
      <c r="D24" s="56"/>
      <c r="E24" s="27"/>
      <c r="F24" s="27"/>
      <c r="G24" s="38"/>
      <c r="H24" s="39">
        <f>SUM(H25)</f>
        <v>0</v>
      </c>
    </row>
    <row r="25" spans="1:13" ht="45.75" thickBot="1" x14ac:dyDescent="0.3">
      <c r="A25" s="20">
        <v>3.1</v>
      </c>
      <c r="B25" s="17" t="s">
        <v>30</v>
      </c>
      <c r="C25" s="57" t="s">
        <v>16</v>
      </c>
      <c r="D25" s="58">
        <v>15</v>
      </c>
      <c r="E25" s="40">
        <v>0</v>
      </c>
      <c r="F25" s="41">
        <f>E25*19%</f>
        <v>0</v>
      </c>
      <c r="G25" s="42">
        <f>SUM(E25:F25)</f>
        <v>0</v>
      </c>
      <c r="H25" s="43">
        <f>G25*D25</f>
        <v>0</v>
      </c>
    </row>
    <row r="26" spans="1:13" x14ac:dyDescent="0.25">
      <c r="A26" s="9">
        <v>4</v>
      </c>
      <c r="B26" s="16" t="s">
        <v>15</v>
      </c>
      <c r="C26" s="55"/>
      <c r="D26" s="56"/>
      <c r="E26" s="27"/>
      <c r="F26" s="27"/>
      <c r="G26" s="27"/>
      <c r="H26" s="39">
        <f>SUM(H27)</f>
        <v>0</v>
      </c>
    </row>
    <row r="27" spans="1:13" ht="45.75" thickBot="1" x14ac:dyDescent="0.3">
      <c r="A27" s="20">
        <v>4.0999999999999996</v>
      </c>
      <c r="B27" s="15" t="s">
        <v>31</v>
      </c>
      <c r="C27" s="57" t="s">
        <v>16</v>
      </c>
      <c r="D27" s="58">
        <v>200</v>
      </c>
      <c r="E27" s="40">
        <v>0</v>
      </c>
      <c r="F27" s="41">
        <f>E27*19%</f>
        <v>0</v>
      </c>
      <c r="G27" s="44">
        <f>SUM(E27:F27)</f>
        <v>0</v>
      </c>
      <c r="H27" s="43">
        <f>G27*D27</f>
        <v>0</v>
      </c>
    </row>
    <row r="28" spans="1:13" ht="15.75" thickBot="1" x14ac:dyDescent="0.3">
      <c r="A28" s="21"/>
      <c r="B28" s="18" t="s">
        <v>32</v>
      </c>
      <c r="C28" s="19"/>
      <c r="D28" s="19"/>
      <c r="E28" s="45"/>
      <c r="F28" s="45"/>
      <c r="G28" s="45"/>
      <c r="H28" s="50">
        <f>H7+H22+H24+H26</f>
        <v>0</v>
      </c>
    </row>
    <row r="30" spans="1:13" x14ac:dyDescent="0.25">
      <c r="A30" s="64" t="s">
        <v>39</v>
      </c>
      <c r="B30" s="63"/>
      <c r="C30" s="64"/>
      <c r="D30" s="64"/>
      <c r="E30" s="64"/>
      <c r="F30" s="64"/>
      <c r="G30" s="64"/>
      <c r="H30" s="64"/>
      <c r="I30" s="64"/>
      <c r="J30" s="64"/>
      <c r="K30" s="64"/>
      <c r="L30" s="64"/>
      <c r="M30" s="64"/>
    </row>
    <row r="32" spans="1:13" ht="45" customHeight="1" x14ac:dyDescent="0.25">
      <c r="B32" s="62"/>
      <c r="C32" s="62"/>
      <c r="D32" s="62"/>
      <c r="E32" s="62"/>
      <c r="F32" s="62"/>
      <c r="G32" s="62"/>
      <c r="H32" s="62"/>
    </row>
  </sheetData>
  <mergeCells count="2">
    <mergeCell ref="B32:H32"/>
    <mergeCell ref="A5:H5"/>
  </mergeCells>
  <pageMargins left="0.70866141732283472" right="0.70866141732283472" top="0.74803149606299213" bottom="0.74803149606299213" header="0.31496062992125984" footer="0.31496062992125984"/>
  <pageSetup scale="85"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Antonino Nino Ramirez</dc:creator>
  <cp:lastModifiedBy>Daniela Beltran Leguizamon</cp:lastModifiedBy>
  <cp:lastPrinted>2018-03-02T18:26:12Z</cp:lastPrinted>
  <dcterms:created xsi:type="dcterms:W3CDTF">2018-02-21T14:22:41Z</dcterms:created>
  <dcterms:modified xsi:type="dcterms:W3CDTF">2022-05-25T18:33:32Z</dcterms:modified>
</cp:coreProperties>
</file>