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F:\Respaldo\Arquitectura\Proyectos 2022\Mantenimiento locativo y equipos\Mantenimiento redes de desagues\"/>
    </mc:Choice>
  </mc:AlternateContent>
  <xr:revisionPtr revIDLastSave="0" documentId="8_{F955EC64-3492-425E-BC85-D982F9C45829}" xr6:coauthVersionLast="47" xr6:coauthVersionMax="47" xr10:uidLastSave="{00000000-0000-0000-0000-000000000000}"/>
  <bookViews>
    <workbookView xWindow="-120" yWindow="-120" windowWidth="25440" windowHeight="15390" xr2:uid="{00000000-000D-0000-FFFF-FFFF00000000}"/>
  </bookViews>
  <sheets>
    <sheet name="Matriz Riesgos "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 '!$2:$5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U15" i="1" l="1"/>
  <c r="S15" i="1"/>
  <c r="V15" i="1" s="1"/>
  <c r="W15" i="1" s="1"/>
  <c r="L15" i="1"/>
  <c r="J15" i="1"/>
  <c r="M15" i="1" l="1"/>
  <c r="N15" i="1" s="1"/>
  <c r="V13" i="1" l="1"/>
  <c r="W13" i="1" s="1"/>
  <c r="U13" i="1"/>
  <c r="S13" i="1"/>
  <c r="M13" i="1"/>
  <c r="N13" i="1" s="1"/>
  <c r="L13" i="1"/>
  <c r="J13" i="1"/>
  <c r="V8" i="1" l="1"/>
  <c r="W8" i="1" s="1"/>
  <c r="U8" i="1"/>
  <c r="S8" i="1"/>
  <c r="M8" i="1"/>
  <c r="N8" i="1" s="1"/>
  <c r="L8" i="1"/>
  <c r="J8" i="1"/>
  <c r="V6" i="1" l="1"/>
  <c r="W6" i="1" s="1"/>
  <c r="U6" i="1"/>
  <c r="S6" i="1"/>
  <c r="M6" i="1"/>
  <c r="N6" i="1" s="1"/>
  <c r="L6" i="1"/>
  <c r="J6" i="1"/>
  <c r="U10" i="1" l="1"/>
  <c r="U12" i="1"/>
  <c r="S12" i="1"/>
  <c r="U7" i="1"/>
  <c r="S7" i="1"/>
  <c r="U11" i="1"/>
  <c r="S11" i="1"/>
  <c r="M12" i="1"/>
  <c r="N12" i="1" s="1"/>
  <c r="L12" i="1"/>
  <c r="J12" i="1"/>
  <c r="M11" i="1"/>
  <c r="N11" i="1" s="1"/>
  <c r="L11" i="1"/>
  <c r="J11" i="1"/>
  <c r="M9" i="1"/>
  <c r="V11" i="1" l="1"/>
  <c r="W11" i="1" s="1"/>
  <c r="V12" i="1"/>
  <c r="W12" i="1" s="1"/>
  <c r="V7" i="1"/>
  <c r="W7" i="1" s="1"/>
  <c r="U14" i="1"/>
  <c r="S14" i="1"/>
  <c r="M14" i="1"/>
  <c r="N14" i="1" s="1"/>
  <c r="L14" i="1"/>
  <c r="J14" i="1"/>
  <c r="M7" i="1"/>
  <c r="N7" i="1" s="1"/>
  <c r="L7" i="1"/>
  <c r="J7" i="1"/>
  <c r="S10" i="1"/>
  <c r="M10" i="1"/>
  <c r="N10" i="1" s="1"/>
  <c r="L10" i="1"/>
  <c r="J10" i="1"/>
  <c r="U9" i="1"/>
  <c r="S9" i="1"/>
  <c r="N9" i="1"/>
  <c r="L9" i="1"/>
  <c r="J9" i="1"/>
  <c r="V14" i="1" l="1"/>
  <c r="W14" i="1" s="1"/>
  <c r="V9" i="1"/>
  <c r="W9" i="1" s="1"/>
  <c r="V10" i="1"/>
  <c r="W10" i="1" s="1"/>
</calcChain>
</file>

<file path=xl/sharedStrings.xml><?xml version="1.0" encoding="utf-8"?>
<sst xmlns="http://schemas.openxmlformats.org/spreadsheetml/2006/main" count="319" uniqueCount="219">
  <si>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</si>
  <si>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</si>
  <si>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</si>
  <si>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</si>
  <si>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</si>
  <si>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</si>
  <si>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</si>
  <si>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</si>
  <si>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TIPO</t>
  </si>
  <si>
    <t>DESCRIPCIÓN</t>
  </si>
  <si>
    <t>CONSECUENCIA</t>
  </si>
  <si>
    <t>PROBABILIDAD</t>
  </si>
  <si>
    <t>IMPACTO</t>
  </si>
  <si>
    <t>ASIGNACION</t>
  </si>
  <si>
    <t>TRATAMIENTO - (CONTROLES A SER IMPLEMENTADOS)</t>
  </si>
  <si>
    <t>MANEJO DEL RIESGO</t>
  </si>
  <si>
    <t>MONITOREO</t>
  </si>
  <si>
    <t>FGN</t>
  </si>
  <si>
    <t>TABLAS PARA VALORACIÓN DE RIESGO SEGÚN METODOLOGÍA CCE</t>
  </si>
  <si>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</si>
  <si>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</si>
  <si>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</si>
  <si>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</si>
  <si>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</si>
  <si>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</si>
  <si>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</si>
  <si>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</si>
  <si>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</si>
  <si>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</si>
  <si>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</si>
  <si>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</si>
  <si>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Riesgos Económicos:</t>
  </si>
  <si>
    <t>son los derivados del comportamiento del mercado, tales como la fluctuación
de los precios de los insumos, desabastecimiento y especulación de los mismos, entre otros.</t>
  </si>
  <si>
    <t>Específico</t>
  </si>
  <si>
    <t>es un Riesgo propio del Proceso de Contratación objeto de análisis.</t>
  </si>
  <si>
    <t>Riesgos Sociales o Políticos</t>
  </si>
  <si>
    <t>Riesgos Operacionales</t>
  </si>
  <si>
    <t>Fuente del Riesgo</t>
  </si>
  <si>
    <t>Selección</t>
  </si>
  <si>
    <t xml:space="preserve"> Adjudicación o la declaración de desierto del Proceso de Contratación</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</si>
  <si>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</si>
  <si>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</si>
  <si>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</si>
  <si>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Contratación</t>
  </si>
  <si>
    <t xml:space="preserve"> Adjudicación del contrato objeto del proceso de contratación</t>
  </si>
  <si>
    <t>Perfeccionamiento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</si>
  <si>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</si>
  <si>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</si>
  <si>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</si>
  <si>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</si>
  <si>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</si>
  <si>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</si>
  <si>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</si>
  <si>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</si>
  <si>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</si>
  <si>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</si>
  <si>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</si>
  <si>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</si>
  <si>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</si>
  <si>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</si>
  <si>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</si>
  <si>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</si>
  <si>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</si>
  <si>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</si>
  <si>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</si>
  <si>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</si>
  <si>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</si>
  <si>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</si>
  <si>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</si>
  <si>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</si>
  <si>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</si>
  <si>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</si>
  <si>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</si>
  <si>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</si>
  <si>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</si>
  <si>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</si>
  <si>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</si>
  <si>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</si>
  <si>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</si>
  <si>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</si>
  <si>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</si>
  <si>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</si>
  <si>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</si>
  <si>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</si>
  <si>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</si>
  <si>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</si>
  <si>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</si>
  <si>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</si>
  <si>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</si>
  <si>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</si>
  <si>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</si>
  <si>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</si>
  <si>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</si>
  <si>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</si>
  <si>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</si>
  <si>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</si>
  <si>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</si>
  <si>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</si>
  <si>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</si>
  <si>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</si>
  <si>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</si>
  <si>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</si>
  <si>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</si>
  <si>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</si>
  <si>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</si>
  <si>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</si>
  <si>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</si>
  <si>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</si>
  <si>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</si>
  <si>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</si>
  <si>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</si>
  <si>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</si>
  <si>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</si>
  <si>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</si>
  <si>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</si>
  <si>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</si>
  <si>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EXTERNO</t>
  </si>
  <si>
    <t>EJECUCION</t>
  </si>
  <si>
    <t>GENERAL</t>
  </si>
  <si>
    <t>CONTRATACION</t>
  </si>
  <si>
    <t>Nivel de 
probabilidad</t>
  </si>
  <si>
    <t>Nivel
Riesgo</t>
  </si>
  <si>
    <t>Afecta la ejecución
del contrato?</t>
  </si>
  <si>
    <t>SI</t>
  </si>
  <si>
    <t>Persona responsable
del tratamiento</t>
  </si>
  <si>
    <t>Fecha estimada
inicio tratamiento</t>
  </si>
  <si>
    <t>Fecha estimada
terminación
tratamiento</t>
  </si>
  <si>
    <t>SUPERVISOR
CONTRATO</t>
  </si>
  <si>
    <t>¿Cómo se realiza
el monitoreo?</t>
  </si>
  <si>
    <t>Periodicidad 
¿Cuándo?</t>
  </si>
  <si>
    <t>Semanalmente</t>
  </si>
  <si>
    <t>CONTRATISTA</t>
  </si>
  <si>
    <t>Diariamente</t>
  </si>
  <si>
    <t>RIESGOS SOCIALES
O POLÍTICOS</t>
  </si>
  <si>
    <t>El contratista debe garantizar que una vez se suscriba el contrato, dará cumplimiento oportuno a éste, a fin de mitigar el posible confinamiento total del todos los sectores económicos.</t>
  </si>
  <si>
    <t>Dar cumplimiento a las especificaciones técnicas y a los tiempos pactados a fin de mitigar el riesgo.</t>
  </si>
  <si>
    <t>RIESGOS
FINANCIEROS</t>
  </si>
  <si>
    <t>El contratista verificará sus estados financieros, a fin que cuente con la liquidez necesaria para cumplir a cabalidad con el objeto del contrato.</t>
  </si>
  <si>
    <t>ETAPA</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</si>
  <si>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</si>
  <si>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es un Riesgo asociado a la operación, capacidad, o situación particular de la Entidad Estatal (reputacional, tecnológico). </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</si>
  <si>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</si>
  <si>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</si>
  <si>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</si>
  <si>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Del inicio del proceso de selección</t>
  </si>
  <si>
    <t>Terminación de ejecución del contrato</t>
  </si>
  <si>
    <t>CONTRATISTA, ENTIDAD</t>
  </si>
  <si>
    <t>ESPECÍFICO</t>
  </si>
  <si>
    <t>A la fecha de legalización del contrato</t>
  </si>
  <si>
    <t>En los informes de ejecución que debe presentar el supervisor</t>
  </si>
  <si>
    <t>Presentación de cada trámite de pago</t>
  </si>
  <si>
    <t>Dada las disposiciones del Gobierno Nacional por la pandemia del COVID-19, se vuelva a decretar el confinamiento total para todos los sectores de la economía o se presenten alteracione de orden público.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</si>
  <si>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</si>
  <si>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los derivados de los cambios de las políticas gubernamentales y de cambios en las condiciones sociales que tengan impacto en la ejecución del contrato.</t>
  </si>
  <si>
    <t>Iniciación de ejecución del contrato</t>
  </si>
  <si>
    <t>Incapacidad del contratista para disponer de los fondos necesarios para hacer frente a sus obligaciones contractuales generando costos adicionales y de pérdidas</t>
  </si>
  <si>
    <t>Supervisor del contrato por parte de la Entidad</t>
  </si>
  <si>
    <t>Seguimiento al proceso de selección y / o  debida ejecución contractal hasta la liquidación</t>
  </si>
  <si>
    <t>Permanente</t>
  </si>
  <si>
    <t>Nivel
Probab.</t>
  </si>
  <si>
    <t>Nivel
Impacto</t>
  </si>
  <si>
    <t>INTERNO</t>
  </si>
  <si>
    <t>EJEC. - POS</t>
  </si>
  <si>
    <t>Los efectos favorables o desfavorables de las variaciones en la legislación tributaria, la creación de nuevos impuestos o normas, la supresión o modificación de los existentes al momento de la presentación de la propuesta, que no afecten significativamente los flujos del contrato o que cause que la ejecución de las prestaciones a cargo de la parte gravada sea excesivamente onerosa.</t>
  </si>
  <si>
    <t>CONTRAT.</t>
  </si>
  <si>
    <t>CALIF.</t>
  </si>
  <si>
    <t>CALIF.
(1- 5)</t>
  </si>
  <si>
    <t>SELECCIÓN</t>
  </si>
  <si>
    <t>Al presentarse las posibles fallas tecnológicas en la plataforma SECOP II, se afecta el cronograma, en lo que respecta a la entrega de ofertas, proceso de selección y adjudicación del mismo.</t>
  </si>
  <si>
    <t>En caso de presentarse fallas, la Entidad verificará el funcionamiento de la plataforma y de ser necesario modificará su cronograma con una Adenda; no obstante, el oferente velará por entregar su oferta de manera oportuna y en horarios en donde la plataforma no esté congestionada, de tal manera que pueda subir correctamente su propuesta.</t>
  </si>
  <si>
    <t>ENTIDAD
CONTRATISTA</t>
  </si>
  <si>
    <t>Con la apertura del proceso de contratación.</t>
  </si>
  <si>
    <t>Con la adjudicación del contrato.</t>
  </si>
  <si>
    <t>Verificación permanente del correcto funcionamiento de la Plataforma SECOP II.</t>
  </si>
  <si>
    <t>Durante la Etapa de Contratación.</t>
  </si>
  <si>
    <t>RIEGOS
ECONÓMICOS</t>
  </si>
  <si>
    <t>El control de precios que tiene el contratista responde al análisis que realice del comportamiento histórico de precios y de la incidencia que éstos puedan tener en el contrato; en consecuencia, el contratista deberá asesorarse a fin de realizar un análisis de precios unitarios, de tal forma que le permita contemplar las variaciones en los precios del mercado,  para realizar su oferta ajustada al presupuesto asignado y a su decisión de presentar la oferta en dichas condiciones.</t>
  </si>
  <si>
    <t>Al momento en que se suscriba el Acta de Inicio, el contratista debe garantizar a través de un plan de trabajo, la correcta ejecución del objeto contratactual, así como del personal que estará avalado por el supervisor del contrato, sin afectar las condiciones económicas del mismo durante toda su ejecución, para lo cual deberá asesorarse en la elaboración de su oferta económica.</t>
  </si>
  <si>
    <t>RIEGOS
OPERACIONALES</t>
  </si>
  <si>
    <t>Demoras en el tiempo establecido por la Entidad para el perfeccionamiento del contrato y por ende, el inicio de ejecución del mismo.</t>
  </si>
  <si>
    <t>El futuro contratista con la entrega de su oferta, garantiza que cumplirá con los plazos establecidos por la Entidad en su proceso de contratación, para llevar a cabo las actividades inherentes al perfeccionamiento del mismo.</t>
  </si>
  <si>
    <t>Con la Adjudicación del Contrato.</t>
  </si>
  <si>
    <t>Con el Perfeccionamiento del Contrato.</t>
  </si>
  <si>
    <t>La Entidad y el Contratista, velarán por el cumplimiento de los plazos fijados para el perfeccionamiento del contrato.</t>
  </si>
  <si>
    <t>RIEGOS
AMBIENTALES</t>
  </si>
  <si>
    <t>Con la suscripción del contrato y acta de inicio.</t>
  </si>
  <si>
    <t>Retraso en el cronograma de ejecución del contrato.</t>
  </si>
  <si>
    <t>Adoptar y cumplir de manera estricta un plan de gestión de calidad para las actividades propias del contrato.
Análisis del comportamiento histórico de situación política y social de la región y, de la incidencia que estos puedan tener en el contrato.</t>
  </si>
  <si>
    <t>1. Política de administración de Riesgo de Corrupción.
2. Firma compromiso anticorrupción
3. Consulta y Divulgación de la política y riesgos de corrupción.
4. Monitoreo y Revisión.
5. Auditorías.
6. Seguimiento Control interno.</t>
  </si>
  <si>
    <t xml:space="preserve">*Mayores costos en la ejecución del contrato.
*Pérdida de utilidad oferente.
</t>
  </si>
  <si>
    <t>Seguimiento y verificación de la legislación tributaria y normatividad vigente  que aplique al contrato.</t>
  </si>
  <si>
    <t>Fallas tecnológicas en la plataforma del SECOP II, que le impidan a los oferentes presentar sus propuestas dentro del cronograma establecido para tal fin.</t>
  </si>
  <si>
    <t>Durante la ejecución del contrato y la entrega de los mantenimientos  de obra para el pago de la factura.</t>
  </si>
  <si>
    <t>RIESGOS
TECNOLÓGICOS</t>
  </si>
  <si>
    <t>RIESGOS
REGULATORIOS</t>
  </si>
  <si>
    <t xml:space="preserve">*Mayores costos de mano de obra. 
*Disminución de la utilidad del contratista </t>
  </si>
  <si>
    <t>Atraso en la suscripcion, perfeccionamiento y  legalización de las pólizas de cumplimiento del contrato.</t>
  </si>
  <si>
    <t>Verificación del cumplimiento de los protocolos de bioseguridad dispuestos por la Entidad.</t>
  </si>
  <si>
    <t>RIESGOS
OPERACIONALES</t>
  </si>
  <si>
    <t>Conductas relacionadas con posibles actos de corrupción del proponente y/o contratista</t>
  </si>
  <si>
    <t>Seguimiento al proceso de selección y/o  debida ejecución contractal hasta la liquidación.</t>
  </si>
  <si>
    <t>EJECUCIÓN</t>
  </si>
  <si>
    <t>Sobrecostos por costos ociosos o daño emergente generados por eventos como huelgas, paros, sabotaje, actos terrorista que podrían bloquear las líneas de transporte que afectan el normal desarrollo del Proyecto</t>
  </si>
  <si>
    <t>Adoptar y cumplir de manera estricta un plan de gestión de calidad para las actividades propias del contrato.
Análisis del comportamiento histórico de situación política y social de la región y, de la incidencia que éstos puedan tener en el desarrollo del contrato.</t>
  </si>
  <si>
    <t>VALORACION 
- CATEGORIA</t>
  </si>
  <si>
    <t>VALORACION
- CATEGORIA</t>
  </si>
  <si>
    <t>De forma permanente  desde la adjudicación hasta el perfeccionamiento.</t>
  </si>
  <si>
    <t>*Mayores costos de ejecución por mayores gastos laborales, administrativos y operacionales.
*Mayor plazo de ejecución del contrato</t>
  </si>
  <si>
    <t>Debido a que el COVID-19  es una enfermedad muy contagiosa, se incumplen los protocolos de bioseguridad que debe tener el personal del Contratista en la entrega y/o instalación de los elementos objeto del contrato.</t>
  </si>
  <si>
    <t xml:space="preserve">El futuro contratista con la presentación de su oferta, garantiza que cumple con todas las normas dispuestas de bioseguridad que se encuentran vigentes y las implementadas por la Entidad,  para llevar a cabo la entrega y/o instalación de los elementos contratados.  </t>
  </si>
  <si>
    <t>La Entidad verifica con la entrega de  los puntos ecológicos y contenedores, que los precios unitarios fijos correspondan a los adjudicados en el proceso de contratación y con el informe de ejecución del mismo.</t>
  </si>
  <si>
    <t>Está referido a los mayores costos de consecución de mano de obra para llevar a cabo las actividades correspondientes a la fabricación de los elementos objeto del contrato, como son los puntos ecológicos y contenedores .</t>
  </si>
  <si>
    <t>Con la verificación de la programación del proceso de fabricación,  así como el perfil del personal requerido en la obra.</t>
  </si>
  <si>
    <t>Posibles contagios en el sitio de ejecución de las actividades de todo el personal que trabaja en ella, así como de algunos funcionarios de la Entidad que deben velar por el recibo y/o instalación de los elementos contratados, al incumplirse los protocolos de bioseguridad por parte del contratista y su personal a cargo.</t>
  </si>
  <si>
    <t>Afectación al proceso de selección y/o en la ejecución contractual y/o postcontractual</t>
  </si>
  <si>
    <r>
      <t xml:space="preserve">MATRIZ PARA LA TIPIFICACIÓN, ESTIMACIÓN Y ASIGNACIÓN DE RIESGOS PREVISIBLES CONTRATO PARA: 
</t>
    </r>
    <r>
      <rPr>
        <b/>
        <sz val="18"/>
        <color theme="1"/>
        <rFont val="Calibri"/>
        <family val="2"/>
        <scheme val="minor"/>
      </rPr>
      <t>"Contratar el mantenimiento del sistema alcantarillado y redes de aguas residuales de algunas sedes adscritas a la Subdirección Regional de Apoyo Noroccidental de la Fiscalía General de la Nación".</t>
    </r>
  </si>
  <si>
    <t>Teniendo en cuenta el comportamiento en los precios del mercado actural debido a la pandemia por COVID-19, hacen que éstos fluctuen y afecten de manera significativa los precios unitarios de los insumos necesarios para llevar a cabo el mantenimiento del sistema alcantarillado y redes de aguas residuales de algunas sedes adscritas a la Subdirección Regional de Apoyo Noroccidental de la Fiscalía General de la Nación.</t>
  </si>
  <si>
    <t>Al existir una fluctuación de precios al alza, el futuro contratista no podría soportar un mayor costo, generando un desequilibrio económico del contrato , así como incumplimiento en  el mantenimiento del sistema alcantarillado y redes de aguas residuales de algunas sedes adscritas a la Subdirección Regional de Apoyo Noroccidental de la Fiscalía General de la Nación.</t>
  </si>
  <si>
    <t>Efectos desfavorables derivados de la eventual iliquidez o declaración de la insolvencia del contratista, que afecten el normal desarrollo del contrato de compraventa para llevar a cabo las entregas del mantenimiento del sistema alcantarillado y redes de aguas residuales de algunas sedes adscritas a la Subdirección Regional de Apoyo Noroccidental de la Fiscalía General de la Nación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</si>
</sst>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19" x14ac:knownFonts="1">
    <font>
      <sz val="11"/>
      <color theme="1"/>
      <name val="Calibri"/>
      <family val="2"/>
      <scheme val="minor"/>
    </font>
    <font>
      <sz val="10"/>
      <name val="Arial"/>
      <family val="2"/>
    </font>
    <font>
      <b/>
      <sz val="10"/>
      <name val="Arial"/>
      <family val="2"/>
    </font>
    <font>
      <sz val="11"/>
      <color theme="1"/>
      <name val="Calibri"/>
      <family val="2"/>
      <scheme val="minor"/>
    </font>
    <font>
      <sz val="11"/>
      <color theme="0"/>
      <name val="Calibri"/>
      <family val="2"/>
      <scheme val="minor"/>
    </font>
    <font>
      <sz val="11"/>
      <name val="Calibri"/>
      <family val="2"/>
      <scheme val="minor"/>
    </font>
    <font>
      <b/>
      <sz val="11"/>
      <color rgb="FF00B0F0"/>
      <name val="Arial"/>
      <family val="2"/>
    </font>
    <font>
      <sz val="8"/>
      <name val="Arial"/>
      <family val="2"/>
    </font>
    <font>
      <sz val="8"/>
      <color theme="1"/>
      <name val="Arial"/>
      <family val="2"/>
    </font>
    <font>
      <sz val="10"/>
      <name val="Calibri"/>
      <family val="2"/>
      <scheme val="minor"/>
    </font>
    <font>
      <b/>
      <sz val="18"/>
      <name val="Calibri"/>
      <family val="2"/>
      <scheme val="minor"/>
    </font>
    <font>
      <b/>
      <sz val="18"/>
      <color theme="1"/>
      <name val="Calibri"/>
      <family val="2"/>
      <scheme val="minor"/>
    </font>
    <font>
      <b/>
      <sz val="14"/>
      <name val="Calibri"/>
      <family val="2"/>
      <scheme val="minor"/>
    </font>
    <font>
      <b/>
      <sz val="10"/>
      <name val="Calibri"/>
      <family val="2"/>
      <scheme val="minor"/>
    </font>
    <font>
      <b/>
      <sz val="8"/>
      <name val="Calibri"/>
      <family val="2"/>
      <scheme val="minor"/>
    </font>
    <font>
      <b/>
      <sz val="12"/>
      <name val="Calibri"/>
      <family val="2"/>
      <scheme val="minor"/>
    </font>
    <font>
      <b/>
      <sz val="11"/>
      <name val="Calibri"/>
      <family val="2"/>
      <scheme val="minor"/>
    </font>
    <font>
      <sz val="12"/>
      <name val="Calibri"/>
      <family val="2"/>
      <scheme val="minor"/>
    </font>
    <font>
      <sz val="10"/>
      <color theme="1"/>
      <name val="Calibri"/>
      <family val="2"/>
      <scheme val="minor"/>
    </font>
  </fonts>
  <fills count="15">
    <fill>
      <patternFill patternType="none"/>
    </fill>
    <fill>
      <patternFill patternType="gray125"/>
    </fill>
    <fill>
      <patternFill patternType="solid">
        <fgColor theme="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rgb="FF002060"/>
      </bottom>
      <diagonal/>
    </border>
    <border>
      <left style="thin">
        <color theme="1"/>
      </left>
      <right/>
      <top style="thin">
        <color theme="1"/>
      </top>
      <bottom style="thin">
        <color rgb="FF002060"/>
      </bottom>
      <diagonal/>
    </border>
    <border>
      <left style="thin">
        <color indexed="64"/>
      </left>
      <right style="thin">
        <color indexed="64"/>
      </right>
      <top style="thin">
        <color indexed="64"/>
      </top>
      <bottom style="thin">
        <color rgb="FF002060"/>
      </bottom>
      <diagonal/>
    </border>
    <border>
      <left/>
      <right style="thin">
        <color theme="1"/>
      </right>
      <top style="thin">
        <color theme="1"/>
      </top>
      <bottom style="thin">
        <color rgb="FF002060"/>
      </bottom>
      <diagonal/>
    </border>
    <border>
      <left style="thin">
        <color indexed="64"/>
      </left>
      <right style="thin">
        <color indexed="64"/>
      </right>
      <top style="thin">
        <color rgb="FF002060"/>
      </top>
      <bottom style="medium">
        <color indexed="64"/>
      </bottom>
      <diagonal/>
    </border>
    <border>
      <left style="thin">
        <color theme="1"/>
      </left>
      <right style="thin">
        <color theme="1"/>
      </right>
      <top style="thin">
        <color theme="1"/>
      </top>
      <bottom style="medium">
        <color indexed="64"/>
      </bottom>
      <diagonal/>
    </border>
    <border>
      <left style="medium">
        <color indexed="64"/>
      </left>
      <right style="thin">
        <color theme="1"/>
      </right>
      <top style="medium">
        <color indexed="64"/>
      </top>
      <bottom style="thin">
        <color theme="1"/>
      </bottom>
      <diagonal/>
    </border>
    <border>
      <left style="thin">
        <color theme="1"/>
      </left>
      <right style="thin">
        <color theme="1"/>
      </right>
      <top style="medium">
        <color indexed="64"/>
      </top>
      <bottom style="thin">
        <color theme="1"/>
      </bottom>
      <diagonal/>
    </border>
    <border>
      <left style="thin">
        <color theme="1"/>
      </left>
      <right style="medium">
        <color indexed="64"/>
      </right>
      <top style="medium">
        <color indexed="64"/>
      </top>
      <bottom style="thin">
        <color theme="1"/>
      </bottom>
      <diagonal/>
    </border>
    <border>
      <left style="medium">
        <color indexed="64"/>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thin">
        <color theme="1"/>
      </right>
      <top style="thin">
        <color theme="1"/>
      </top>
      <bottom style="thin">
        <color rgb="FF002060"/>
      </bottom>
      <diagonal/>
    </border>
    <border>
      <left style="thin">
        <color theme="1"/>
      </left>
      <right style="medium">
        <color indexed="64"/>
      </right>
      <top style="thin">
        <color theme="1"/>
      </top>
      <bottom style="thin">
        <color rgb="FF002060"/>
      </bottom>
      <diagonal/>
    </border>
    <border>
      <left style="medium">
        <color indexed="64"/>
      </left>
      <right style="thin">
        <color theme="1"/>
      </right>
      <top style="thin">
        <color rgb="FF002060"/>
      </top>
      <bottom style="medium">
        <color indexed="64"/>
      </bottom>
      <diagonal/>
    </border>
    <border>
      <left style="thin">
        <color theme="1"/>
      </left>
      <right style="thin">
        <color theme="1"/>
      </right>
      <top style="thin">
        <color rgb="FF002060"/>
      </top>
      <bottom style="medium">
        <color indexed="64"/>
      </bottom>
      <diagonal/>
    </border>
    <border>
      <left style="thin">
        <color theme="1"/>
      </left>
      <right style="thin">
        <color indexed="64"/>
      </right>
      <top style="thin">
        <color theme="1"/>
      </top>
      <bottom style="medium">
        <color indexed="64"/>
      </bottom>
      <diagonal/>
    </border>
    <border>
      <left/>
      <right style="thin">
        <color theme="1"/>
      </right>
      <top style="thin">
        <color rgb="FF002060"/>
      </top>
      <bottom style="medium">
        <color indexed="64"/>
      </bottom>
      <diagonal/>
    </border>
    <border>
      <left style="thin">
        <color theme="1"/>
      </left>
      <right style="medium">
        <color indexed="64"/>
      </right>
      <top style="thin">
        <color rgb="FF002060"/>
      </top>
      <bottom style="medium">
        <color indexed="64"/>
      </bottom>
      <diagonal/>
    </border>
  </borders>
  <cellStyleXfs count="4">
    <xf numFmtId="0" fontId="0" fillId="0" borderId="0"/>
    <xf numFmtId="0" fontId="4" fillId="2" borderId="0" applyNumberFormat="0" applyBorder="0" applyAlignment="0" applyProtection="0"/>
    <xf numFmtId="164" fontId="3" fillId="0" borderId="0" applyFont="0" applyFill="0" applyBorder="0" applyAlignment="0" applyProtection="0"/>
    <xf numFmtId="9" fontId="3" fillId="0" borderId="0" applyFont="0" applyFill="0" applyBorder="0" applyAlignment="0" applyProtection="0"/>
  </cellStyleXfs>
  <cellXfs count="154">
    <xf numFmtId="0" fontId="0" fillId="0" borderId="0" xfId="0"/>
    <xf numFmtId="0" fontId="1" fillId="0" borderId="0" xfId="0" applyFont="1" applyAlignment="1">
      <alignment horizontal="center" vertical="center"/>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horizontal="justify" vertical="center"/>
    </xf>
    <xf numFmtId="0" fontId="1" fillId="0" borderId="0" xfId="0" applyFont="1" applyAlignment="1">
      <alignment horizontal="left" vertical="center"/>
    </xf>
    <xf numFmtId="0" fontId="6" fillId="0" borderId="0" xfId="0" applyNumberFormat="1" applyFont="1" applyProtection="1"/>
    <xf numFmtId="0" fontId="7" fillId="0" borderId="0" xfId="0" applyNumberFormat="1" applyFont="1" applyProtection="1"/>
    <xf numFmtId="0" fontId="8" fillId="0" borderId="0" xfId="0" applyNumberFormat="1" applyFont="1" applyProtection="1"/>
    <xf numFmtId="0" fontId="8" fillId="5" borderId="1" xfId="0" applyNumberFormat="1" applyFont="1" applyFill="1" applyBorder="1" applyAlignment="1" applyProtection="1">
      <alignment vertical="center"/>
    </xf>
    <xf numFmtId="0" fontId="8" fillId="5" borderId="1" xfId="0" applyNumberFormat="1" applyFont="1" applyFill="1" applyBorder="1" applyAlignment="1" applyProtection="1">
      <alignment horizontal="center" vertical="center" wrapText="1"/>
    </xf>
    <xf numFmtId="0" fontId="8" fillId="0" borderId="1" xfId="0" applyNumberFormat="1" applyFont="1" applyBorder="1" applyAlignment="1" applyProtection="1">
      <alignment vertical="center"/>
    </xf>
    <xf numFmtId="0" fontId="8" fillId="0" borderId="1" xfId="0" applyNumberFormat="1" applyFont="1" applyBorder="1" applyAlignment="1" applyProtection="1">
      <alignment vertical="center" wrapText="1"/>
    </xf>
    <xf numFmtId="0" fontId="8" fillId="0" borderId="1" xfId="0" applyNumberFormat="1" applyFont="1" applyBorder="1" applyAlignment="1" applyProtection="1">
      <alignment horizontal="center" vertical="center"/>
    </xf>
    <xf numFmtId="0" fontId="8" fillId="0" borderId="1" xfId="0" applyNumberFormat="1" applyFont="1" applyBorder="1" applyAlignment="1" applyProtection="1">
      <alignment horizontal="center" vertical="center" wrapText="1"/>
    </xf>
    <xf numFmtId="0" fontId="8" fillId="0" borderId="1" xfId="0" applyNumberFormat="1" applyFont="1" applyBorder="1" applyAlignment="1" applyProtection="1">
      <alignment horizontal="left" vertical="center" wrapText="1"/>
    </xf>
    <xf numFmtId="0" fontId="8" fillId="0" borderId="1" xfId="0" applyNumberFormat="1" applyFont="1" applyBorder="1" applyAlignment="1" applyProtection="1">
      <alignment horizontal="left" vertical="center"/>
    </xf>
    <xf numFmtId="0" fontId="8" fillId="0" borderId="0" xfId="0" applyNumberFormat="1" applyFont="1" applyBorder="1" applyAlignment="1" applyProtection="1">
      <alignment horizontal="center" vertical="center"/>
    </xf>
    <xf numFmtId="0" fontId="8" fillId="0" borderId="0" xfId="0" applyNumberFormat="1" applyFont="1" applyBorder="1" applyProtection="1"/>
    <xf numFmtId="0" fontId="8" fillId="7" borderId="1" xfId="0" applyNumberFormat="1" applyFont="1" applyFill="1" applyBorder="1" applyAlignment="1" applyProtection="1">
      <alignment horizontal="center" vertical="center"/>
    </xf>
    <xf numFmtId="0" fontId="8" fillId="0" borderId="0" xfId="0" applyNumberFormat="1" applyFont="1" applyAlignment="1" applyProtection="1">
      <alignment horizontal="justify" vertical="center"/>
    </xf>
    <xf numFmtId="0" fontId="8" fillId="7" borderId="1" xfId="0" applyNumberFormat="1" applyFont="1" applyFill="1" applyBorder="1" applyAlignment="1" applyProtection="1">
      <alignment horizontal="center" vertical="center" wrapText="1"/>
    </xf>
    <xf numFmtId="0" fontId="8" fillId="0" borderId="1" xfId="0" applyNumberFormat="1" applyFont="1" applyBorder="1" applyAlignment="1" applyProtection="1">
      <alignment horizontal="justify" vertical="center"/>
    </xf>
    <xf numFmtId="0" fontId="8" fillId="8" borderId="1" xfId="0" applyNumberFormat="1" applyFont="1" applyFill="1" applyBorder="1" applyAlignment="1" applyProtection="1">
      <alignment horizontal="center" vertical="center"/>
    </xf>
    <xf numFmtId="0" fontId="8" fillId="9" borderId="1" xfId="0" applyNumberFormat="1" applyFont="1" applyFill="1" applyBorder="1" applyAlignment="1" applyProtection="1">
      <alignment horizontal="center" vertical="center"/>
    </xf>
    <xf numFmtId="0" fontId="8" fillId="0" borderId="1" xfId="0" applyNumberFormat="1" applyFont="1" applyFill="1" applyBorder="1" applyAlignment="1" applyProtection="1">
      <alignment horizontal="center" vertical="center"/>
    </xf>
    <xf numFmtId="0" fontId="8" fillId="10" borderId="1" xfId="0" applyNumberFormat="1" applyFont="1" applyFill="1" applyBorder="1" applyAlignment="1" applyProtection="1">
      <alignment horizontal="center" vertical="center"/>
    </xf>
    <xf numFmtId="0" fontId="8" fillId="11" borderId="1" xfId="0" applyNumberFormat="1" applyFont="1" applyFill="1" applyBorder="1" applyAlignment="1" applyProtection="1">
      <alignment horizontal="center" vertical="center"/>
    </xf>
    <xf numFmtId="0" fontId="8" fillId="0" borderId="0" xfId="0" applyNumberFormat="1" applyFont="1" applyAlignment="1" applyProtection="1">
      <alignment wrapText="1"/>
    </xf>
    <xf numFmtId="0" fontId="7" fillId="0" borderId="0" xfId="0" applyNumberFormat="1" applyFont="1" applyFill="1" applyBorder="1" applyProtection="1"/>
    <xf numFmtId="0" fontId="7" fillId="0" borderId="0" xfId="0" applyNumberFormat="1" applyFont="1" applyFill="1" applyBorder="1" applyAlignment="1" applyProtection="1">
      <alignment horizontal="center" vertical="center"/>
    </xf>
    <xf numFmtId="9" fontId="5" fillId="4" borderId="16" xfId="1" applyNumberFormat="1" applyFont="1" applyFill="1" applyBorder="1" applyAlignment="1">
      <alignment horizontal="center" vertical="center" wrapText="1"/>
    </xf>
    <xf numFmtId="9" fontId="5" fillId="13" borderId="16" xfId="1" applyNumberFormat="1" applyFont="1" applyFill="1" applyBorder="1" applyAlignment="1">
      <alignment horizontal="center" vertical="center" wrapText="1"/>
    </xf>
    <xf numFmtId="0" fontId="1" fillId="0" borderId="0" xfId="0" applyFont="1" applyAlignment="1">
      <alignment horizontal="center" vertical="center" textRotation="90" wrapText="1"/>
    </xf>
    <xf numFmtId="0" fontId="0" fillId="0" borderId="0" xfId="0" applyFill="1"/>
    <xf numFmtId="9" fontId="5" fillId="4" borderId="20" xfId="1" applyNumberFormat="1"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3" fillId="3" borderId="16" xfId="0" applyFont="1" applyFill="1" applyBorder="1" applyAlignment="1">
      <alignment horizontal="center" vertical="center" wrapText="1"/>
    </xf>
    <xf numFmtId="0" fontId="14" fillId="3" borderId="16" xfId="0" applyFont="1" applyFill="1" applyBorder="1" applyAlignment="1">
      <alignment horizontal="center" vertical="center"/>
    </xf>
    <xf numFmtId="0" fontId="13" fillId="3" borderId="19" xfId="0" applyFont="1" applyFill="1" applyBorder="1" applyAlignment="1">
      <alignment horizontal="center" vertical="center" wrapText="1"/>
    </xf>
    <xf numFmtId="0" fontId="15" fillId="4" borderId="16" xfId="0" applyFont="1" applyFill="1" applyBorder="1" applyAlignment="1">
      <alignment vertical="center"/>
    </xf>
    <xf numFmtId="0" fontId="16" fillId="4" borderId="16" xfId="0" applyFont="1" applyFill="1" applyBorder="1" applyAlignment="1">
      <alignment horizontal="center" vertical="center" textRotation="90"/>
    </xf>
    <xf numFmtId="0" fontId="13" fillId="4" borderId="16" xfId="0" applyFont="1" applyFill="1" applyBorder="1" applyAlignment="1">
      <alignment horizontal="center" vertical="center" textRotation="90" wrapText="1"/>
    </xf>
    <xf numFmtId="0" fontId="9" fillId="4" borderId="16" xfId="0" applyFont="1" applyFill="1" applyBorder="1" applyAlignment="1">
      <alignment horizontal="justify" vertical="center"/>
    </xf>
    <xf numFmtId="0" fontId="15" fillId="12" borderId="16" xfId="1" applyFont="1" applyFill="1" applyBorder="1" applyAlignment="1">
      <alignment horizontal="center" vertical="center"/>
    </xf>
    <xf numFmtId="0" fontId="13" fillId="4" borderId="16" xfId="0" applyFont="1" applyFill="1" applyBorder="1" applyAlignment="1">
      <alignment horizontal="center" vertical="center"/>
    </xf>
    <xf numFmtId="9" fontId="9" fillId="4" borderId="16" xfId="1" applyNumberFormat="1" applyFont="1" applyFill="1" applyBorder="1" applyAlignment="1">
      <alignment horizontal="center" vertical="center" wrapText="1"/>
    </xf>
    <xf numFmtId="9" fontId="9" fillId="3" borderId="16" xfId="3" applyFont="1" applyFill="1" applyBorder="1" applyAlignment="1">
      <alignment horizontal="center" vertical="center" wrapText="1"/>
    </xf>
    <xf numFmtId="9" fontId="9" fillId="4" borderId="16" xfId="0" applyNumberFormat="1" applyFont="1" applyFill="1" applyBorder="1" applyAlignment="1">
      <alignment horizontal="center" vertical="center"/>
    </xf>
    <xf numFmtId="0" fontId="9" fillId="3" borderId="16" xfId="0" applyFont="1" applyFill="1" applyBorder="1" applyAlignment="1">
      <alignment horizontal="center" vertical="center"/>
    </xf>
    <xf numFmtId="0" fontId="9" fillId="4" borderId="16" xfId="0" applyFont="1" applyFill="1" applyBorder="1" applyAlignment="1">
      <alignment horizontal="center" vertical="center"/>
    </xf>
    <xf numFmtId="165" fontId="9" fillId="3" borderId="16" xfId="2" applyNumberFormat="1" applyFont="1" applyFill="1" applyBorder="1" applyAlignment="1">
      <alignment horizontal="left" vertical="center" wrapText="1"/>
    </xf>
    <xf numFmtId="9" fontId="9" fillId="3" borderId="17" xfId="3" applyFont="1" applyFill="1" applyBorder="1" applyAlignment="1">
      <alignment horizontal="center" vertical="center" wrapText="1"/>
    </xf>
    <xf numFmtId="15" fontId="9" fillId="4" borderId="1" xfId="0" applyNumberFormat="1" applyFont="1" applyFill="1" applyBorder="1" applyAlignment="1">
      <alignment horizontal="center" vertical="center" wrapText="1"/>
    </xf>
    <xf numFmtId="0" fontId="9" fillId="4" borderId="18" xfId="0" applyFont="1" applyFill="1" applyBorder="1" applyAlignment="1">
      <alignment horizontal="center" vertical="center" wrapText="1"/>
    </xf>
    <xf numFmtId="15" fontId="9" fillId="4" borderId="16" xfId="0" applyNumberFormat="1" applyFont="1" applyFill="1" applyBorder="1" applyAlignment="1">
      <alignment horizontal="center" vertical="center" wrapText="1"/>
    </xf>
    <xf numFmtId="0" fontId="17" fillId="12" borderId="16" xfId="1" applyFont="1" applyFill="1" applyBorder="1" applyAlignment="1">
      <alignment horizontal="center" vertical="center"/>
    </xf>
    <xf numFmtId="0" fontId="15" fillId="4" borderId="20" xfId="0" applyFont="1" applyFill="1" applyBorder="1" applyAlignment="1">
      <alignment horizontal="justify" vertical="center"/>
    </xf>
    <xf numFmtId="0" fontId="16" fillId="4" borderId="20" xfId="0" applyFont="1" applyFill="1" applyBorder="1" applyAlignment="1">
      <alignment horizontal="center" vertical="center" textRotation="90"/>
    </xf>
    <xf numFmtId="0" fontId="13" fillId="4" borderId="20" xfId="0" applyFont="1" applyFill="1" applyBorder="1" applyAlignment="1">
      <alignment horizontal="center" vertical="center" textRotation="90" wrapText="1"/>
    </xf>
    <xf numFmtId="0" fontId="9" fillId="0" borderId="20" xfId="0" applyFont="1" applyFill="1" applyBorder="1" applyAlignment="1">
      <alignment horizontal="justify" vertical="center"/>
    </xf>
    <xf numFmtId="0" fontId="13" fillId="12" borderId="20" xfId="0" applyFont="1" applyFill="1" applyBorder="1" applyAlignment="1">
      <alignment horizontal="center" vertical="center"/>
    </xf>
    <xf numFmtId="9" fontId="9" fillId="13" borderId="20" xfId="3" applyFont="1" applyFill="1" applyBorder="1" applyAlignment="1">
      <alignment horizontal="center" vertical="center" wrapText="1"/>
    </xf>
    <xf numFmtId="9" fontId="9" fillId="4" borderId="20" xfId="1" applyNumberFormat="1" applyFont="1" applyFill="1" applyBorder="1" applyAlignment="1">
      <alignment horizontal="center" vertical="center" wrapText="1"/>
    </xf>
    <xf numFmtId="9" fontId="9" fillId="3" borderId="20" xfId="3" applyFont="1" applyFill="1" applyBorder="1" applyAlignment="1">
      <alignment horizontal="center" vertical="center" wrapText="1"/>
    </xf>
    <xf numFmtId="0" fontId="9" fillId="4" borderId="20" xfId="0" applyFont="1" applyFill="1" applyBorder="1" applyAlignment="1">
      <alignment horizontal="center" vertical="center"/>
    </xf>
    <xf numFmtId="9" fontId="9" fillId="4" borderId="20" xfId="0" applyNumberFormat="1" applyFont="1" applyFill="1" applyBorder="1" applyAlignment="1">
      <alignment horizontal="center" vertical="center"/>
    </xf>
    <xf numFmtId="0" fontId="9" fillId="3" borderId="20" xfId="0" applyFont="1" applyFill="1" applyBorder="1" applyAlignment="1">
      <alignment horizontal="center" vertical="center"/>
    </xf>
    <xf numFmtId="165" fontId="9" fillId="3" borderId="20" xfId="2" applyNumberFormat="1" applyFont="1" applyFill="1" applyBorder="1" applyAlignment="1">
      <alignment horizontal="left" vertical="center" wrapText="1"/>
    </xf>
    <xf numFmtId="9" fontId="9" fillId="3" borderId="21" xfId="3" applyFont="1" applyFill="1" applyBorder="1" applyAlignment="1">
      <alignment horizontal="center" vertical="center" wrapText="1"/>
    </xf>
    <xf numFmtId="0" fontId="9" fillId="4" borderId="22" xfId="0" applyFont="1" applyFill="1" applyBorder="1" applyAlignment="1">
      <alignment horizontal="center" vertical="center" wrapText="1"/>
    </xf>
    <xf numFmtId="0" fontId="9" fillId="4" borderId="23" xfId="0" applyFont="1" applyFill="1" applyBorder="1" applyAlignment="1">
      <alignment horizontal="center" vertical="center"/>
    </xf>
    <xf numFmtId="15" fontId="9" fillId="4" borderId="20" xfId="0" applyNumberFormat="1" applyFont="1" applyFill="1" applyBorder="1" applyAlignment="1">
      <alignment horizontal="center" vertical="center" wrapText="1"/>
    </xf>
    <xf numFmtId="0" fontId="13" fillId="4" borderId="25" xfId="0" applyFont="1" applyFill="1" applyBorder="1" applyAlignment="1">
      <alignment horizontal="center" vertical="center" textRotation="90" wrapText="1"/>
    </xf>
    <xf numFmtId="0" fontId="9" fillId="0" borderId="24" xfId="0" applyFont="1" applyFill="1" applyBorder="1" applyAlignment="1">
      <alignment horizontal="center" vertical="center" wrapText="1"/>
    </xf>
    <xf numFmtId="0" fontId="2" fillId="0" borderId="0" xfId="0" applyFont="1" applyAlignment="1">
      <alignment horizontal="center" vertical="center"/>
    </xf>
    <xf numFmtId="165" fontId="13" fillId="3" borderId="16" xfId="2" applyNumberFormat="1" applyFont="1" applyFill="1" applyBorder="1" applyAlignment="1">
      <alignment horizontal="center" vertical="center" wrapText="1"/>
    </xf>
    <xf numFmtId="165" fontId="13" fillId="3" borderId="20" xfId="2" applyNumberFormat="1" applyFont="1" applyFill="1" applyBorder="1" applyAlignment="1">
      <alignment horizontal="center" vertical="center" wrapText="1"/>
    </xf>
    <xf numFmtId="0" fontId="16" fillId="4" borderId="16" xfId="0" applyFont="1" applyFill="1" applyBorder="1" applyAlignment="1">
      <alignment horizontal="center" vertical="center" textRotation="90" wrapText="1"/>
    </xf>
    <xf numFmtId="0" fontId="13" fillId="3" borderId="30" xfId="0" applyFont="1" applyFill="1" applyBorder="1" applyAlignment="1">
      <alignment horizontal="center" vertical="center" wrapText="1"/>
    </xf>
    <xf numFmtId="0" fontId="9" fillId="0" borderId="29" xfId="0" applyFont="1" applyBorder="1" applyAlignment="1">
      <alignment horizontal="center" vertical="center"/>
    </xf>
    <xf numFmtId="0" fontId="9" fillId="4" borderId="30" xfId="0" applyFont="1" applyFill="1" applyBorder="1" applyAlignment="1">
      <alignment horizontal="center" vertical="center" wrapText="1"/>
    </xf>
    <xf numFmtId="0" fontId="9" fillId="0" borderId="31" xfId="0" applyFont="1" applyBorder="1" applyAlignment="1">
      <alignment horizontal="center" vertical="center"/>
    </xf>
    <xf numFmtId="0" fontId="9" fillId="4" borderId="32" xfId="0" applyFont="1" applyFill="1" applyBorder="1" applyAlignment="1">
      <alignment horizontal="center" vertical="center" wrapText="1"/>
    </xf>
    <xf numFmtId="0" fontId="9" fillId="0" borderId="33" xfId="0" applyFont="1" applyFill="1" applyBorder="1" applyAlignment="1">
      <alignment horizontal="center" vertical="center"/>
    </xf>
    <xf numFmtId="0" fontId="16" fillId="0" borderId="34" xfId="0" applyFont="1" applyFill="1" applyBorder="1" applyAlignment="1">
      <alignment horizontal="center" vertical="center" textRotation="90"/>
    </xf>
    <xf numFmtId="0" fontId="9" fillId="0" borderId="34" xfId="0" applyFont="1" applyFill="1" applyBorder="1" applyAlignment="1">
      <alignment horizontal="justify" vertical="center"/>
    </xf>
    <xf numFmtId="0" fontId="13" fillId="12" borderId="34" xfId="0" applyFont="1" applyFill="1" applyBorder="1" applyAlignment="1">
      <alignment horizontal="center" vertical="center"/>
    </xf>
    <xf numFmtId="9" fontId="9" fillId="13" borderId="34" xfId="3" applyFont="1" applyFill="1" applyBorder="1" applyAlignment="1">
      <alignment horizontal="center" vertical="center" wrapText="1"/>
    </xf>
    <xf numFmtId="9" fontId="9" fillId="4" borderId="34" xfId="1" applyNumberFormat="1" applyFont="1" applyFill="1" applyBorder="1" applyAlignment="1">
      <alignment horizontal="center" vertical="center" wrapText="1"/>
    </xf>
    <xf numFmtId="165" fontId="13" fillId="0" borderId="34" xfId="2" applyNumberFormat="1" applyFont="1" applyFill="1" applyBorder="1" applyAlignment="1">
      <alignment horizontal="center" vertical="center" wrapText="1"/>
    </xf>
    <xf numFmtId="9" fontId="9" fillId="0" borderId="34" xfId="3" applyFont="1" applyFill="1" applyBorder="1" applyAlignment="1">
      <alignment horizontal="center" vertical="center" wrapText="1"/>
    </xf>
    <xf numFmtId="9" fontId="9" fillId="4" borderId="34" xfId="0" applyNumberFormat="1" applyFont="1" applyFill="1" applyBorder="1" applyAlignment="1">
      <alignment horizontal="center" vertical="center"/>
    </xf>
    <xf numFmtId="0" fontId="9" fillId="0" borderId="34" xfId="0" applyFont="1" applyFill="1" applyBorder="1" applyAlignment="1">
      <alignment horizontal="justify" vertical="center" wrapText="1"/>
    </xf>
    <xf numFmtId="0" fontId="9" fillId="3" borderId="25" xfId="0" applyFont="1" applyFill="1" applyBorder="1" applyAlignment="1">
      <alignment horizontal="center" vertical="center"/>
    </xf>
    <xf numFmtId="9" fontId="5" fillId="4" borderId="25" xfId="1" applyNumberFormat="1" applyFont="1" applyFill="1" applyBorder="1" applyAlignment="1">
      <alignment horizontal="center" vertical="center" wrapText="1"/>
    </xf>
    <xf numFmtId="0" fontId="9" fillId="4" borderId="25" xfId="0" applyFont="1" applyFill="1" applyBorder="1" applyAlignment="1">
      <alignment horizontal="center" vertical="center"/>
    </xf>
    <xf numFmtId="9" fontId="9" fillId="4" borderId="25" xfId="1" applyNumberFormat="1" applyFont="1" applyFill="1" applyBorder="1" applyAlignment="1">
      <alignment horizontal="center" vertical="center" wrapText="1"/>
    </xf>
    <xf numFmtId="165" fontId="9" fillId="3" borderId="25" xfId="2" applyNumberFormat="1" applyFont="1" applyFill="1" applyBorder="1" applyAlignment="1">
      <alignment horizontal="left" vertical="center" wrapText="1"/>
    </xf>
    <xf numFmtId="9" fontId="9" fillId="3" borderId="35" xfId="3" applyFont="1" applyFill="1" applyBorder="1" applyAlignment="1">
      <alignment horizontal="center" vertical="center" wrapText="1"/>
    </xf>
    <xf numFmtId="0" fontId="9" fillId="0" borderId="36" xfId="0" applyFont="1" applyFill="1" applyBorder="1" applyAlignment="1">
      <alignment horizontal="center" vertical="center"/>
    </xf>
    <xf numFmtId="15" fontId="9" fillId="0" borderId="34" xfId="0" applyNumberFormat="1" applyFont="1" applyFill="1" applyBorder="1" applyAlignment="1">
      <alignment horizontal="center" vertical="center" wrapText="1"/>
    </xf>
    <xf numFmtId="0" fontId="9" fillId="0" borderId="34" xfId="0" applyFont="1" applyFill="1" applyBorder="1" applyAlignment="1">
      <alignment horizontal="center" vertical="center" wrapText="1"/>
    </xf>
    <xf numFmtId="0" fontId="9" fillId="0" borderId="37" xfId="0" applyFont="1" applyFill="1" applyBorder="1" applyAlignment="1">
      <alignment horizontal="center" vertical="center" wrapText="1"/>
    </xf>
    <xf numFmtId="0" fontId="9" fillId="14" borderId="20" xfId="0" applyFont="1" applyFill="1" applyBorder="1" applyAlignment="1">
      <alignment horizontal="justify" vertical="center"/>
    </xf>
    <xf numFmtId="0" fontId="18" fillId="4" borderId="16" xfId="0" applyFont="1" applyFill="1" applyBorder="1" applyAlignment="1">
      <alignment horizontal="justify" vertical="center"/>
    </xf>
    <xf numFmtId="0" fontId="18" fillId="4" borderId="16" xfId="0" applyFont="1" applyFill="1" applyBorder="1" applyAlignment="1">
      <alignment horizontal="justify" vertical="center" wrapText="1"/>
    </xf>
    <xf numFmtId="0" fontId="9" fillId="0" borderId="16" xfId="0" applyFont="1" applyFill="1" applyBorder="1" applyAlignment="1">
      <alignment horizontal="justify" vertical="center"/>
    </xf>
    <xf numFmtId="0" fontId="9" fillId="0" borderId="16" xfId="0" applyFont="1" applyFill="1" applyBorder="1" applyAlignment="1">
      <alignment horizontal="justify" vertical="center" wrapText="1"/>
    </xf>
    <xf numFmtId="0" fontId="18" fillId="0" borderId="20" xfId="0" applyFont="1" applyFill="1" applyBorder="1" applyAlignment="1">
      <alignment horizontal="justify" vertical="center"/>
    </xf>
    <xf numFmtId="0" fontId="9" fillId="0" borderId="20" xfId="0" applyFont="1" applyFill="1" applyBorder="1" applyAlignment="1">
      <alignment horizontal="justify" vertical="center" wrapText="1"/>
    </xf>
    <xf numFmtId="0" fontId="10" fillId="3" borderId="26"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12" fillId="6" borderId="29" xfId="0" applyFont="1" applyFill="1" applyBorder="1" applyAlignment="1">
      <alignment horizontal="center" vertical="center"/>
    </xf>
    <xf numFmtId="0" fontId="12" fillId="6" borderId="16" xfId="0" applyFont="1" applyFill="1" applyBorder="1" applyAlignment="1">
      <alignment horizontal="center" vertical="center"/>
    </xf>
    <xf numFmtId="0" fontId="12" fillId="6" borderId="30" xfId="0" applyFont="1" applyFill="1" applyBorder="1" applyAlignment="1">
      <alignment horizontal="center" vertical="center"/>
    </xf>
    <xf numFmtId="0" fontId="13" fillId="3" borderId="16" xfId="0" applyFont="1" applyFill="1" applyBorder="1" applyAlignment="1">
      <alignment horizontal="center" vertical="center" wrapText="1"/>
    </xf>
    <xf numFmtId="0" fontId="13" fillId="3" borderId="16" xfId="0" applyFont="1" applyFill="1" applyBorder="1" applyAlignment="1">
      <alignment horizontal="center" vertical="center"/>
    </xf>
    <xf numFmtId="0" fontId="9" fillId="3" borderId="29" xfId="0" applyFont="1" applyFill="1" applyBorder="1" applyAlignment="1">
      <alignment horizontal="center" vertical="center"/>
    </xf>
    <xf numFmtId="0" fontId="13" fillId="3" borderId="16" xfId="0" applyFont="1" applyFill="1" applyBorder="1" applyAlignment="1">
      <alignment horizontal="center" vertical="center" textRotation="255"/>
    </xf>
    <xf numFmtId="0" fontId="13" fillId="3" borderId="30" xfId="0" applyFont="1" applyFill="1" applyBorder="1" applyAlignment="1">
      <alignment horizontal="center" vertical="center"/>
    </xf>
    <xf numFmtId="0" fontId="8" fillId="7" borderId="13" xfId="0" applyNumberFormat="1" applyFont="1" applyFill="1" applyBorder="1" applyAlignment="1" applyProtection="1">
      <alignment horizontal="center" vertical="center" wrapText="1"/>
    </xf>
    <xf numFmtId="0" fontId="8" fillId="7" borderId="14" xfId="0" applyNumberFormat="1" applyFont="1" applyFill="1" applyBorder="1" applyAlignment="1" applyProtection="1">
      <alignment horizontal="center" vertical="center" wrapText="1"/>
    </xf>
    <xf numFmtId="0" fontId="8" fillId="7" borderId="1" xfId="0" applyNumberFormat="1" applyFont="1" applyFill="1" applyBorder="1" applyAlignment="1" applyProtection="1">
      <alignment horizontal="center" vertical="center" textRotation="90"/>
    </xf>
    <xf numFmtId="0" fontId="8" fillId="7" borderId="1" xfId="0" applyNumberFormat="1" applyFont="1" applyFill="1" applyBorder="1" applyAlignment="1" applyProtection="1">
      <alignment horizontal="center" vertical="center" wrapText="1"/>
    </xf>
    <xf numFmtId="0" fontId="8" fillId="7" borderId="1" xfId="0" applyNumberFormat="1" applyFont="1" applyFill="1" applyBorder="1" applyAlignment="1" applyProtection="1">
      <alignment horizontal="center" vertical="center"/>
    </xf>
    <xf numFmtId="0" fontId="8" fillId="0" borderId="1" xfId="0" applyNumberFormat="1" applyFont="1" applyBorder="1" applyAlignment="1" applyProtection="1">
      <alignment horizontal="left" vertical="center"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xf>
    <xf numFmtId="0" fontId="8" fillId="7" borderId="13" xfId="0" applyNumberFormat="1" applyFont="1" applyFill="1" applyBorder="1" applyAlignment="1" applyProtection="1">
      <alignment horizontal="center" vertical="center"/>
    </xf>
    <xf numFmtId="0" fontId="8" fillId="7" borderId="15" xfId="0" applyNumberFormat="1" applyFont="1" applyFill="1" applyBorder="1" applyAlignment="1" applyProtection="1">
      <alignment horizontal="center" vertical="center"/>
    </xf>
    <xf numFmtId="0" fontId="8" fillId="7" borderId="14" xfId="0" applyNumberFormat="1" applyFont="1" applyFill="1" applyBorder="1" applyAlignment="1" applyProtection="1">
      <alignment horizontal="center" vertical="center"/>
    </xf>
    <xf numFmtId="0" fontId="8" fillId="0" borderId="13" xfId="0" applyNumberFormat="1" applyFont="1" applyBorder="1" applyAlignment="1" applyProtection="1">
      <alignment horizontal="left" vertical="center" wrapText="1"/>
    </xf>
    <xf numFmtId="0" fontId="8" fillId="0" borderId="14" xfId="0" applyNumberFormat="1" applyFont="1" applyBorder="1" applyAlignment="1" applyProtection="1">
      <alignment horizontal="left" vertical="center"/>
    </xf>
    <xf numFmtId="0" fontId="8" fillId="0" borderId="2" xfId="0" applyNumberFormat="1" applyFont="1" applyBorder="1" applyAlignment="1" applyProtection="1">
      <alignment horizontal="center" vertical="center"/>
    </xf>
    <xf numFmtId="0" fontId="8" fillId="0" borderId="9" xfId="0" applyNumberFormat="1" applyFont="1" applyBorder="1" applyAlignment="1" applyProtection="1">
      <alignment horizontal="center" vertical="center"/>
    </xf>
    <xf numFmtId="0" fontId="8" fillId="0" borderId="2" xfId="0" applyNumberFormat="1" applyFont="1" applyBorder="1" applyAlignment="1" applyProtection="1">
      <alignment horizontal="center" vertical="center" wrapText="1"/>
    </xf>
    <xf numFmtId="0" fontId="8" fillId="0" borderId="9" xfId="0" applyNumberFormat="1" applyFont="1" applyBorder="1" applyAlignment="1" applyProtection="1">
      <alignment horizontal="center" vertical="center" wrapText="1"/>
    </xf>
    <xf numFmtId="0" fontId="8" fillId="7" borderId="1" xfId="0" applyNumberFormat="1" applyFont="1" applyFill="1" applyBorder="1" applyAlignment="1" applyProtection="1">
      <alignment horizontal="center"/>
    </xf>
    <xf numFmtId="0" fontId="8" fillId="0" borderId="13" xfId="0" applyNumberFormat="1" applyFont="1" applyBorder="1" applyAlignment="1" applyProtection="1">
      <alignment horizontal="left" vertical="top" wrapText="1"/>
    </xf>
    <xf numFmtId="0" fontId="8" fillId="0" borderId="14" xfId="0" applyNumberFormat="1" applyFont="1" applyBorder="1" applyAlignment="1" applyProtection="1">
      <alignment horizontal="left" vertical="top"/>
    </xf>
    <xf numFmtId="0" fontId="8" fillId="5" borderId="1" xfId="0" applyNumberFormat="1" applyFont="1" applyFill="1" applyBorder="1" applyAlignment="1" applyProtection="1">
      <alignment horizontal="center" vertical="center" wrapText="1"/>
    </xf>
    <xf numFmtId="0" fontId="8" fillId="0" borderId="6" xfId="0" applyNumberFormat="1" applyFont="1" applyBorder="1" applyAlignment="1" applyProtection="1">
      <alignment horizontal="center" vertical="center"/>
    </xf>
    <xf numFmtId="0" fontId="8" fillId="0" borderId="6" xfId="0" applyNumberFormat="1" applyFont="1" applyBorder="1" applyAlignment="1" applyProtection="1">
      <alignment horizontal="center" vertical="center" wrapText="1"/>
    </xf>
    <xf numFmtId="0" fontId="8" fillId="0" borderId="3" xfId="0" applyNumberFormat="1" applyFont="1" applyBorder="1" applyAlignment="1" applyProtection="1">
      <alignment horizontal="left" vertical="top" wrapText="1"/>
    </xf>
    <xf numFmtId="0" fontId="8" fillId="0" borderId="4" xfId="0" applyNumberFormat="1" applyFont="1" applyBorder="1" applyAlignment="1" applyProtection="1">
      <alignment horizontal="left" vertical="top" wrapText="1"/>
    </xf>
    <xf numFmtId="0" fontId="8" fillId="0" borderId="5" xfId="0" applyNumberFormat="1"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0" xfId="0" applyNumberFormat="1"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1" xfId="0" applyNumberFormat="1" applyFont="1" applyBorder="1" applyAlignment="1" applyProtection="1">
      <alignment horizontal="left" vertical="top" wrapText="1"/>
    </xf>
    <xf numFmtId="0" fontId="8" fillId="0" borderId="12" xfId="0" applyNumberFormat="1" applyFont="1" applyBorder="1" applyAlignment="1" applyProtection="1">
      <alignment horizontal="left" vertical="top" wrapText="1"/>
    </xf>
  </cellXfs>
  <cellStyles count="4">
    <cellStyle name="Énfasis1" xfId="1" builtinId="29"/>
    <cellStyle name="Millares" xfId="2" builtinId="3"/>
    <cellStyle name="Normal" xfId="0" builtinId="0"/>
    <cellStyle name="Porcentaje" xfId="3" builtinId="5"/>
  </cellStyles>
  <dxfs count="238">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C15"/>
  <sheetViews>
    <sheetView showGridLines="0" tabSelected="1" topLeftCell="G1" zoomScale="104" zoomScaleNormal="104" zoomScaleSheetLayoutView="110" workbookViewId="0">
      <selection activeCell="W15" sqref="W15"/>
    </sheetView>
  </sheetViews>
  <sheetFormatPr baseColWidth="10" defaultColWidth="11.42578125" defaultRowHeight="12.75" x14ac:dyDescent="0.25"/>
  <cols>
    <col min="1" max="1" width="3.7109375" style="3" customWidth="1"/>
    <col min="2" max="2" width="4.85546875" style="1" customWidth="1"/>
    <col min="3" max="3" width="16.85546875" style="2" customWidth="1"/>
    <col min="4" max="4" width="5.7109375" style="2" customWidth="1"/>
    <col min="5" max="5" width="7.28515625" style="2" customWidth="1"/>
    <col min="6" max="6" width="8.7109375" style="33" bestFit="1" customWidth="1"/>
    <col min="7" max="7" width="41.140625" style="3" customWidth="1"/>
    <col min="8" max="8" width="33.7109375" style="3" customWidth="1"/>
    <col min="9" max="9" width="8.7109375" style="2" customWidth="1"/>
    <col min="10" max="10" width="14.28515625" style="3" customWidth="1"/>
    <col min="11" max="11" width="8.7109375" style="3" customWidth="1"/>
    <col min="12" max="12" width="14" style="3" customWidth="1"/>
    <col min="13" max="13" width="8.7109375" style="75" customWidth="1"/>
    <col min="14" max="14" width="11.7109375" style="3" customWidth="1"/>
    <col min="15" max="15" width="7.7109375" style="3" customWidth="1"/>
    <col min="16" max="16" width="11.7109375" style="3" customWidth="1"/>
    <col min="17" max="17" width="33.140625" style="4" customWidth="1"/>
    <col min="18" max="18" width="6.7109375" style="3" customWidth="1"/>
    <col min="19" max="19" width="14.28515625" style="3" customWidth="1"/>
    <col min="20" max="20" width="6.85546875" style="3" customWidth="1"/>
    <col min="21" max="21" width="14.85546875" style="3" customWidth="1"/>
    <col min="22" max="22" width="6.85546875" style="5" customWidth="1"/>
    <col min="23" max="23" width="11" style="3" customWidth="1"/>
    <col min="24" max="24" width="15.85546875" style="1" customWidth="1"/>
    <col min="25" max="25" width="15.7109375" style="3" customWidth="1"/>
    <col min="26" max="26" width="15.85546875" style="3" customWidth="1"/>
    <col min="27" max="27" width="17.7109375" style="3" customWidth="1"/>
    <col min="28" max="28" width="18.7109375" style="3" customWidth="1"/>
    <col min="29" max="29" width="18.28515625" style="1" customWidth="1"/>
    <col min="30" max="16384" width="11.42578125" style="3"/>
  </cols>
  <sheetData>
    <row r="1" spans="2:29" ht="15.6" customHeight="1" thickBot="1" x14ac:dyDescent="0.3"/>
    <row r="2" spans="2:29" ht="108" customHeight="1" x14ac:dyDescent="0.25">
      <c r="B2" s="111" t="s">
        <v>215</v>
      </c>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3"/>
    </row>
    <row r="3" spans="2:29" ht="28.5" customHeight="1" x14ac:dyDescent="0.25">
      <c r="B3" s="114" t="s">
        <v>0</v>
      </c>
      <c r="C3" s="115"/>
      <c r="D3" s="115"/>
      <c r="E3" s="115"/>
      <c r="F3" s="115"/>
      <c r="G3" s="115"/>
      <c r="H3" s="115"/>
      <c r="I3" s="115" t="s">
        <v>1</v>
      </c>
      <c r="J3" s="115"/>
      <c r="K3" s="115"/>
      <c r="L3" s="115"/>
      <c r="M3" s="115"/>
      <c r="N3" s="115"/>
      <c r="O3" s="115" t="s">
        <v>2</v>
      </c>
      <c r="P3" s="115"/>
      <c r="Q3" s="115"/>
      <c r="R3" s="115" t="s">
        <v>3</v>
      </c>
      <c r="S3" s="115"/>
      <c r="T3" s="115"/>
      <c r="U3" s="115"/>
      <c r="V3" s="115"/>
      <c r="W3" s="115"/>
      <c r="X3" s="115" t="s">
        <v>4</v>
      </c>
      <c r="Y3" s="115"/>
      <c r="Z3" s="115"/>
      <c r="AA3" s="115"/>
      <c r="AB3" s="115"/>
      <c r="AC3" s="116"/>
    </row>
    <row r="4" spans="2:29" ht="30" customHeight="1" x14ac:dyDescent="0.25">
      <c r="B4" s="119" t="s">
        <v>5</v>
      </c>
      <c r="C4" s="118" t="s">
        <v>6</v>
      </c>
      <c r="D4" s="120" t="s">
        <v>7</v>
      </c>
      <c r="E4" s="120" t="s">
        <v>138</v>
      </c>
      <c r="F4" s="120" t="s">
        <v>8</v>
      </c>
      <c r="G4" s="118" t="s">
        <v>9</v>
      </c>
      <c r="H4" s="118" t="s">
        <v>10</v>
      </c>
      <c r="I4" s="118" t="s">
        <v>11</v>
      </c>
      <c r="J4" s="118"/>
      <c r="K4" s="118" t="s">
        <v>12</v>
      </c>
      <c r="L4" s="118"/>
      <c r="M4" s="117" t="s">
        <v>204</v>
      </c>
      <c r="N4" s="118"/>
      <c r="O4" s="118" t="s">
        <v>13</v>
      </c>
      <c r="P4" s="118"/>
      <c r="Q4" s="117" t="s">
        <v>14</v>
      </c>
      <c r="R4" s="118" t="s">
        <v>11</v>
      </c>
      <c r="S4" s="118"/>
      <c r="T4" s="118" t="s">
        <v>12</v>
      </c>
      <c r="U4" s="118"/>
      <c r="V4" s="117" t="s">
        <v>205</v>
      </c>
      <c r="W4" s="118"/>
      <c r="X4" s="118" t="s">
        <v>15</v>
      </c>
      <c r="Y4" s="118"/>
      <c r="Z4" s="118"/>
      <c r="AA4" s="118"/>
      <c r="AB4" s="118" t="s">
        <v>16</v>
      </c>
      <c r="AC4" s="121"/>
    </row>
    <row r="5" spans="2:29" ht="65.099999999999994" customHeight="1" x14ac:dyDescent="0.25">
      <c r="B5" s="119"/>
      <c r="C5" s="118"/>
      <c r="D5" s="120"/>
      <c r="E5" s="120"/>
      <c r="F5" s="120"/>
      <c r="G5" s="118"/>
      <c r="H5" s="118"/>
      <c r="I5" s="36" t="s">
        <v>166</v>
      </c>
      <c r="J5" s="37" t="s">
        <v>159</v>
      </c>
      <c r="K5" s="36" t="s">
        <v>166</v>
      </c>
      <c r="L5" s="37" t="s">
        <v>160</v>
      </c>
      <c r="M5" s="38" t="s">
        <v>165</v>
      </c>
      <c r="N5" s="37" t="s">
        <v>121</v>
      </c>
      <c r="O5" s="38" t="s">
        <v>17</v>
      </c>
      <c r="P5" s="38" t="s">
        <v>164</v>
      </c>
      <c r="Q5" s="117"/>
      <c r="R5" s="36" t="s">
        <v>166</v>
      </c>
      <c r="S5" s="37" t="s">
        <v>120</v>
      </c>
      <c r="T5" s="36" t="s">
        <v>166</v>
      </c>
      <c r="U5" s="37" t="s">
        <v>120</v>
      </c>
      <c r="V5" s="38" t="s">
        <v>165</v>
      </c>
      <c r="W5" s="37" t="s">
        <v>121</v>
      </c>
      <c r="X5" s="39" t="s">
        <v>122</v>
      </c>
      <c r="Y5" s="37" t="s">
        <v>124</v>
      </c>
      <c r="Z5" s="37" t="s">
        <v>125</v>
      </c>
      <c r="AA5" s="37" t="s">
        <v>126</v>
      </c>
      <c r="AB5" s="37" t="s">
        <v>128</v>
      </c>
      <c r="AC5" s="79" t="s">
        <v>129</v>
      </c>
    </row>
    <row r="6" spans="2:29" ht="150" customHeight="1" x14ac:dyDescent="0.25">
      <c r="B6" s="80">
        <v>1</v>
      </c>
      <c r="C6" s="40" t="s">
        <v>147</v>
      </c>
      <c r="D6" s="41" t="s">
        <v>116</v>
      </c>
      <c r="E6" s="41" t="s">
        <v>117</v>
      </c>
      <c r="F6" s="78" t="s">
        <v>194</v>
      </c>
      <c r="G6" s="107" t="s">
        <v>163</v>
      </c>
      <c r="H6" s="108" t="s">
        <v>189</v>
      </c>
      <c r="I6" s="44">
        <v>3</v>
      </c>
      <c r="J6" s="32" t="str">
        <f>IF(I6=0,"",IF(I6=5,"CASI CIERTO",IF(I6=4,"PROBABLE",IF(I6=3,"POSIBLE",IF(I6=2,"IMPROBABLE","RARO")))))</f>
        <v>POSIBLE</v>
      </c>
      <c r="K6" s="45">
        <v>3</v>
      </c>
      <c r="L6" s="46" t="str">
        <f>IF(K6=0,"",IF(K6=5,"CATASTRÓFICO",IF(K6=4,"MAYOR",IF(K6=3,"MODERADO",IF(K6=2,"MENOR","INSIGNIFICANTE")))))</f>
        <v>MODERADO</v>
      </c>
      <c r="M6" s="76">
        <f>+K6+I6</f>
        <v>6</v>
      </c>
      <c r="N6" s="47" t="str">
        <f>IF(M6=0,"",IF(M6&gt;7.9,"EXTREMO",IF(M6&gt;5.9,"ALTO",IF(M6&gt;4.9,"MEDIO",IF(M6&gt;2.9,"BAJO","MUY BAJO")))))</f>
        <v>ALTO</v>
      </c>
      <c r="O6" s="48"/>
      <c r="P6" s="48">
        <v>1</v>
      </c>
      <c r="Q6" s="108" t="s">
        <v>190</v>
      </c>
      <c r="R6" s="49">
        <v>2</v>
      </c>
      <c r="S6" s="31" t="str">
        <f>IF(R6=0,"",IF(R6=5,"CASI CIERTO",IF(R6=4,"PROBABLE",IF(R6=3,"POSIBLE",IF(R6=2,"IMPROBABLE","RARO")))))</f>
        <v>IMPROBABLE</v>
      </c>
      <c r="T6" s="50">
        <v>2</v>
      </c>
      <c r="U6" s="46" t="str">
        <f>IF(T6=0,"",IF(T6=5,"CATASTRÓFICO",IF(T6=4,"MAYOR",IF(T6=3,"MODERADO",IF(T6=2,"MENOR","INSIGNIFICANTE")))))</f>
        <v>MENOR</v>
      </c>
      <c r="V6" s="51">
        <f t="shared" ref="V6" si="0">+T6+R6</f>
        <v>4</v>
      </c>
      <c r="W6" s="52" t="str">
        <f>IF(V6=0,"",IF(V6&gt;7.9,"EXTREMO",IF(V6&gt;5.9,"ALTO",IF(V6&gt;4.9,"MEDIO",IF(V6&gt;2.9,"BAJO","MUY BAJO")))))</f>
        <v>BAJO</v>
      </c>
      <c r="X6" s="53" t="s">
        <v>123</v>
      </c>
      <c r="Y6" s="54" t="s">
        <v>131</v>
      </c>
      <c r="Z6" s="55" t="s">
        <v>148</v>
      </c>
      <c r="AA6" s="55" t="s">
        <v>145</v>
      </c>
      <c r="AB6" s="43" t="s">
        <v>149</v>
      </c>
      <c r="AC6" s="81" t="s">
        <v>150</v>
      </c>
    </row>
    <row r="7" spans="2:29" ht="159.94999999999999" customHeight="1" x14ac:dyDescent="0.25">
      <c r="B7" s="80">
        <v>2</v>
      </c>
      <c r="C7" s="40" t="s">
        <v>118</v>
      </c>
      <c r="D7" s="41" t="s">
        <v>116</v>
      </c>
      <c r="E7" s="41" t="s">
        <v>167</v>
      </c>
      <c r="F7" s="42" t="s">
        <v>193</v>
      </c>
      <c r="G7" s="107" t="s">
        <v>191</v>
      </c>
      <c r="H7" s="108" t="s">
        <v>168</v>
      </c>
      <c r="I7" s="44">
        <v>2</v>
      </c>
      <c r="J7" s="32" t="str">
        <f>IF(I7=0,"",IF(I7=5,"CASI CIERTO",IF(I7=4,"PROBABLE",IF(I7=3,"POSIBLE",IF(I7=2,"IMPROBABLE","RARO")))))</f>
        <v>IMPROBABLE</v>
      </c>
      <c r="K7" s="45">
        <v>4</v>
      </c>
      <c r="L7" s="46" t="str">
        <f>IF(K7=0,"",IF(K7=5,"CATASTRÓFICO",IF(K7=4,"MAYOR",IF(K7=3,"MODERADO",IF(K7=2,"MENOR","INSIGNIFICANTE")))))</f>
        <v>MAYOR</v>
      </c>
      <c r="M7" s="76">
        <f>+K7+I7</f>
        <v>6</v>
      </c>
      <c r="N7" s="47" t="str">
        <f>IF(M7=0,"",IF(M7&gt;7.9,"EXTREMO",IF(M7&gt;5.9,"ALTO",IF(M7&gt;4.9,"MEDIO",IF(M7&gt;2.9,"BAJO","MUY BAJO")))))</f>
        <v>ALTO</v>
      </c>
      <c r="O7" s="48">
        <v>0.5</v>
      </c>
      <c r="P7" s="48">
        <v>0.5</v>
      </c>
      <c r="Q7" s="108" t="s">
        <v>169</v>
      </c>
      <c r="R7" s="49">
        <v>1</v>
      </c>
      <c r="S7" s="31" t="str">
        <f t="shared" ref="S7:S8" si="1">IF(R7=0,"",IF(R7=5,"CASI CIERTO",IF(R7=4,"PROBABLE",IF(R7=3,"POSIBLE",IF(R7=2,"IMPROBABLE","RARO")))))</f>
        <v>RARO</v>
      </c>
      <c r="T7" s="50">
        <v>2</v>
      </c>
      <c r="U7" s="46" t="str">
        <f t="shared" ref="U7:U8" si="2">IF(T7=0,"",IF(T7=5,"CATASTRÓFICO",IF(T7=4,"MAYOR",IF(T7=3,"MODERADO",IF(T7=2,"MENOR","INSIGNIFICANTE")))))</f>
        <v>MENOR</v>
      </c>
      <c r="V7" s="51">
        <f t="shared" ref="V7" si="3">SUM(R7:S7)+SUM(T7:U7)</f>
        <v>3</v>
      </c>
      <c r="W7" s="52" t="str">
        <f t="shared" ref="W7:W8" si="4">IF(V7=0,"",IF(V7&gt;7.9,"EXTREMO",IF(V7&gt;5.9,"ALTO",IF(V7&gt;4.9,"MEDIO",IF(V7&gt;2.9,"BAJO","MUY BAJO")))))</f>
        <v>BAJO</v>
      </c>
      <c r="X7" s="53" t="s">
        <v>123</v>
      </c>
      <c r="Y7" s="54" t="s">
        <v>170</v>
      </c>
      <c r="Z7" s="55" t="s">
        <v>171</v>
      </c>
      <c r="AA7" s="55" t="s">
        <v>172</v>
      </c>
      <c r="AB7" s="43" t="s">
        <v>173</v>
      </c>
      <c r="AC7" s="81" t="s">
        <v>174</v>
      </c>
    </row>
    <row r="8" spans="2:29" ht="210" customHeight="1" x14ac:dyDescent="0.25">
      <c r="B8" s="80">
        <v>3</v>
      </c>
      <c r="C8" s="40" t="s">
        <v>147</v>
      </c>
      <c r="D8" s="41" t="s">
        <v>116</v>
      </c>
      <c r="E8" s="41" t="s">
        <v>117</v>
      </c>
      <c r="F8" s="42" t="s">
        <v>175</v>
      </c>
      <c r="G8" s="105" t="s">
        <v>216</v>
      </c>
      <c r="H8" s="106" t="s">
        <v>217</v>
      </c>
      <c r="I8" s="45">
        <v>4</v>
      </c>
      <c r="J8" s="32" t="str">
        <f t="shared" ref="J8" si="5">IF(I8=0,"",IF(I8=5,"CASI CIERTO",IF(I8=4,"PROBABLE",IF(I8=3,"POSIBLE",IF(I8=2,"IMPROBABLE","RARO")))))</f>
        <v>PROBABLE</v>
      </c>
      <c r="K8" s="45">
        <v>5</v>
      </c>
      <c r="L8" s="46" t="str">
        <f t="shared" ref="L8" si="6">IF(K8=0,"",IF(K8=5,"CATASTRÓFICO",IF(K8=4,"MAYOR",IF(K8=3,"MODERADO",IF(K8=2,"MENOR","INSIGNIFICANTE")))))</f>
        <v>CATASTRÓFICO</v>
      </c>
      <c r="M8" s="76">
        <f t="shared" ref="M8" si="7">+K8+I8</f>
        <v>9</v>
      </c>
      <c r="N8" s="47" t="str">
        <f t="shared" ref="N8" si="8">IF(M8=0,"",IF(M8&gt;7.9,"EXTREMO",IF(M8&gt;5.9,"ALTO",IF(M8&gt;4.9,"MEDIO",IF(M8&gt;2.9,"BAJO","MUY BAJO")))))</f>
        <v>EXTREMO</v>
      </c>
      <c r="O8" s="48"/>
      <c r="P8" s="48">
        <v>1</v>
      </c>
      <c r="Q8" s="108" t="s">
        <v>176</v>
      </c>
      <c r="R8" s="49">
        <v>2</v>
      </c>
      <c r="S8" s="31" t="str">
        <f t="shared" si="1"/>
        <v>IMPROBABLE</v>
      </c>
      <c r="T8" s="50">
        <v>2</v>
      </c>
      <c r="U8" s="46" t="str">
        <f t="shared" si="2"/>
        <v>MENOR</v>
      </c>
      <c r="V8" s="51">
        <f t="shared" ref="V8" si="9">+T8+R8</f>
        <v>4</v>
      </c>
      <c r="W8" s="52" t="str">
        <f t="shared" si="4"/>
        <v>BAJO</v>
      </c>
      <c r="X8" s="53" t="s">
        <v>123</v>
      </c>
      <c r="Y8" s="54" t="s">
        <v>131</v>
      </c>
      <c r="Z8" s="55" t="s">
        <v>154</v>
      </c>
      <c r="AA8" s="55" t="s">
        <v>145</v>
      </c>
      <c r="AB8" s="43" t="s">
        <v>210</v>
      </c>
      <c r="AC8" s="81" t="s">
        <v>192</v>
      </c>
    </row>
    <row r="9" spans="2:29" ht="170.1" customHeight="1" x14ac:dyDescent="0.25">
      <c r="B9" s="80">
        <v>4</v>
      </c>
      <c r="C9" s="40" t="s">
        <v>118</v>
      </c>
      <c r="D9" s="41" t="s">
        <v>116</v>
      </c>
      <c r="E9" s="41" t="s">
        <v>117</v>
      </c>
      <c r="F9" s="42" t="s">
        <v>175</v>
      </c>
      <c r="G9" s="105" t="s">
        <v>211</v>
      </c>
      <c r="H9" s="106" t="s">
        <v>195</v>
      </c>
      <c r="I9" s="56">
        <v>3</v>
      </c>
      <c r="J9" s="32" t="str">
        <f t="shared" ref="J9:J15" si="10">IF(I9=0,"",IF(I9=5,"CASI CIERTO",IF(I9=4,"PROBABLE",IF(I9=3,"POSIBLE",IF(I9=2,"IMPROBABLE","RARO")))))</f>
        <v>POSIBLE</v>
      </c>
      <c r="K9" s="45">
        <v>3</v>
      </c>
      <c r="L9" s="46" t="str">
        <f t="shared" ref="L9:L14" si="11">IF(K9=0,"",IF(K9=5,"CATASTRÓFICO",IF(K9=4,"MAYOR",IF(K9=3,"MODERADO",IF(K9=2,"MENOR","INSIGNIFICANTE")))))</f>
        <v>MODERADO</v>
      </c>
      <c r="M9" s="76">
        <f>+K9+I9</f>
        <v>6</v>
      </c>
      <c r="N9" s="47" t="str">
        <f t="shared" ref="N9:N14" si="12">IF(M9=0,"",IF(M9&gt;7.9,"EXTREMO",IF(M9&gt;5.9,"ALTO",IF(M9&gt;4.9,"MEDIO",IF(M9&gt;2.9,"BAJO","MUY BAJO")))))</f>
        <v>ALTO</v>
      </c>
      <c r="O9" s="48"/>
      <c r="P9" s="48">
        <v>1</v>
      </c>
      <c r="Q9" s="108" t="s">
        <v>177</v>
      </c>
      <c r="R9" s="49">
        <v>2</v>
      </c>
      <c r="S9" s="31" t="str">
        <f t="shared" ref="S9:S14" si="13">IF(R9=0,"",IF(R9=5,"CASI CIERTO",IF(R9=4,"PROBABLE",IF(R9=3,"POSIBLE",IF(R9=2,"IMPROBABLE","RARO")))))</f>
        <v>IMPROBABLE</v>
      </c>
      <c r="T9" s="50">
        <v>2</v>
      </c>
      <c r="U9" s="46" t="str">
        <f t="shared" ref="U9:U14" si="14">IF(T9=0,"",IF(T9=5,"CATASTRÓFICO",IF(T9=4,"MAYOR",IF(T9=3,"MODERADO",IF(T9=2,"MENOR","INSIGNIFICANTE")))))</f>
        <v>MENOR</v>
      </c>
      <c r="V9" s="51">
        <f t="shared" ref="V9:V14" si="15">SUM(R9:S9)+SUM(T9:U9)</f>
        <v>4</v>
      </c>
      <c r="W9" s="52" t="str">
        <f t="shared" ref="W9:W14" si="16">IF(V9=0,"",IF(V9&gt;7.9,"EXTREMO",IF(V9&gt;5.9,"ALTO",IF(V9&gt;4.9,"MEDIO",IF(V9&gt;2.9,"BAJO","MUY BAJO")))))</f>
        <v>BAJO</v>
      </c>
      <c r="X9" s="53" t="s">
        <v>123</v>
      </c>
      <c r="Y9" s="54" t="s">
        <v>127</v>
      </c>
      <c r="Z9" s="55" t="s">
        <v>148</v>
      </c>
      <c r="AA9" s="55" t="s">
        <v>145</v>
      </c>
      <c r="AB9" s="43" t="s">
        <v>212</v>
      </c>
      <c r="AC9" s="81" t="s">
        <v>130</v>
      </c>
    </row>
    <row r="10" spans="2:29" ht="150" customHeight="1" x14ac:dyDescent="0.25">
      <c r="B10" s="80">
        <v>5</v>
      </c>
      <c r="C10" s="40" t="s">
        <v>118</v>
      </c>
      <c r="D10" s="41" t="s">
        <v>116</v>
      </c>
      <c r="E10" s="41" t="s">
        <v>119</v>
      </c>
      <c r="F10" s="42" t="s">
        <v>178</v>
      </c>
      <c r="G10" s="107" t="s">
        <v>196</v>
      </c>
      <c r="H10" s="108" t="s">
        <v>179</v>
      </c>
      <c r="I10" s="44">
        <v>4</v>
      </c>
      <c r="J10" s="32" t="str">
        <f t="shared" si="10"/>
        <v>PROBABLE</v>
      </c>
      <c r="K10" s="45">
        <v>4</v>
      </c>
      <c r="L10" s="46" t="str">
        <f t="shared" si="11"/>
        <v>MAYOR</v>
      </c>
      <c r="M10" s="76">
        <f t="shared" ref="M10" si="17">+K10+I10</f>
        <v>8</v>
      </c>
      <c r="N10" s="47" t="str">
        <f t="shared" si="12"/>
        <v>EXTREMO</v>
      </c>
      <c r="O10" s="48"/>
      <c r="P10" s="48">
        <v>1</v>
      </c>
      <c r="Q10" s="108" t="s">
        <v>180</v>
      </c>
      <c r="R10" s="49">
        <v>1</v>
      </c>
      <c r="S10" s="31" t="str">
        <f t="shared" si="13"/>
        <v>RARO</v>
      </c>
      <c r="T10" s="50">
        <v>2</v>
      </c>
      <c r="U10" s="46" t="str">
        <f t="shared" si="14"/>
        <v>MENOR</v>
      </c>
      <c r="V10" s="51">
        <f t="shared" si="15"/>
        <v>3</v>
      </c>
      <c r="W10" s="52" t="str">
        <f t="shared" si="16"/>
        <v>BAJO</v>
      </c>
      <c r="X10" s="53" t="s">
        <v>123</v>
      </c>
      <c r="Y10" s="54" t="s">
        <v>131</v>
      </c>
      <c r="Z10" s="55" t="s">
        <v>181</v>
      </c>
      <c r="AA10" s="55" t="s">
        <v>182</v>
      </c>
      <c r="AB10" s="43" t="s">
        <v>183</v>
      </c>
      <c r="AC10" s="81" t="s">
        <v>206</v>
      </c>
    </row>
    <row r="11" spans="2:29" ht="150" customHeight="1" x14ac:dyDescent="0.25">
      <c r="B11" s="80">
        <v>6</v>
      </c>
      <c r="C11" s="40" t="s">
        <v>118</v>
      </c>
      <c r="D11" s="41" t="s">
        <v>116</v>
      </c>
      <c r="E11" s="41" t="s">
        <v>117</v>
      </c>
      <c r="F11" s="42" t="s">
        <v>184</v>
      </c>
      <c r="G11" s="107" t="s">
        <v>208</v>
      </c>
      <c r="H11" s="108" t="s">
        <v>213</v>
      </c>
      <c r="I11" s="44">
        <v>4</v>
      </c>
      <c r="J11" s="32" t="str">
        <f t="shared" ref="J11" si="18">IF(I11=0,"",IF(I11=5,"CASI CIERTO",IF(I11=4,"PROBABLE",IF(I11=3,"POSIBLE",IF(I11=2,"IMPROBABLE","RARO")))))</f>
        <v>PROBABLE</v>
      </c>
      <c r="K11" s="45">
        <v>5</v>
      </c>
      <c r="L11" s="46" t="str">
        <f t="shared" ref="L11" si="19">IF(K11=0,"",IF(K11=5,"CATASTRÓFICO",IF(K11=4,"MAYOR",IF(K11=3,"MODERADO",IF(K11=2,"MENOR","INSIGNIFICANTE")))))</f>
        <v>CATASTRÓFICO</v>
      </c>
      <c r="M11" s="76">
        <f t="shared" ref="M11" si="20">+K11+I11</f>
        <v>9</v>
      </c>
      <c r="N11" s="47" t="str">
        <f t="shared" ref="N11" si="21">IF(M11=0,"",IF(M11&gt;7.9,"EXTREMO",IF(M11&gt;5.9,"ALTO",IF(M11&gt;4.9,"MEDIO",IF(M11&gt;2.9,"BAJO","MUY BAJO")))))</f>
        <v>EXTREMO</v>
      </c>
      <c r="O11" s="48"/>
      <c r="P11" s="48">
        <v>1</v>
      </c>
      <c r="Q11" s="108" t="s">
        <v>209</v>
      </c>
      <c r="R11" s="49">
        <v>2</v>
      </c>
      <c r="S11" s="31" t="str">
        <f>IF(R11=0,"",IF(R11=5,"CASI CIERTO",IF(R11=4,"PROBABLE",IF(R11=3,"POSIBLE",IF(R11=2,"IMPROBABLE","RARO")))))</f>
        <v>IMPROBABLE</v>
      </c>
      <c r="T11" s="50">
        <v>2</v>
      </c>
      <c r="U11" s="46" t="str">
        <f>IF(T11=0,"",IF(T11=5,"CATASTRÓFICO",IF(T11=4,"MAYOR",IF(T11=3,"MODERADO",IF(T11=2,"MENOR","INSIGNIFICANTE")))))</f>
        <v>MENOR</v>
      </c>
      <c r="V11" s="51">
        <f>SUM(R11:S11)+SUM(T11:U11)</f>
        <v>4</v>
      </c>
      <c r="W11" s="52" t="str">
        <f>IF(V11=0,"",IF(V11&gt;7.9,"EXTREMO",IF(V11&gt;5.9,"ALTO",IF(V11&gt;4.9,"MEDIO",IF(V11&gt;2.9,"BAJO","MUY BAJO")))))</f>
        <v>BAJO</v>
      </c>
      <c r="X11" s="53" t="s">
        <v>123</v>
      </c>
      <c r="Y11" s="54" t="s">
        <v>131</v>
      </c>
      <c r="Z11" s="55" t="s">
        <v>185</v>
      </c>
      <c r="AA11" s="55" t="s">
        <v>145</v>
      </c>
      <c r="AB11" s="43" t="s">
        <v>197</v>
      </c>
      <c r="AC11" s="81" t="s">
        <v>132</v>
      </c>
    </row>
    <row r="12" spans="2:29" ht="99.95" customHeight="1" x14ac:dyDescent="0.25">
      <c r="B12" s="80">
        <v>7</v>
      </c>
      <c r="C12" s="40" t="s">
        <v>118</v>
      </c>
      <c r="D12" s="41" t="s">
        <v>116</v>
      </c>
      <c r="E12" s="41" t="s">
        <v>117</v>
      </c>
      <c r="F12" s="42" t="s">
        <v>133</v>
      </c>
      <c r="G12" s="107" t="s">
        <v>151</v>
      </c>
      <c r="H12" s="108" t="s">
        <v>207</v>
      </c>
      <c r="I12" s="44">
        <v>4</v>
      </c>
      <c r="J12" s="32" t="str">
        <f>IF(I12=0,"",IF(I12=5,"CASI CIERTO",IF(I12=4,"PROBABLE",IF(I12=3,"POSIBLE",IF(I12=2,"IMPROBABLE","RARO")))))</f>
        <v>PROBABLE</v>
      </c>
      <c r="K12" s="44">
        <v>3</v>
      </c>
      <c r="L12" s="46" t="str">
        <f>IF(K12=0,"",IF(K12=5,"CATASTRÓFICO",IF(K12=4,"MAYOR",IF(K12=3,"MODERADO",IF(K12=2,"MENOR","INSIGNIFICANTE")))))</f>
        <v>MODERADO</v>
      </c>
      <c r="M12" s="76">
        <f>+K12+I12</f>
        <v>7</v>
      </c>
      <c r="N12" s="47" t="str">
        <f>IF(M12=0,"",IF(M12&gt;7.9,"EXTREMO",IF(M12&gt;5.9,"ALTO",IF(M12&gt;4.9,"MEDIO",IF(M12&gt;2.9,"BAJO","MUY BAJO")))))</f>
        <v>ALTO</v>
      </c>
      <c r="O12" s="48">
        <v>0.5</v>
      </c>
      <c r="P12" s="48">
        <v>0.5</v>
      </c>
      <c r="Q12" s="108" t="s">
        <v>134</v>
      </c>
      <c r="R12" s="49">
        <v>2</v>
      </c>
      <c r="S12" s="31" t="str">
        <f>IF(R12=0,"",IF(R12=5,"CASI CIERTO",IF(R12=4,"PROBABLE",IF(R12=3,"POSIBLE",IF(R12=2,"IMPROBABLE","RARO")))))</f>
        <v>IMPROBABLE</v>
      </c>
      <c r="T12" s="50">
        <v>2</v>
      </c>
      <c r="U12" s="46" t="str">
        <f>IF(T12=0,"",IF(T12=5,"CATASTRÓFICO",IF(T12=4,"MAYOR",IF(T12=3,"MODERADO",IF(T12=2,"MENOR","INSIGNIFICANTE")))))</f>
        <v>MENOR</v>
      </c>
      <c r="V12" s="51">
        <f>SUM(R12:S12)+SUM(T12:U12)</f>
        <v>4</v>
      </c>
      <c r="W12" s="52" t="str">
        <f>IF(V12=0,"",IF(V12&gt;7.9,"EXTREMO",IF(V12&gt;5.9,"ALTO",IF(V12&gt;4.9,"MEDIO",IF(V12&gt;2.9,"BAJO","MUY BAJO")))))</f>
        <v>BAJO</v>
      </c>
      <c r="X12" s="53" t="s">
        <v>123</v>
      </c>
      <c r="Y12" s="54" t="s">
        <v>146</v>
      </c>
      <c r="Z12" s="55" t="s">
        <v>148</v>
      </c>
      <c r="AA12" s="55" t="s">
        <v>145</v>
      </c>
      <c r="AB12" s="43" t="s">
        <v>135</v>
      </c>
      <c r="AC12" s="81" t="s">
        <v>132</v>
      </c>
    </row>
    <row r="13" spans="2:29" ht="159.94999999999999" customHeight="1" x14ac:dyDescent="0.25">
      <c r="B13" s="80">
        <v>8</v>
      </c>
      <c r="C13" s="40" t="s">
        <v>118</v>
      </c>
      <c r="D13" s="41" t="s">
        <v>161</v>
      </c>
      <c r="E13" s="41" t="s">
        <v>162</v>
      </c>
      <c r="F13" s="42" t="s">
        <v>198</v>
      </c>
      <c r="G13" s="107" t="s">
        <v>199</v>
      </c>
      <c r="H13" s="108" t="s">
        <v>214</v>
      </c>
      <c r="I13" s="44">
        <v>3</v>
      </c>
      <c r="J13" s="32" t="str">
        <f>IF(I13=0,"",IF(I13=5,"CASI CIERTO",IF(I13=4,"PROBABLE",IF(I13=3,"POSIBLE",IF(I13=2,"IMPROBABLE","RARO")))))</f>
        <v>POSIBLE</v>
      </c>
      <c r="K13" s="45">
        <v>4</v>
      </c>
      <c r="L13" s="46" t="str">
        <f>IF(K13=0,"",IF(K13=5,"CATASTRÓFICO",IF(K13=4,"MAYOR",IF(K13=3,"MODERADO",IF(K13=2,"MENOR","INSIGNIFICANTE")))))</f>
        <v>MAYOR</v>
      </c>
      <c r="M13" s="76">
        <f>+I13+K13</f>
        <v>7</v>
      </c>
      <c r="N13" s="47" t="str">
        <f>IF(M13=0,"",IF(M13&gt;7.9,"EXTREMO",IF(M13&gt;5.9,"ALTO",IF(M13&gt;4.9,"MEDIO",IF(M13&gt;2.9,"BAJO","MUY BAJO")))))</f>
        <v>ALTO</v>
      </c>
      <c r="O13" s="48"/>
      <c r="P13" s="48">
        <v>1</v>
      </c>
      <c r="Q13" s="108" t="s">
        <v>188</v>
      </c>
      <c r="R13" s="49">
        <v>3</v>
      </c>
      <c r="S13" s="31" t="str">
        <f>IF(R13=0,"",IF(R13=5,"CASI CIERTO",IF(R13=4,"PROBABLE",IF(R13=3,"POSIBLE",IF(R13=2,"IMPROBABLE","RARO")))))</f>
        <v>POSIBLE</v>
      </c>
      <c r="T13" s="50">
        <v>2</v>
      </c>
      <c r="U13" s="46" t="str">
        <f>IF(T13=0,"",IF(T13=5,"CATASTRÓFICO",IF(T13=4,"MAYOR",IF(T13=3,"MODERADO",IF(T13=2,"MENOR","INSIGNIFICANTE")))))</f>
        <v>MENOR</v>
      </c>
      <c r="V13" s="51">
        <f>+T13+R13</f>
        <v>5</v>
      </c>
      <c r="W13" s="52" t="str">
        <f>IF(V13=0,"",IF(V13&gt;7.9,"EXTREMO",IF(V13&gt;5.9,"ALTO",IF(V13&gt;4.9,"MEDIO",IF(V13&gt;2.9,"BAJO","MUY BAJO")))))</f>
        <v>MEDIO</v>
      </c>
      <c r="X13" s="53" t="s">
        <v>123</v>
      </c>
      <c r="Y13" s="54" t="s">
        <v>156</v>
      </c>
      <c r="Z13" s="55" t="s">
        <v>144</v>
      </c>
      <c r="AA13" s="55" t="s">
        <v>145</v>
      </c>
      <c r="AB13" s="43" t="s">
        <v>200</v>
      </c>
      <c r="AC13" s="81" t="s">
        <v>158</v>
      </c>
    </row>
    <row r="14" spans="2:29" ht="150" customHeight="1" x14ac:dyDescent="0.25">
      <c r="B14" s="82">
        <v>9</v>
      </c>
      <c r="C14" s="57" t="s">
        <v>118</v>
      </c>
      <c r="D14" s="58" t="s">
        <v>116</v>
      </c>
      <c r="E14" s="58" t="s">
        <v>117</v>
      </c>
      <c r="F14" s="59" t="s">
        <v>136</v>
      </c>
      <c r="G14" s="109" t="s">
        <v>218</v>
      </c>
      <c r="H14" s="60" t="s">
        <v>155</v>
      </c>
      <c r="I14" s="61">
        <v>4</v>
      </c>
      <c r="J14" s="62" t="str">
        <f t="shared" si="10"/>
        <v>PROBABLE</v>
      </c>
      <c r="K14" s="45">
        <v>4</v>
      </c>
      <c r="L14" s="63" t="str">
        <f t="shared" si="11"/>
        <v>MAYOR</v>
      </c>
      <c r="M14" s="77">
        <f>+K14+I14</f>
        <v>8</v>
      </c>
      <c r="N14" s="64" t="str">
        <f t="shared" si="12"/>
        <v>EXTREMO</v>
      </c>
      <c r="O14" s="65"/>
      <c r="P14" s="66">
        <v>1</v>
      </c>
      <c r="Q14" s="110" t="s">
        <v>187</v>
      </c>
      <c r="R14" s="67">
        <v>2</v>
      </c>
      <c r="S14" s="35" t="str">
        <f t="shared" si="13"/>
        <v>IMPROBABLE</v>
      </c>
      <c r="T14" s="65">
        <v>2</v>
      </c>
      <c r="U14" s="63" t="str">
        <f t="shared" si="14"/>
        <v>MENOR</v>
      </c>
      <c r="V14" s="68">
        <f t="shared" si="15"/>
        <v>4</v>
      </c>
      <c r="W14" s="69" t="str">
        <f t="shared" si="16"/>
        <v>BAJO</v>
      </c>
      <c r="X14" s="70" t="s">
        <v>123</v>
      </c>
      <c r="Y14" s="71" t="s">
        <v>131</v>
      </c>
      <c r="Z14" s="72" t="s">
        <v>144</v>
      </c>
      <c r="AA14" s="72" t="s">
        <v>145</v>
      </c>
      <c r="AB14" s="104" t="s">
        <v>137</v>
      </c>
      <c r="AC14" s="83" t="s">
        <v>130</v>
      </c>
    </row>
    <row r="15" spans="2:29" s="34" customFormat="1" ht="150" customHeight="1" thickBot="1" x14ac:dyDescent="0.3">
      <c r="B15" s="84">
        <v>10</v>
      </c>
      <c r="C15" s="85" t="s">
        <v>33</v>
      </c>
      <c r="D15" s="85" t="s">
        <v>161</v>
      </c>
      <c r="E15" s="85" t="s">
        <v>201</v>
      </c>
      <c r="F15" s="73" t="s">
        <v>133</v>
      </c>
      <c r="G15" s="86" t="s">
        <v>202</v>
      </c>
      <c r="H15" s="86" t="s">
        <v>186</v>
      </c>
      <c r="I15" s="87">
        <v>4</v>
      </c>
      <c r="J15" s="88" t="str">
        <f t="shared" si="10"/>
        <v>PROBABLE</v>
      </c>
      <c r="K15" s="87">
        <v>4</v>
      </c>
      <c r="L15" s="89" t="str">
        <f t="shared" ref="L15" si="22">IF(K15=0,"",IF(K15=5,"CATASTRÓFICO",IF(K15=4,"MAYOR",IF(K15=3,"MODERADO",IF(K15=2,"MENOR","INSIGNIFICANTE")))))</f>
        <v>MAYOR</v>
      </c>
      <c r="M15" s="90">
        <f>+I15+K15</f>
        <v>8</v>
      </c>
      <c r="N15" s="91" t="str">
        <f>IF(M15=0,"",IF(M15&gt;7.9,"EXTREMO",IF(M15&gt;5.9,"ALTO",IF(M15&gt;4.9,"MEDIO",IF(M15&gt;2.9,"BAJO","MUY BAJO")))))</f>
        <v>EXTREMO</v>
      </c>
      <c r="O15" s="92">
        <v>0.5</v>
      </c>
      <c r="P15" s="92">
        <v>0.5</v>
      </c>
      <c r="Q15" s="93" t="s">
        <v>203</v>
      </c>
      <c r="R15" s="94">
        <v>2</v>
      </c>
      <c r="S15" s="95" t="str">
        <f t="shared" ref="S15" si="23">IF(R15=0,"",IF(R15=5,"CASI CIERTO",IF(R15=4,"PROBABLE",IF(R15=3,"POSIBLE",IF(R15=2,"IMPROBABLE","RARO")))))</f>
        <v>IMPROBABLE</v>
      </c>
      <c r="T15" s="96">
        <v>2</v>
      </c>
      <c r="U15" s="97" t="str">
        <f t="shared" ref="U15" si="24">IF(T15=0,"",IF(T15=5,"CATASTRÓFICO",IF(T15=4,"MAYOR",IF(T15=3,"MODERADO",IF(T15=2,"MENOR","INSIGNIFICANTE")))))</f>
        <v>MENOR</v>
      </c>
      <c r="V15" s="98">
        <f t="shared" ref="V15" si="25">SUM(R15:S15)+SUM(T15:U15)</f>
        <v>4</v>
      </c>
      <c r="W15" s="99" t="str">
        <f t="shared" ref="W15" si="26">IF(V15=0,"",IF(V15&gt;7.9,"EXTREMO",IF(V15&gt;5.9,"ALTO",IF(V15&gt;4.9,"MEDIO",IF(V15&gt;2.9,"BAJO","MUY BAJO")))))</f>
        <v>BAJO</v>
      </c>
      <c r="X15" s="74" t="s">
        <v>123</v>
      </c>
      <c r="Y15" s="100" t="s">
        <v>131</v>
      </c>
      <c r="Z15" s="101" t="s">
        <v>144</v>
      </c>
      <c r="AA15" s="102" t="s">
        <v>145</v>
      </c>
      <c r="AB15" s="86" t="s">
        <v>157</v>
      </c>
      <c r="AC15" s="103" t="s">
        <v>158</v>
      </c>
    </row>
  </sheetData>
  <mergeCells count="23">
    <mergeCell ref="R4:S4"/>
    <mergeCell ref="T4:U4"/>
    <mergeCell ref="V4:W4"/>
    <mergeCell ref="X4:AA4"/>
    <mergeCell ref="AB4:AC4"/>
    <mergeCell ref="Q4:Q5"/>
    <mergeCell ref="G4:G5"/>
    <mergeCell ref="B4:B5"/>
    <mergeCell ref="C4:C5"/>
    <mergeCell ref="D4:D5"/>
    <mergeCell ref="E4:E5"/>
    <mergeCell ref="F4:F5"/>
    <mergeCell ref="H4:H5"/>
    <mergeCell ref="I4:J4"/>
    <mergeCell ref="K4:L4"/>
    <mergeCell ref="M4:N4"/>
    <mergeCell ref="O4:P4"/>
    <mergeCell ref="B2:AC2"/>
    <mergeCell ref="B3:H3"/>
    <mergeCell ref="I3:N3"/>
    <mergeCell ref="O3:Q3"/>
    <mergeCell ref="R3:W3"/>
    <mergeCell ref="X3:AC3"/>
  </mergeCells>
  <conditionalFormatting sqref="I6:I7 I14 K6 K8:K11 I9:I12">
    <cfRule type="cellIs" dxfId="237" priority="992" operator="equal">
      <formula>5</formula>
    </cfRule>
  </conditionalFormatting>
  <conditionalFormatting sqref="I6:I7 I14 K6 K8:K11 I9:I12">
    <cfRule type="cellIs" dxfId="236" priority="991" operator="lessThan">
      <formula>5</formula>
    </cfRule>
  </conditionalFormatting>
  <conditionalFormatting sqref="K9:K10">
    <cfRule type="top10" dxfId="235" priority="1267" rank="4"/>
    <cfRule type="cellIs" dxfId="234" priority="1268" operator="equal">
      <formula>5</formula>
    </cfRule>
  </conditionalFormatting>
  <conditionalFormatting sqref="W9:W10 W14">
    <cfRule type="cellIs" dxfId="233" priority="1271" operator="greaterThan">
      <formula>0.5</formula>
    </cfRule>
    <cfRule type="iconSet" priority="1272">
      <iconSet iconSet="4Rating">
        <cfvo type="percent" val="0"/>
        <cfvo type="percent" val="25"/>
        <cfvo type="percent" val="50"/>
        <cfvo type="percent" val="75"/>
      </iconSet>
    </cfRule>
    <cfRule type="iconSet" priority="1273">
      <iconSet iconSet="3Arrows">
        <cfvo type="percent" val="0"/>
        <cfvo type="percent" val="33"/>
        <cfvo type="percent" val="67"/>
      </iconSet>
    </cfRule>
    <cfRule type="colorScale" priority="1274">
      <colorScale>
        <cfvo type="min"/>
        <cfvo type="percentile" val="50"/>
        <cfvo type="max"/>
        <color rgb="FFF8696B"/>
        <color rgb="FFFCFCFF"/>
        <color rgb="FF5A8AC6"/>
      </colorScale>
    </cfRule>
    <cfRule type="colorScale" priority="1275">
      <colorScale>
        <cfvo type="min"/>
        <cfvo type="max"/>
        <color rgb="FFFF7128"/>
        <color rgb="FFFFEF9C"/>
      </colorScale>
    </cfRule>
  </conditionalFormatting>
  <conditionalFormatting sqref="W9:W10 W14">
    <cfRule type="colorScale" priority="1281">
      <colorScale>
        <cfvo type="min"/>
        <cfvo type="percentile" val="50"/>
        <cfvo type="max"/>
        <color rgb="FFF8696B"/>
        <color rgb="FFFFEB84"/>
        <color rgb="FF63BE7B"/>
      </colorScale>
    </cfRule>
  </conditionalFormatting>
  <conditionalFormatting sqref="W9:W10 W14">
    <cfRule type="top10" dxfId="232" priority="1283" percent="1" rank="50"/>
    <cfRule type="dataBar" priority="1284">
      <dataBar>
        <cfvo type="percent" val="0.5"/>
        <cfvo type="max"/>
        <color rgb="FF638EC6"/>
      </dataBar>
      <extLst>
        <ext xmlns:x14="http://schemas.microsoft.com/office/spreadsheetml/2009/9/main" uri="{B025F937-C7B1-47D3-B67F-A62EFF666E3E}">
          <x14:id>{30A34353-E2AD-449E-BED0-A05412C6B341}</x14:id>
        </ext>
      </extLst>
    </cfRule>
    <cfRule type="colorScale" priority="1285">
      <colorScale>
        <cfvo type="min"/>
        <cfvo type="max"/>
        <color rgb="FFFF7128"/>
        <color rgb="FFFFEF9C"/>
      </colorScale>
    </cfRule>
    <cfRule type="top10" dxfId="231" priority="1286" rank="50"/>
    <cfRule type="colorScale" priority="1287">
      <colorScale>
        <cfvo type="percent" val="0"/>
        <cfvo type="percentile" val="50"/>
        <cfvo type="max"/>
        <color rgb="FFF8696B"/>
        <color rgb="FFFFEB84"/>
        <color rgb="FF63BE7B"/>
      </colorScale>
    </cfRule>
  </conditionalFormatting>
  <conditionalFormatting sqref="W9:W10 W14">
    <cfRule type="cellIs" priority="1293" operator="between">
      <formula>0.5</formula>
      <formula>1</formula>
    </cfRule>
    <cfRule type="colorScale" priority="1294">
      <colorScale>
        <cfvo type="percent" val="50"/>
        <cfvo type="max"/>
        <color rgb="FFFF7128"/>
        <color rgb="FFFFEF9C"/>
      </colorScale>
    </cfRule>
  </conditionalFormatting>
  <conditionalFormatting sqref="S9:S10 S14">
    <cfRule type="colorScale" priority="1357">
      <colorScale>
        <cfvo type="min"/>
        <cfvo type="percentile" val="50"/>
        <cfvo type="max"/>
        <color rgb="FF63BE7B"/>
        <color rgb="FFFFEB84"/>
        <color rgb="FFF8696B"/>
      </colorScale>
    </cfRule>
    <cfRule type="cellIs" dxfId="230" priority="1358" operator="equal">
      <formula>5</formula>
    </cfRule>
    <cfRule type="cellIs" dxfId="229" priority="1359" operator="greaterThan">
      <formula>0.5</formula>
    </cfRule>
    <cfRule type="iconSet" priority="1360">
      <iconSet iconSet="4Rating">
        <cfvo type="percent" val="0"/>
        <cfvo type="percent" val="25"/>
        <cfvo type="percent" val="50"/>
        <cfvo type="percent" val="75"/>
      </iconSet>
    </cfRule>
    <cfRule type="iconSet" priority="1361">
      <iconSet iconSet="3Arrows">
        <cfvo type="percent" val="0"/>
        <cfvo type="percent" val="33"/>
        <cfvo type="percent" val="67"/>
      </iconSet>
    </cfRule>
    <cfRule type="colorScale" priority="1362">
      <colorScale>
        <cfvo type="min"/>
        <cfvo type="max"/>
        <color rgb="FFFF7128"/>
        <color rgb="FFFFEF9C"/>
      </colorScale>
    </cfRule>
  </conditionalFormatting>
  <conditionalFormatting sqref="S9:S10 S14">
    <cfRule type="colorScale" priority="1369">
      <colorScale>
        <cfvo type="min"/>
        <cfvo type="percentile" val="50"/>
        <cfvo type="max"/>
        <color rgb="FFF8696B"/>
        <color rgb="FFFFEB84"/>
        <color rgb="FF63BE7B"/>
      </colorScale>
    </cfRule>
  </conditionalFormatting>
  <conditionalFormatting sqref="S9:S10 S14">
    <cfRule type="top10" dxfId="228" priority="1371" percent="1" rank="50"/>
    <cfRule type="dataBar" priority="1372">
      <dataBar>
        <cfvo type="percent" val="0.5"/>
        <cfvo type="max"/>
        <color rgb="FF638EC6"/>
      </dataBar>
      <extLst>
        <ext xmlns:x14="http://schemas.microsoft.com/office/spreadsheetml/2009/9/main" uri="{B025F937-C7B1-47D3-B67F-A62EFF666E3E}">
          <x14:id>{022EC38F-B611-42A0-A23A-9F383BEDA6D1}</x14:id>
        </ext>
      </extLst>
    </cfRule>
    <cfRule type="colorScale" priority="1373">
      <colorScale>
        <cfvo type="min"/>
        <cfvo type="max"/>
        <color rgb="FFFF7128"/>
        <color rgb="FFFFEF9C"/>
      </colorScale>
    </cfRule>
    <cfRule type="top10" dxfId="227" priority="1374" rank="50"/>
    <cfRule type="colorScale" priority="1375">
      <colorScale>
        <cfvo type="percent" val="0"/>
        <cfvo type="percentile" val="50"/>
        <cfvo type="max"/>
        <color rgb="FFF8696B"/>
        <color rgb="FFFFEB84"/>
        <color rgb="FF63BE7B"/>
      </colorScale>
    </cfRule>
  </conditionalFormatting>
  <conditionalFormatting sqref="S9:S10 S14">
    <cfRule type="cellIs" priority="1381" operator="between">
      <formula>0.5</formula>
      <formula>1</formula>
    </cfRule>
    <cfRule type="colorScale" priority="1382">
      <colorScale>
        <cfvo type="percent" val="50"/>
        <cfvo type="max"/>
        <color rgb="FFFF7128"/>
        <color rgb="FFFFEF9C"/>
      </colorScale>
    </cfRule>
  </conditionalFormatting>
  <conditionalFormatting sqref="U9:U10 U14">
    <cfRule type="colorScale" priority="1385">
      <colorScale>
        <cfvo type="min"/>
        <cfvo type="percentile" val="50"/>
        <cfvo type="max"/>
        <color rgb="FF63BE7B"/>
        <color rgb="FFFFEB84"/>
        <color rgb="FFF8696B"/>
      </colorScale>
    </cfRule>
    <cfRule type="cellIs" dxfId="226" priority="1386" operator="equal">
      <formula>5</formula>
    </cfRule>
    <cfRule type="cellIs" dxfId="225" priority="1387" operator="greaterThan">
      <formula>0.5</formula>
    </cfRule>
    <cfRule type="iconSet" priority="1388">
      <iconSet iconSet="4Rating">
        <cfvo type="percent" val="0"/>
        <cfvo type="percent" val="25"/>
        <cfvo type="percent" val="50"/>
        <cfvo type="percent" val="75"/>
      </iconSet>
    </cfRule>
    <cfRule type="iconSet" priority="1389">
      <iconSet iconSet="3Arrows">
        <cfvo type="percent" val="0"/>
        <cfvo type="percent" val="33"/>
        <cfvo type="percent" val="67"/>
      </iconSet>
    </cfRule>
    <cfRule type="colorScale" priority="1390">
      <colorScale>
        <cfvo type="min"/>
        <cfvo type="max"/>
        <color rgb="FFFF7128"/>
        <color rgb="FFFFEF9C"/>
      </colorScale>
    </cfRule>
  </conditionalFormatting>
  <conditionalFormatting sqref="U9:U10 U14">
    <cfRule type="colorScale" priority="1397">
      <colorScale>
        <cfvo type="min"/>
        <cfvo type="percentile" val="50"/>
        <cfvo type="max"/>
        <color rgb="FFF8696B"/>
        <color rgb="FFFFEB84"/>
        <color rgb="FF63BE7B"/>
      </colorScale>
    </cfRule>
  </conditionalFormatting>
  <conditionalFormatting sqref="U9:U10 U14">
    <cfRule type="top10" dxfId="224" priority="1399" percent="1" rank="50"/>
    <cfRule type="dataBar" priority="1400">
      <dataBar>
        <cfvo type="percent" val="0.5"/>
        <cfvo type="max"/>
        <color rgb="FF638EC6"/>
      </dataBar>
      <extLst>
        <ext xmlns:x14="http://schemas.microsoft.com/office/spreadsheetml/2009/9/main" uri="{B025F937-C7B1-47D3-B67F-A62EFF666E3E}">
          <x14:id>{16BC5BE8-7BB7-4C6D-8B0F-B064A1F2D3AE}</x14:id>
        </ext>
      </extLst>
    </cfRule>
    <cfRule type="colorScale" priority="1401">
      <colorScale>
        <cfvo type="min"/>
        <cfvo type="max"/>
        <color rgb="FFFF7128"/>
        <color rgb="FFFFEF9C"/>
      </colorScale>
    </cfRule>
    <cfRule type="top10" dxfId="223" priority="1402" rank="50"/>
    <cfRule type="colorScale" priority="1403">
      <colorScale>
        <cfvo type="percent" val="0"/>
        <cfvo type="percentile" val="50"/>
        <cfvo type="max"/>
        <color rgb="FFF8696B"/>
        <color rgb="FFFFEB84"/>
        <color rgb="FF63BE7B"/>
      </colorScale>
    </cfRule>
  </conditionalFormatting>
  <conditionalFormatting sqref="U9:U10 U14">
    <cfRule type="cellIs" priority="1409" operator="between">
      <formula>0.5</formula>
      <formula>1</formula>
    </cfRule>
    <cfRule type="colorScale" priority="1410">
      <colorScale>
        <cfvo type="percent" val="50"/>
        <cfvo type="max"/>
        <color rgb="FFFF7128"/>
        <color rgb="FFFFEF9C"/>
      </colorScale>
    </cfRule>
  </conditionalFormatting>
  <conditionalFormatting sqref="I14">
    <cfRule type="top10" dxfId="222" priority="989" rank="4"/>
    <cfRule type="cellIs" dxfId="221" priority="990" operator="equal">
      <formula>5</formula>
    </cfRule>
  </conditionalFormatting>
  <conditionalFormatting sqref="I6:I7 K6 K8:K11 I9:I12">
    <cfRule type="cellIs" dxfId="220" priority="943" operator="equal">
      <formula>5</formula>
    </cfRule>
  </conditionalFormatting>
  <conditionalFormatting sqref="I6:I7 K6 K8:K11 I9:I12">
    <cfRule type="cellIs" dxfId="219" priority="942" operator="lessThan">
      <formula>5</formula>
    </cfRule>
  </conditionalFormatting>
  <conditionalFormatting sqref="K11">
    <cfRule type="top10" dxfId="218" priority="944" rank="4"/>
    <cfRule type="cellIs" dxfId="217" priority="945" operator="equal">
      <formula>5</formula>
    </cfRule>
  </conditionalFormatting>
  <conditionalFormatting sqref="J11">
    <cfRule type="colorScale" priority="946">
      <colorScale>
        <cfvo type="min"/>
        <cfvo type="percentile" val="50"/>
        <cfvo type="max"/>
        <color rgb="FF63BE7B"/>
        <color rgb="FFFFEB84"/>
        <color rgb="FFF8696B"/>
      </colorScale>
    </cfRule>
    <cfRule type="cellIs" dxfId="216" priority="947" operator="equal">
      <formula>5</formula>
    </cfRule>
    <cfRule type="cellIs" dxfId="215" priority="948" operator="greaterThan">
      <formula>0.5</formula>
    </cfRule>
    <cfRule type="iconSet" priority="949">
      <iconSet iconSet="4Rating">
        <cfvo type="percent" val="0"/>
        <cfvo type="percent" val="25"/>
        <cfvo type="percent" val="50"/>
        <cfvo type="percent" val="75"/>
      </iconSet>
    </cfRule>
    <cfRule type="iconSet" priority="950">
      <iconSet iconSet="3Arrows">
        <cfvo type="percent" val="0"/>
        <cfvo type="percent" val="33"/>
        <cfvo type="percent" val="67"/>
      </iconSet>
    </cfRule>
    <cfRule type="colorScale" priority="951">
      <colorScale>
        <cfvo type="min"/>
        <cfvo type="max"/>
        <color rgb="FFFF7128"/>
        <color rgb="FFFFEF9C"/>
      </colorScale>
    </cfRule>
  </conditionalFormatting>
  <conditionalFormatting sqref="J11">
    <cfRule type="colorScale" priority="952">
      <colorScale>
        <cfvo type="min"/>
        <cfvo type="percentile" val="50"/>
        <cfvo type="max"/>
        <color rgb="FFF8696B"/>
        <color rgb="FFFFEB84"/>
        <color rgb="FF63BE7B"/>
      </colorScale>
    </cfRule>
  </conditionalFormatting>
  <conditionalFormatting sqref="J11">
    <cfRule type="top10" dxfId="214" priority="953" percent="1" rank="50"/>
    <cfRule type="dataBar" priority="954">
      <dataBar>
        <cfvo type="percent" val="0.5"/>
        <cfvo type="max"/>
        <color rgb="FF638EC6"/>
      </dataBar>
      <extLst>
        <ext xmlns:x14="http://schemas.microsoft.com/office/spreadsheetml/2009/9/main" uri="{B025F937-C7B1-47D3-B67F-A62EFF666E3E}">
          <x14:id>{36264394-CBE9-3E45-90CE-8AFC922AB446}</x14:id>
        </ext>
      </extLst>
    </cfRule>
    <cfRule type="colorScale" priority="955">
      <colorScale>
        <cfvo type="min"/>
        <cfvo type="max"/>
        <color rgb="FFFF7128"/>
        <color rgb="FFFFEF9C"/>
      </colorScale>
    </cfRule>
    <cfRule type="top10" dxfId="213" priority="956" rank="50"/>
    <cfRule type="colorScale" priority="957">
      <colorScale>
        <cfvo type="percent" val="0"/>
        <cfvo type="percentile" val="50"/>
        <cfvo type="max"/>
        <color rgb="FFF8696B"/>
        <color rgb="FFFFEB84"/>
        <color rgb="FF63BE7B"/>
      </colorScale>
    </cfRule>
  </conditionalFormatting>
  <conditionalFormatting sqref="J11">
    <cfRule type="cellIs" priority="958" operator="between">
      <formula>0.5</formula>
      <formula>1</formula>
    </cfRule>
    <cfRule type="colorScale" priority="959">
      <colorScale>
        <cfvo type="percent" val="50"/>
        <cfvo type="max"/>
        <color rgb="FFFF7128"/>
        <color rgb="FFFFEF9C"/>
      </colorScale>
    </cfRule>
  </conditionalFormatting>
  <conditionalFormatting sqref="L11">
    <cfRule type="colorScale" priority="960">
      <colorScale>
        <cfvo type="min"/>
        <cfvo type="percentile" val="50"/>
        <cfvo type="max"/>
        <color rgb="FF63BE7B"/>
        <color rgb="FFFFEB84"/>
        <color rgb="FFF8696B"/>
      </colorScale>
    </cfRule>
    <cfRule type="cellIs" dxfId="212" priority="961" operator="equal">
      <formula>5</formula>
    </cfRule>
    <cfRule type="cellIs" dxfId="211" priority="962" operator="greaterThan">
      <formula>0.5</formula>
    </cfRule>
    <cfRule type="iconSet" priority="963">
      <iconSet iconSet="4Rating">
        <cfvo type="percent" val="0"/>
        <cfvo type="percent" val="25"/>
        <cfvo type="percent" val="50"/>
        <cfvo type="percent" val="75"/>
      </iconSet>
    </cfRule>
    <cfRule type="iconSet" priority="964">
      <iconSet iconSet="3Arrows">
        <cfvo type="percent" val="0"/>
        <cfvo type="percent" val="33"/>
        <cfvo type="percent" val="67"/>
      </iconSet>
    </cfRule>
    <cfRule type="colorScale" priority="965">
      <colorScale>
        <cfvo type="min"/>
        <cfvo type="max"/>
        <color rgb="FFFF7128"/>
        <color rgb="FFFFEF9C"/>
      </colorScale>
    </cfRule>
  </conditionalFormatting>
  <conditionalFormatting sqref="L11">
    <cfRule type="colorScale" priority="966">
      <colorScale>
        <cfvo type="min"/>
        <cfvo type="percentile" val="50"/>
        <cfvo type="max"/>
        <color rgb="FFF8696B"/>
        <color rgb="FFFFEB84"/>
        <color rgb="FF63BE7B"/>
      </colorScale>
    </cfRule>
  </conditionalFormatting>
  <conditionalFormatting sqref="L11">
    <cfRule type="top10" dxfId="210" priority="967" percent="1" rank="50"/>
    <cfRule type="dataBar" priority="968">
      <dataBar>
        <cfvo type="percent" val="0.5"/>
        <cfvo type="max"/>
        <color rgb="FF638EC6"/>
      </dataBar>
      <extLst>
        <ext xmlns:x14="http://schemas.microsoft.com/office/spreadsheetml/2009/9/main" uri="{B025F937-C7B1-47D3-B67F-A62EFF666E3E}">
          <x14:id>{6EF63681-01FE-074A-96C0-7EE796FC92BC}</x14:id>
        </ext>
      </extLst>
    </cfRule>
    <cfRule type="colorScale" priority="969">
      <colorScale>
        <cfvo type="min"/>
        <cfvo type="max"/>
        <color rgb="FFFF7128"/>
        <color rgb="FFFFEF9C"/>
      </colorScale>
    </cfRule>
    <cfRule type="top10" dxfId="209" priority="970" rank="50"/>
    <cfRule type="colorScale" priority="971">
      <colorScale>
        <cfvo type="percent" val="0"/>
        <cfvo type="percentile" val="50"/>
        <cfvo type="max"/>
        <color rgb="FFF8696B"/>
        <color rgb="FFFFEB84"/>
        <color rgb="FF63BE7B"/>
      </colorScale>
    </cfRule>
  </conditionalFormatting>
  <conditionalFormatting sqref="L11">
    <cfRule type="cellIs" priority="972" operator="between">
      <formula>0.5</formula>
      <formula>1</formula>
    </cfRule>
    <cfRule type="colorScale" priority="973">
      <colorScale>
        <cfvo type="percent" val="50"/>
        <cfvo type="max"/>
        <color rgb="FFFF7128"/>
        <color rgb="FFFFEF9C"/>
      </colorScale>
    </cfRule>
  </conditionalFormatting>
  <conditionalFormatting sqref="I11">
    <cfRule type="top10" dxfId="208" priority="974" rank="4"/>
    <cfRule type="cellIs" dxfId="207" priority="975" operator="equal">
      <formula>5</formula>
    </cfRule>
  </conditionalFormatting>
  <conditionalFormatting sqref="N11">
    <cfRule type="cellIs" dxfId="206" priority="976" operator="greaterThan">
      <formula>0.5</formula>
    </cfRule>
    <cfRule type="iconSet" priority="977">
      <iconSet iconSet="4Rating">
        <cfvo type="percent" val="0"/>
        <cfvo type="percent" val="25"/>
        <cfvo type="percent" val="50"/>
        <cfvo type="percent" val="75"/>
      </iconSet>
    </cfRule>
    <cfRule type="iconSet" priority="978">
      <iconSet iconSet="3Arrows">
        <cfvo type="percent" val="0"/>
        <cfvo type="percent" val="33"/>
        <cfvo type="percent" val="67"/>
      </iconSet>
    </cfRule>
    <cfRule type="colorScale" priority="979">
      <colorScale>
        <cfvo type="min"/>
        <cfvo type="percentile" val="50"/>
        <cfvo type="max"/>
        <color rgb="FFF8696B"/>
        <color rgb="FFFCFCFF"/>
        <color rgb="FF5A8AC6"/>
      </colorScale>
    </cfRule>
    <cfRule type="colorScale" priority="980">
      <colorScale>
        <cfvo type="min"/>
        <cfvo type="max"/>
        <color rgb="FFFF7128"/>
        <color rgb="FFFFEF9C"/>
      </colorScale>
    </cfRule>
  </conditionalFormatting>
  <conditionalFormatting sqref="N11">
    <cfRule type="colorScale" priority="981">
      <colorScale>
        <cfvo type="min"/>
        <cfvo type="percentile" val="50"/>
        <cfvo type="max"/>
        <color rgb="FFF8696B"/>
        <color rgb="FFFFEB84"/>
        <color rgb="FF63BE7B"/>
      </colorScale>
    </cfRule>
  </conditionalFormatting>
  <conditionalFormatting sqref="N11">
    <cfRule type="top10" dxfId="205" priority="982" percent="1" rank="50"/>
    <cfRule type="dataBar" priority="983">
      <dataBar>
        <cfvo type="percent" val="0.5"/>
        <cfvo type="max"/>
        <color rgb="FF638EC6"/>
      </dataBar>
      <extLst>
        <ext xmlns:x14="http://schemas.microsoft.com/office/spreadsheetml/2009/9/main" uri="{B025F937-C7B1-47D3-B67F-A62EFF666E3E}">
          <x14:id>{5B3E7C87-2E1C-1B45-B86F-4985CCF39157}</x14:id>
        </ext>
      </extLst>
    </cfRule>
    <cfRule type="colorScale" priority="984">
      <colorScale>
        <cfvo type="min"/>
        <cfvo type="max"/>
        <color rgb="FFFF7128"/>
        <color rgb="FFFFEF9C"/>
      </colorScale>
    </cfRule>
    <cfRule type="top10" dxfId="204" priority="985" rank="50"/>
    <cfRule type="colorScale" priority="986">
      <colorScale>
        <cfvo type="percent" val="0"/>
        <cfvo type="percentile" val="50"/>
        <cfvo type="max"/>
        <color rgb="FFF8696B"/>
        <color rgb="FFFFEB84"/>
        <color rgb="FF63BE7B"/>
      </colorScale>
    </cfRule>
  </conditionalFormatting>
  <conditionalFormatting sqref="N11">
    <cfRule type="cellIs" priority="987" operator="between">
      <formula>0.5</formula>
      <formula>1</formula>
    </cfRule>
    <cfRule type="colorScale" priority="988">
      <colorScale>
        <cfvo type="percent" val="50"/>
        <cfvo type="max"/>
        <color rgb="FFFF7128"/>
        <color rgb="FFFFEF9C"/>
      </colorScale>
    </cfRule>
  </conditionalFormatting>
  <conditionalFormatting sqref="K6 K8:K11">
    <cfRule type="top10" dxfId="203" priority="897" rank="4"/>
    <cfRule type="cellIs" dxfId="202" priority="898" operator="equal">
      <formula>5</formula>
    </cfRule>
  </conditionalFormatting>
  <conditionalFormatting sqref="J6:J12">
    <cfRule type="colorScale" priority="899">
      <colorScale>
        <cfvo type="min"/>
        <cfvo type="percentile" val="50"/>
        <cfvo type="max"/>
        <color rgb="FF63BE7B"/>
        <color rgb="FFFFEB84"/>
        <color rgb="FFF8696B"/>
      </colorScale>
    </cfRule>
    <cfRule type="cellIs" dxfId="201" priority="900" operator="equal">
      <formula>5</formula>
    </cfRule>
    <cfRule type="cellIs" dxfId="200" priority="901" operator="greaterThan">
      <formula>0.5</formula>
    </cfRule>
    <cfRule type="iconSet" priority="902">
      <iconSet iconSet="4Rating">
        <cfvo type="percent" val="0"/>
        <cfvo type="percent" val="25"/>
        <cfvo type="percent" val="50"/>
        <cfvo type="percent" val="75"/>
      </iconSet>
    </cfRule>
    <cfRule type="iconSet" priority="903">
      <iconSet iconSet="3Arrows">
        <cfvo type="percent" val="0"/>
        <cfvo type="percent" val="33"/>
        <cfvo type="percent" val="67"/>
      </iconSet>
    </cfRule>
    <cfRule type="colorScale" priority="904">
      <colorScale>
        <cfvo type="min"/>
        <cfvo type="max"/>
        <color rgb="FFFF7128"/>
        <color rgb="FFFFEF9C"/>
      </colorScale>
    </cfRule>
  </conditionalFormatting>
  <conditionalFormatting sqref="J6:J12">
    <cfRule type="colorScale" priority="905">
      <colorScale>
        <cfvo type="min"/>
        <cfvo type="percentile" val="50"/>
        <cfvo type="max"/>
        <color rgb="FFF8696B"/>
        <color rgb="FFFFEB84"/>
        <color rgb="FF63BE7B"/>
      </colorScale>
    </cfRule>
  </conditionalFormatting>
  <conditionalFormatting sqref="J6:J12">
    <cfRule type="top10" dxfId="199" priority="906" percent="1" rank="50"/>
    <cfRule type="dataBar" priority="907">
      <dataBar>
        <cfvo type="percent" val="0.5"/>
        <cfvo type="max"/>
        <color rgb="FF638EC6"/>
      </dataBar>
      <extLst>
        <ext xmlns:x14="http://schemas.microsoft.com/office/spreadsheetml/2009/9/main" uri="{B025F937-C7B1-47D3-B67F-A62EFF666E3E}">
          <x14:id>{828E223F-75B4-B643-911F-6F9A2781D2AF}</x14:id>
        </ext>
      </extLst>
    </cfRule>
    <cfRule type="colorScale" priority="908">
      <colorScale>
        <cfvo type="min"/>
        <cfvo type="max"/>
        <color rgb="FFFF7128"/>
        <color rgb="FFFFEF9C"/>
      </colorScale>
    </cfRule>
    <cfRule type="top10" dxfId="198" priority="909" rank="50"/>
    <cfRule type="colorScale" priority="910">
      <colorScale>
        <cfvo type="percent" val="0"/>
        <cfvo type="percentile" val="50"/>
        <cfvo type="max"/>
        <color rgb="FFF8696B"/>
        <color rgb="FFFFEB84"/>
        <color rgb="FF63BE7B"/>
      </colorScale>
    </cfRule>
  </conditionalFormatting>
  <conditionalFormatting sqref="J6:J12">
    <cfRule type="cellIs" priority="911" operator="between">
      <formula>0.5</formula>
      <formula>1</formula>
    </cfRule>
    <cfRule type="colorScale" priority="912">
      <colorScale>
        <cfvo type="percent" val="50"/>
        <cfvo type="max"/>
        <color rgb="FFFF7128"/>
        <color rgb="FFFFEF9C"/>
      </colorScale>
    </cfRule>
  </conditionalFormatting>
  <conditionalFormatting sqref="L6:L12">
    <cfRule type="colorScale" priority="913">
      <colorScale>
        <cfvo type="min"/>
        <cfvo type="percentile" val="50"/>
        <cfvo type="max"/>
        <color rgb="FF63BE7B"/>
        <color rgb="FFFFEB84"/>
        <color rgb="FFF8696B"/>
      </colorScale>
    </cfRule>
    <cfRule type="cellIs" dxfId="197" priority="914" operator="equal">
      <formula>5</formula>
    </cfRule>
    <cfRule type="cellIs" dxfId="196" priority="915" operator="greaterThan">
      <formula>0.5</formula>
    </cfRule>
    <cfRule type="iconSet" priority="916">
      <iconSet iconSet="4Rating">
        <cfvo type="percent" val="0"/>
        <cfvo type="percent" val="25"/>
        <cfvo type="percent" val="50"/>
        <cfvo type="percent" val="75"/>
      </iconSet>
    </cfRule>
    <cfRule type="iconSet" priority="917">
      <iconSet iconSet="3Arrows">
        <cfvo type="percent" val="0"/>
        <cfvo type="percent" val="33"/>
        <cfvo type="percent" val="67"/>
      </iconSet>
    </cfRule>
    <cfRule type="colorScale" priority="918">
      <colorScale>
        <cfvo type="min"/>
        <cfvo type="max"/>
        <color rgb="FFFF7128"/>
        <color rgb="FFFFEF9C"/>
      </colorScale>
    </cfRule>
  </conditionalFormatting>
  <conditionalFormatting sqref="L6:L12">
    <cfRule type="colorScale" priority="919">
      <colorScale>
        <cfvo type="min"/>
        <cfvo type="percentile" val="50"/>
        <cfvo type="max"/>
        <color rgb="FFF8696B"/>
        <color rgb="FFFFEB84"/>
        <color rgb="FF63BE7B"/>
      </colorScale>
    </cfRule>
  </conditionalFormatting>
  <conditionalFormatting sqref="L6:L12">
    <cfRule type="top10" dxfId="195" priority="920" percent="1" rank="50"/>
    <cfRule type="dataBar" priority="921">
      <dataBar>
        <cfvo type="percent" val="0.5"/>
        <cfvo type="max"/>
        <color rgb="FF638EC6"/>
      </dataBar>
      <extLst>
        <ext xmlns:x14="http://schemas.microsoft.com/office/spreadsheetml/2009/9/main" uri="{B025F937-C7B1-47D3-B67F-A62EFF666E3E}">
          <x14:id>{30CCC23D-4205-E142-8B2D-6B91B3B5CFA4}</x14:id>
        </ext>
      </extLst>
    </cfRule>
    <cfRule type="colorScale" priority="922">
      <colorScale>
        <cfvo type="min"/>
        <cfvo type="max"/>
        <color rgb="FFFF7128"/>
        <color rgb="FFFFEF9C"/>
      </colorScale>
    </cfRule>
    <cfRule type="top10" dxfId="194" priority="923" rank="50"/>
    <cfRule type="colorScale" priority="924">
      <colorScale>
        <cfvo type="percent" val="0"/>
        <cfvo type="percentile" val="50"/>
        <cfvo type="max"/>
        <color rgb="FFF8696B"/>
        <color rgb="FFFFEB84"/>
        <color rgb="FF63BE7B"/>
      </colorScale>
    </cfRule>
  </conditionalFormatting>
  <conditionalFormatting sqref="L6:L12">
    <cfRule type="cellIs" priority="925" operator="between">
      <formula>0.5</formula>
      <formula>1</formula>
    </cfRule>
    <cfRule type="colorScale" priority="926">
      <colorScale>
        <cfvo type="percent" val="50"/>
        <cfvo type="max"/>
        <color rgb="FFFF7128"/>
        <color rgb="FFFFEF9C"/>
      </colorScale>
    </cfRule>
  </conditionalFormatting>
  <conditionalFormatting sqref="I6:I7 I9:I12">
    <cfRule type="top10" dxfId="193" priority="927" rank="4"/>
    <cfRule type="cellIs" dxfId="192" priority="928" operator="equal">
      <formula>5</formula>
    </cfRule>
  </conditionalFormatting>
  <conditionalFormatting sqref="N6:N12">
    <cfRule type="cellIs" dxfId="191" priority="929" operator="greaterThan">
      <formula>0.5</formula>
    </cfRule>
    <cfRule type="iconSet" priority="930">
      <iconSet iconSet="4Rating">
        <cfvo type="percent" val="0"/>
        <cfvo type="percent" val="25"/>
        <cfvo type="percent" val="50"/>
        <cfvo type="percent" val="75"/>
      </iconSet>
    </cfRule>
    <cfRule type="iconSet" priority="931">
      <iconSet iconSet="3Arrows">
        <cfvo type="percent" val="0"/>
        <cfvo type="percent" val="33"/>
        <cfvo type="percent" val="67"/>
      </iconSet>
    </cfRule>
    <cfRule type="colorScale" priority="932">
      <colorScale>
        <cfvo type="min"/>
        <cfvo type="percentile" val="50"/>
        <cfvo type="max"/>
        <color rgb="FFF8696B"/>
        <color rgb="FFFCFCFF"/>
        <color rgb="FF5A8AC6"/>
      </colorScale>
    </cfRule>
    <cfRule type="colorScale" priority="933">
      <colorScale>
        <cfvo type="min"/>
        <cfvo type="max"/>
        <color rgb="FFFF7128"/>
        <color rgb="FFFFEF9C"/>
      </colorScale>
    </cfRule>
  </conditionalFormatting>
  <conditionalFormatting sqref="N6:N12">
    <cfRule type="colorScale" priority="934">
      <colorScale>
        <cfvo type="min"/>
        <cfvo type="percentile" val="50"/>
        <cfvo type="max"/>
        <color rgb="FFF8696B"/>
        <color rgb="FFFFEB84"/>
        <color rgb="FF63BE7B"/>
      </colorScale>
    </cfRule>
  </conditionalFormatting>
  <conditionalFormatting sqref="N6:N12">
    <cfRule type="top10" dxfId="190" priority="935" percent="1" rank="50"/>
    <cfRule type="dataBar" priority="936">
      <dataBar>
        <cfvo type="percent" val="0.5"/>
        <cfvo type="max"/>
        <color rgb="FF638EC6"/>
      </dataBar>
      <extLst>
        <ext xmlns:x14="http://schemas.microsoft.com/office/spreadsheetml/2009/9/main" uri="{B025F937-C7B1-47D3-B67F-A62EFF666E3E}">
          <x14:id>{8457CB00-BE05-6E41-8144-8BB8BE540D96}</x14:id>
        </ext>
      </extLst>
    </cfRule>
    <cfRule type="colorScale" priority="937">
      <colorScale>
        <cfvo type="min"/>
        <cfvo type="max"/>
        <color rgb="FFFF7128"/>
        <color rgb="FFFFEF9C"/>
      </colorScale>
    </cfRule>
    <cfRule type="top10" dxfId="189" priority="938" rank="50"/>
    <cfRule type="colorScale" priority="939">
      <colorScale>
        <cfvo type="percent" val="0"/>
        <cfvo type="percentile" val="50"/>
        <cfvo type="max"/>
        <color rgb="FFF8696B"/>
        <color rgb="FFFFEB84"/>
        <color rgb="FF63BE7B"/>
      </colorScale>
    </cfRule>
  </conditionalFormatting>
  <conditionalFormatting sqref="N6:N12">
    <cfRule type="cellIs" priority="940" operator="between">
      <formula>0.5</formula>
      <formula>1</formula>
    </cfRule>
    <cfRule type="colorScale" priority="941">
      <colorScale>
        <cfvo type="percent" val="50"/>
        <cfvo type="max"/>
        <color rgb="FFFF7128"/>
        <color rgb="FFFFEF9C"/>
      </colorScale>
    </cfRule>
  </conditionalFormatting>
  <conditionalFormatting sqref="J14 J7 J9:J10">
    <cfRule type="colorScale" priority="1458">
      <colorScale>
        <cfvo type="min"/>
        <cfvo type="percentile" val="50"/>
        <cfvo type="max"/>
        <color rgb="FF63BE7B"/>
        <color rgb="FFFFEB84"/>
        <color rgb="FFF8696B"/>
      </colorScale>
    </cfRule>
    <cfRule type="cellIs" dxfId="188" priority="1459" operator="equal">
      <formula>5</formula>
    </cfRule>
    <cfRule type="cellIs" dxfId="187" priority="1460" operator="greaterThan">
      <formula>0.5</formula>
    </cfRule>
    <cfRule type="iconSet" priority="1461">
      <iconSet iconSet="4Rating">
        <cfvo type="percent" val="0"/>
        <cfvo type="percent" val="25"/>
        <cfvo type="percent" val="50"/>
        <cfvo type="percent" val="75"/>
      </iconSet>
    </cfRule>
    <cfRule type="iconSet" priority="1462">
      <iconSet iconSet="3Arrows">
        <cfvo type="percent" val="0"/>
        <cfvo type="percent" val="33"/>
        <cfvo type="percent" val="67"/>
      </iconSet>
    </cfRule>
    <cfRule type="colorScale" priority="1463">
      <colorScale>
        <cfvo type="min"/>
        <cfvo type="max"/>
        <color rgb="FFFF7128"/>
        <color rgb="FFFFEF9C"/>
      </colorScale>
    </cfRule>
  </conditionalFormatting>
  <conditionalFormatting sqref="J7 J14 J9:J10">
    <cfRule type="colorScale" priority="1476">
      <colorScale>
        <cfvo type="min"/>
        <cfvo type="percentile" val="50"/>
        <cfvo type="max"/>
        <color rgb="FFF8696B"/>
        <color rgb="FFFFEB84"/>
        <color rgb="FF63BE7B"/>
      </colorScale>
    </cfRule>
  </conditionalFormatting>
  <conditionalFormatting sqref="J7 J14 J9:J10">
    <cfRule type="top10" dxfId="186" priority="1479" percent="1" rank="50"/>
    <cfRule type="dataBar" priority="1480">
      <dataBar>
        <cfvo type="percent" val="0.5"/>
        <cfvo type="max"/>
        <color rgb="FF638EC6"/>
      </dataBar>
      <extLst>
        <ext xmlns:x14="http://schemas.microsoft.com/office/spreadsheetml/2009/9/main" uri="{B025F937-C7B1-47D3-B67F-A62EFF666E3E}">
          <x14:id>{A33FFA30-DC79-443F-AB65-9CE1DB05D5AA}</x14:id>
        </ext>
      </extLst>
    </cfRule>
    <cfRule type="colorScale" priority="1481">
      <colorScale>
        <cfvo type="min"/>
        <cfvo type="max"/>
        <color rgb="FFFF7128"/>
        <color rgb="FFFFEF9C"/>
      </colorScale>
    </cfRule>
    <cfRule type="top10" dxfId="185" priority="1482" rank="50"/>
    <cfRule type="colorScale" priority="1483">
      <colorScale>
        <cfvo type="percent" val="0"/>
        <cfvo type="percentile" val="50"/>
        <cfvo type="max"/>
        <color rgb="FFF8696B"/>
        <color rgb="FFFFEB84"/>
        <color rgb="FF63BE7B"/>
      </colorScale>
    </cfRule>
  </conditionalFormatting>
  <conditionalFormatting sqref="J7 J14 J9:J10">
    <cfRule type="cellIs" priority="1494" operator="between">
      <formula>0.5</formula>
      <formula>1</formula>
    </cfRule>
    <cfRule type="colorScale" priority="1495">
      <colorScale>
        <cfvo type="percent" val="50"/>
        <cfvo type="max"/>
        <color rgb="FFFF7128"/>
        <color rgb="FFFFEF9C"/>
      </colorScale>
    </cfRule>
  </conditionalFormatting>
  <conditionalFormatting sqref="L14 L7 L9:L10">
    <cfRule type="colorScale" priority="1500">
      <colorScale>
        <cfvo type="min"/>
        <cfvo type="percentile" val="50"/>
        <cfvo type="max"/>
        <color rgb="FF63BE7B"/>
        <color rgb="FFFFEB84"/>
        <color rgb="FFF8696B"/>
      </colorScale>
    </cfRule>
    <cfRule type="cellIs" dxfId="184" priority="1501" operator="equal">
      <formula>5</formula>
    </cfRule>
    <cfRule type="cellIs" dxfId="183" priority="1502" operator="greaterThan">
      <formula>0.5</formula>
    </cfRule>
    <cfRule type="iconSet" priority="1503">
      <iconSet iconSet="4Rating">
        <cfvo type="percent" val="0"/>
        <cfvo type="percent" val="25"/>
        <cfvo type="percent" val="50"/>
        <cfvo type="percent" val="75"/>
      </iconSet>
    </cfRule>
    <cfRule type="iconSet" priority="1504">
      <iconSet iconSet="3Arrows">
        <cfvo type="percent" val="0"/>
        <cfvo type="percent" val="33"/>
        <cfvo type="percent" val="67"/>
      </iconSet>
    </cfRule>
    <cfRule type="colorScale" priority="1505">
      <colorScale>
        <cfvo type="min"/>
        <cfvo type="max"/>
        <color rgb="FFFF7128"/>
        <color rgb="FFFFEF9C"/>
      </colorScale>
    </cfRule>
  </conditionalFormatting>
  <conditionalFormatting sqref="L14 L7 L9:L10">
    <cfRule type="colorScale" priority="1518">
      <colorScale>
        <cfvo type="min"/>
        <cfvo type="percentile" val="50"/>
        <cfvo type="max"/>
        <color rgb="FFF8696B"/>
        <color rgb="FFFFEB84"/>
        <color rgb="FF63BE7B"/>
      </colorScale>
    </cfRule>
  </conditionalFormatting>
  <conditionalFormatting sqref="L14 L7 L9:L10">
    <cfRule type="top10" dxfId="182" priority="1521" percent="1" rank="50"/>
    <cfRule type="dataBar" priority="1522">
      <dataBar>
        <cfvo type="percent" val="0.5"/>
        <cfvo type="max"/>
        <color rgb="FF638EC6"/>
      </dataBar>
      <extLst>
        <ext xmlns:x14="http://schemas.microsoft.com/office/spreadsheetml/2009/9/main" uri="{B025F937-C7B1-47D3-B67F-A62EFF666E3E}">
          <x14:id>{1910CC2D-0EC8-4F5C-BF56-8F98A29D13CC}</x14:id>
        </ext>
      </extLst>
    </cfRule>
    <cfRule type="colorScale" priority="1523">
      <colorScale>
        <cfvo type="min"/>
        <cfvo type="max"/>
        <color rgb="FFFF7128"/>
        <color rgb="FFFFEF9C"/>
      </colorScale>
    </cfRule>
    <cfRule type="top10" dxfId="181" priority="1524" rank="50"/>
    <cfRule type="colorScale" priority="1525">
      <colorScale>
        <cfvo type="percent" val="0"/>
        <cfvo type="percentile" val="50"/>
        <cfvo type="max"/>
        <color rgb="FFF8696B"/>
        <color rgb="FFFFEB84"/>
        <color rgb="FF63BE7B"/>
      </colorScale>
    </cfRule>
  </conditionalFormatting>
  <conditionalFormatting sqref="L7 L14 L9:L10">
    <cfRule type="cellIs" priority="1536" operator="between">
      <formula>0.5</formula>
      <formula>1</formula>
    </cfRule>
    <cfRule type="colorScale" priority="1537">
      <colorScale>
        <cfvo type="percent" val="50"/>
        <cfvo type="max"/>
        <color rgb="FFFF7128"/>
        <color rgb="FFFFEF9C"/>
      </colorScale>
    </cfRule>
  </conditionalFormatting>
  <conditionalFormatting sqref="I14 I7 I9:I10">
    <cfRule type="top10" dxfId="180" priority="1542" rank="4"/>
    <cfRule type="cellIs" dxfId="179" priority="1543" operator="equal">
      <formula>5</formula>
    </cfRule>
  </conditionalFormatting>
  <conditionalFormatting sqref="N14:N15 N7 N9:N10">
    <cfRule type="cellIs" dxfId="178" priority="1576" operator="greaterThan">
      <formula>0.5</formula>
    </cfRule>
    <cfRule type="iconSet" priority="1577">
      <iconSet iconSet="4Rating">
        <cfvo type="percent" val="0"/>
        <cfvo type="percent" val="25"/>
        <cfvo type="percent" val="50"/>
        <cfvo type="percent" val="75"/>
      </iconSet>
    </cfRule>
    <cfRule type="iconSet" priority="1578">
      <iconSet iconSet="3Arrows">
        <cfvo type="percent" val="0"/>
        <cfvo type="percent" val="33"/>
        <cfvo type="percent" val="67"/>
      </iconSet>
    </cfRule>
    <cfRule type="colorScale" priority="1579">
      <colorScale>
        <cfvo type="min"/>
        <cfvo type="percentile" val="50"/>
        <cfvo type="max"/>
        <color rgb="FFF8696B"/>
        <color rgb="FFFCFCFF"/>
        <color rgb="FF5A8AC6"/>
      </colorScale>
    </cfRule>
    <cfRule type="colorScale" priority="1580">
      <colorScale>
        <cfvo type="min"/>
        <cfvo type="max"/>
        <color rgb="FFFF7128"/>
        <color rgb="FFFFEF9C"/>
      </colorScale>
    </cfRule>
  </conditionalFormatting>
  <conditionalFormatting sqref="N14:N15 N7 N9:N10">
    <cfRule type="colorScale" priority="1591">
      <colorScale>
        <cfvo type="min"/>
        <cfvo type="percentile" val="50"/>
        <cfvo type="max"/>
        <color rgb="FFF8696B"/>
        <color rgb="FFFFEB84"/>
        <color rgb="FF63BE7B"/>
      </colorScale>
    </cfRule>
  </conditionalFormatting>
  <conditionalFormatting sqref="N14:N15 N7 N9:N10">
    <cfRule type="top10" dxfId="177" priority="1594" percent="1" rank="50"/>
    <cfRule type="dataBar" priority="1595">
      <dataBar>
        <cfvo type="percent" val="0.5"/>
        <cfvo type="max"/>
        <color rgb="FF638EC6"/>
      </dataBar>
      <extLst>
        <ext xmlns:x14="http://schemas.microsoft.com/office/spreadsheetml/2009/9/main" uri="{B025F937-C7B1-47D3-B67F-A62EFF666E3E}">
          <x14:id>{3FD7A241-7179-462E-8717-87D1894FF68C}</x14:id>
        </ext>
      </extLst>
    </cfRule>
    <cfRule type="colorScale" priority="1596">
      <colorScale>
        <cfvo type="min"/>
        <cfvo type="max"/>
        <color rgb="FFFF7128"/>
        <color rgb="FFFFEF9C"/>
      </colorScale>
    </cfRule>
    <cfRule type="top10" dxfId="176" priority="1597" rank="50"/>
    <cfRule type="colorScale" priority="1598">
      <colorScale>
        <cfvo type="percent" val="0"/>
        <cfvo type="percentile" val="50"/>
        <cfvo type="max"/>
        <color rgb="FFF8696B"/>
        <color rgb="FFFFEB84"/>
        <color rgb="FF63BE7B"/>
      </colorScale>
    </cfRule>
  </conditionalFormatting>
  <conditionalFormatting sqref="N14:N15 N7 N9:N10">
    <cfRule type="cellIs" priority="1609" operator="between">
      <formula>0.5</formula>
      <formula>1</formula>
    </cfRule>
    <cfRule type="colorScale" priority="1610">
      <colorScale>
        <cfvo type="percent" val="50"/>
        <cfvo type="max"/>
        <color rgb="FFFF7128"/>
        <color rgb="FFFFEF9C"/>
      </colorScale>
    </cfRule>
  </conditionalFormatting>
  <conditionalFormatting sqref="I14">
    <cfRule type="top10" dxfId="175" priority="852" rank="4"/>
    <cfRule type="cellIs" dxfId="174" priority="853" operator="equal">
      <formula>5</formula>
    </cfRule>
  </conditionalFormatting>
  <conditionalFormatting sqref="K6 I6:I7">
    <cfRule type="cellIs" dxfId="173" priority="677" operator="equal">
      <formula>5</formula>
    </cfRule>
  </conditionalFormatting>
  <conditionalFormatting sqref="K6 I6:I7">
    <cfRule type="cellIs" dxfId="172" priority="676" operator="lessThan">
      <formula>5</formula>
    </cfRule>
  </conditionalFormatting>
  <conditionalFormatting sqref="K6">
    <cfRule type="top10" dxfId="171" priority="678" rank="4"/>
    <cfRule type="cellIs" dxfId="170" priority="679" operator="equal">
      <formula>5</formula>
    </cfRule>
  </conditionalFormatting>
  <conditionalFormatting sqref="J6">
    <cfRule type="colorScale" priority="680">
      <colorScale>
        <cfvo type="min"/>
        <cfvo type="percentile" val="50"/>
        <cfvo type="max"/>
        <color rgb="FF63BE7B"/>
        <color rgb="FFFFEB84"/>
        <color rgb="FFF8696B"/>
      </colorScale>
    </cfRule>
    <cfRule type="cellIs" dxfId="169" priority="681" operator="equal">
      <formula>5</formula>
    </cfRule>
    <cfRule type="cellIs" dxfId="168" priority="682" operator="greaterThan">
      <formula>0.5</formula>
    </cfRule>
    <cfRule type="iconSet" priority="683">
      <iconSet iconSet="4Rating">
        <cfvo type="percent" val="0"/>
        <cfvo type="percent" val="25"/>
        <cfvo type="percent" val="50"/>
        <cfvo type="percent" val="75"/>
      </iconSet>
    </cfRule>
    <cfRule type="iconSet" priority="684">
      <iconSet iconSet="3Arrows">
        <cfvo type="percent" val="0"/>
        <cfvo type="percent" val="33"/>
        <cfvo type="percent" val="67"/>
      </iconSet>
    </cfRule>
    <cfRule type="colorScale" priority="685">
      <colorScale>
        <cfvo type="min"/>
        <cfvo type="max"/>
        <color rgb="FFFF7128"/>
        <color rgb="FFFFEF9C"/>
      </colorScale>
    </cfRule>
  </conditionalFormatting>
  <conditionalFormatting sqref="J6">
    <cfRule type="colorScale" priority="686">
      <colorScale>
        <cfvo type="min"/>
        <cfvo type="percentile" val="50"/>
        <cfvo type="max"/>
        <color rgb="FFF8696B"/>
        <color rgb="FFFFEB84"/>
        <color rgb="FF63BE7B"/>
      </colorScale>
    </cfRule>
  </conditionalFormatting>
  <conditionalFormatting sqref="J6">
    <cfRule type="top10" dxfId="167" priority="687" percent="1" rank="50"/>
    <cfRule type="dataBar" priority="688">
      <dataBar>
        <cfvo type="percent" val="0.5"/>
        <cfvo type="max"/>
        <color rgb="FF638EC6"/>
      </dataBar>
      <extLst>
        <ext xmlns:x14="http://schemas.microsoft.com/office/spreadsheetml/2009/9/main" uri="{B025F937-C7B1-47D3-B67F-A62EFF666E3E}">
          <x14:id>{F1BD1111-E168-4F12-8B4E-E68BD5FB9501}</x14:id>
        </ext>
      </extLst>
    </cfRule>
    <cfRule type="colorScale" priority="689">
      <colorScale>
        <cfvo type="min"/>
        <cfvo type="max"/>
        <color rgb="FFFF7128"/>
        <color rgb="FFFFEF9C"/>
      </colorScale>
    </cfRule>
    <cfRule type="top10" dxfId="166" priority="690" rank="50"/>
    <cfRule type="colorScale" priority="691">
      <colorScale>
        <cfvo type="percent" val="0"/>
        <cfvo type="percentile" val="50"/>
        <cfvo type="max"/>
        <color rgb="FFF8696B"/>
        <color rgb="FFFFEB84"/>
        <color rgb="FF63BE7B"/>
      </colorScale>
    </cfRule>
  </conditionalFormatting>
  <conditionalFormatting sqref="J6">
    <cfRule type="cellIs" priority="692" operator="between">
      <formula>0.5</formula>
      <formula>1</formula>
    </cfRule>
    <cfRule type="colorScale" priority="693">
      <colorScale>
        <cfvo type="percent" val="50"/>
        <cfvo type="max"/>
        <color rgb="FFFF7128"/>
        <color rgb="FFFFEF9C"/>
      </colorScale>
    </cfRule>
  </conditionalFormatting>
  <conditionalFormatting sqref="L6">
    <cfRule type="colorScale" priority="694">
      <colorScale>
        <cfvo type="min"/>
        <cfvo type="percentile" val="50"/>
        <cfvo type="max"/>
        <color rgb="FF63BE7B"/>
        <color rgb="FFFFEB84"/>
        <color rgb="FFF8696B"/>
      </colorScale>
    </cfRule>
    <cfRule type="cellIs" dxfId="165" priority="695" operator="equal">
      <formula>5</formula>
    </cfRule>
    <cfRule type="cellIs" dxfId="164" priority="696" operator="greaterThan">
      <formula>0.5</formula>
    </cfRule>
    <cfRule type="iconSet" priority="697">
      <iconSet iconSet="4Rating">
        <cfvo type="percent" val="0"/>
        <cfvo type="percent" val="25"/>
        <cfvo type="percent" val="50"/>
        <cfvo type="percent" val="75"/>
      </iconSet>
    </cfRule>
    <cfRule type="iconSet" priority="698">
      <iconSet iconSet="3Arrows">
        <cfvo type="percent" val="0"/>
        <cfvo type="percent" val="33"/>
        <cfvo type="percent" val="67"/>
      </iconSet>
    </cfRule>
    <cfRule type="colorScale" priority="699">
      <colorScale>
        <cfvo type="min"/>
        <cfvo type="max"/>
        <color rgb="FFFF7128"/>
        <color rgb="FFFFEF9C"/>
      </colorScale>
    </cfRule>
  </conditionalFormatting>
  <conditionalFormatting sqref="L6">
    <cfRule type="colorScale" priority="700">
      <colorScale>
        <cfvo type="min"/>
        <cfvo type="percentile" val="50"/>
        <cfvo type="max"/>
        <color rgb="FFF8696B"/>
        <color rgb="FFFFEB84"/>
        <color rgb="FF63BE7B"/>
      </colorScale>
    </cfRule>
  </conditionalFormatting>
  <conditionalFormatting sqref="L6">
    <cfRule type="top10" dxfId="163" priority="701" percent="1" rank="50"/>
    <cfRule type="dataBar" priority="702">
      <dataBar>
        <cfvo type="percent" val="0.5"/>
        <cfvo type="max"/>
        <color rgb="FF638EC6"/>
      </dataBar>
      <extLst>
        <ext xmlns:x14="http://schemas.microsoft.com/office/spreadsheetml/2009/9/main" uri="{B025F937-C7B1-47D3-B67F-A62EFF666E3E}">
          <x14:id>{72172876-8015-4102-9D6D-08D0F600652C}</x14:id>
        </ext>
      </extLst>
    </cfRule>
    <cfRule type="colorScale" priority="703">
      <colorScale>
        <cfvo type="min"/>
        <cfvo type="max"/>
        <color rgb="FFFF7128"/>
        <color rgb="FFFFEF9C"/>
      </colorScale>
    </cfRule>
    <cfRule type="top10" dxfId="162" priority="704" rank="50"/>
    <cfRule type="colorScale" priority="705">
      <colorScale>
        <cfvo type="percent" val="0"/>
        <cfvo type="percentile" val="50"/>
        <cfvo type="max"/>
        <color rgb="FFF8696B"/>
        <color rgb="FFFFEB84"/>
        <color rgb="FF63BE7B"/>
      </colorScale>
    </cfRule>
  </conditionalFormatting>
  <conditionalFormatting sqref="L6">
    <cfRule type="cellIs" priority="706" operator="between">
      <formula>0.5</formula>
      <formula>1</formula>
    </cfRule>
    <cfRule type="colorScale" priority="707">
      <colorScale>
        <cfvo type="percent" val="50"/>
        <cfvo type="max"/>
        <color rgb="FFFF7128"/>
        <color rgb="FFFFEF9C"/>
      </colorScale>
    </cfRule>
  </conditionalFormatting>
  <conditionalFormatting sqref="I6">
    <cfRule type="top10" dxfId="161" priority="708" rank="4"/>
    <cfRule type="cellIs" dxfId="160" priority="709" operator="equal">
      <formula>5</formula>
    </cfRule>
  </conditionalFormatting>
  <conditionalFormatting sqref="N6">
    <cfRule type="cellIs" dxfId="159" priority="710" operator="greaterThan">
      <formula>0.5</formula>
    </cfRule>
    <cfRule type="iconSet" priority="711">
      <iconSet iconSet="4Rating">
        <cfvo type="percent" val="0"/>
        <cfvo type="percent" val="25"/>
        <cfvo type="percent" val="50"/>
        <cfvo type="percent" val="75"/>
      </iconSet>
    </cfRule>
    <cfRule type="iconSet" priority="712">
      <iconSet iconSet="3Arrows">
        <cfvo type="percent" val="0"/>
        <cfvo type="percent" val="33"/>
        <cfvo type="percent" val="67"/>
      </iconSet>
    </cfRule>
    <cfRule type="colorScale" priority="713">
      <colorScale>
        <cfvo type="min"/>
        <cfvo type="percentile" val="50"/>
        <cfvo type="max"/>
        <color rgb="FFF8696B"/>
        <color rgb="FFFCFCFF"/>
        <color rgb="FF5A8AC6"/>
      </colorScale>
    </cfRule>
    <cfRule type="colorScale" priority="714">
      <colorScale>
        <cfvo type="min"/>
        <cfvo type="max"/>
        <color rgb="FFFF7128"/>
        <color rgb="FFFFEF9C"/>
      </colorScale>
    </cfRule>
  </conditionalFormatting>
  <conditionalFormatting sqref="N6">
    <cfRule type="colorScale" priority="715">
      <colorScale>
        <cfvo type="min"/>
        <cfvo type="percentile" val="50"/>
        <cfvo type="max"/>
        <color rgb="FFF8696B"/>
        <color rgb="FFFFEB84"/>
        <color rgb="FF63BE7B"/>
      </colorScale>
    </cfRule>
  </conditionalFormatting>
  <conditionalFormatting sqref="N6">
    <cfRule type="top10" dxfId="158" priority="716" percent="1" rank="50"/>
    <cfRule type="dataBar" priority="717">
      <dataBar>
        <cfvo type="percent" val="0.5"/>
        <cfvo type="max"/>
        <color rgb="FF638EC6"/>
      </dataBar>
      <extLst>
        <ext xmlns:x14="http://schemas.microsoft.com/office/spreadsheetml/2009/9/main" uri="{B025F937-C7B1-47D3-B67F-A62EFF666E3E}">
          <x14:id>{7A709F8C-1CDC-44B0-8AD8-72F7C51BB687}</x14:id>
        </ext>
      </extLst>
    </cfRule>
    <cfRule type="colorScale" priority="718">
      <colorScale>
        <cfvo type="min"/>
        <cfvo type="max"/>
        <color rgb="FFFF7128"/>
        <color rgb="FFFFEF9C"/>
      </colorScale>
    </cfRule>
    <cfRule type="top10" dxfId="157" priority="719" rank="50"/>
    <cfRule type="colorScale" priority="720">
      <colorScale>
        <cfvo type="percent" val="0"/>
        <cfvo type="percentile" val="50"/>
        <cfvo type="max"/>
        <color rgb="FFF8696B"/>
        <color rgb="FFFFEB84"/>
        <color rgb="FF63BE7B"/>
      </colorScale>
    </cfRule>
  </conditionalFormatting>
  <conditionalFormatting sqref="N6">
    <cfRule type="cellIs" priority="721" operator="between">
      <formula>0.5</formula>
      <formula>1</formula>
    </cfRule>
    <cfRule type="colorScale" priority="722">
      <colorScale>
        <cfvo type="percent" val="50"/>
        <cfvo type="max"/>
        <color rgb="FFFF7128"/>
        <color rgb="FFFFEF9C"/>
      </colorScale>
    </cfRule>
  </conditionalFormatting>
  <conditionalFormatting sqref="W6">
    <cfRule type="cellIs" dxfId="156" priority="723" operator="greaterThan">
      <formula>0.5</formula>
    </cfRule>
    <cfRule type="iconSet" priority="724">
      <iconSet iconSet="4Rating">
        <cfvo type="percent" val="0"/>
        <cfvo type="percent" val="25"/>
        <cfvo type="percent" val="50"/>
        <cfvo type="percent" val="75"/>
      </iconSet>
    </cfRule>
    <cfRule type="iconSet" priority="725">
      <iconSet iconSet="3Arrows">
        <cfvo type="percent" val="0"/>
        <cfvo type="percent" val="33"/>
        <cfvo type="percent" val="67"/>
      </iconSet>
    </cfRule>
    <cfRule type="colorScale" priority="726">
      <colorScale>
        <cfvo type="min"/>
        <cfvo type="percentile" val="50"/>
        <cfvo type="max"/>
        <color rgb="FFF8696B"/>
        <color rgb="FFFCFCFF"/>
        <color rgb="FF5A8AC6"/>
      </colorScale>
    </cfRule>
    <cfRule type="colorScale" priority="727">
      <colorScale>
        <cfvo type="min"/>
        <cfvo type="max"/>
        <color rgb="FFFF7128"/>
        <color rgb="FFFFEF9C"/>
      </colorScale>
    </cfRule>
  </conditionalFormatting>
  <conditionalFormatting sqref="W6">
    <cfRule type="colorScale" priority="728">
      <colorScale>
        <cfvo type="min"/>
        <cfvo type="percentile" val="50"/>
        <cfvo type="max"/>
        <color rgb="FFF8696B"/>
        <color rgb="FFFFEB84"/>
        <color rgb="FF63BE7B"/>
      </colorScale>
    </cfRule>
  </conditionalFormatting>
  <conditionalFormatting sqref="W6">
    <cfRule type="top10" dxfId="155" priority="729" percent="1" rank="50"/>
    <cfRule type="dataBar" priority="730">
      <dataBar>
        <cfvo type="percent" val="0.5"/>
        <cfvo type="max"/>
        <color rgb="FF638EC6"/>
      </dataBar>
      <extLst>
        <ext xmlns:x14="http://schemas.microsoft.com/office/spreadsheetml/2009/9/main" uri="{B025F937-C7B1-47D3-B67F-A62EFF666E3E}">
          <x14:id>{D37D1784-E762-493D-883B-CBC88CF348D8}</x14:id>
        </ext>
      </extLst>
    </cfRule>
    <cfRule type="colorScale" priority="731">
      <colorScale>
        <cfvo type="min"/>
        <cfvo type="max"/>
        <color rgb="FFFF7128"/>
        <color rgb="FFFFEF9C"/>
      </colorScale>
    </cfRule>
    <cfRule type="top10" dxfId="154" priority="732" rank="50"/>
    <cfRule type="colorScale" priority="733">
      <colorScale>
        <cfvo type="percent" val="0"/>
        <cfvo type="percentile" val="50"/>
        <cfvo type="max"/>
        <color rgb="FFF8696B"/>
        <color rgb="FFFFEB84"/>
        <color rgb="FF63BE7B"/>
      </colorScale>
    </cfRule>
  </conditionalFormatting>
  <conditionalFormatting sqref="W6">
    <cfRule type="cellIs" priority="734" operator="between">
      <formula>0.5</formula>
      <formula>1</formula>
    </cfRule>
    <cfRule type="colorScale" priority="735">
      <colorScale>
        <cfvo type="percent" val="50"/>
        <cfvo type="max"/>
        <color rgb="FFFF7128"/>
        <color rgb="FFFFEF9C"/>
      </colorScale>
    </cfRule>
  </conditionalFormatting>
  <conditionalFormatting sqref="S6">
    <cfRule type="colorScale" priority="736">
      <colorScale>
        <cfvo type="min"/>
        <cfvo type="percentile" val="50"/>
        <cfvo type="max"/>
        <color rgb="FF63BE7B"/>
        <color rgb="FFFFEB84"/>
        <color rgb="FFF8696B"/>
      </colorScale>
    </cfRule>
    <cfRule type="cellIs" dxfId="153" priority="737" operator="equal">
      <formula>5</formula>
    </cfRule>
    <cfRule type="cellIs" dxfId="152" priority="738" operator="greaterThan">
      <formula>0.5</formula>
    </cfRule>
    <cfRule type="iconSet" priority="739">
      <iconSet iconSet="4Rating">
        <cfvo type="percent" val="0"/>
        <cfvo type="percent" val="25"/>
        <cfvo type="percent" val="50"/>
        <cfvo type="percent" val="75"/>
      </iconSet>
    </cfRule>
    <cfRule type="iconSet" priority="740">
      <iconSet iconSet="3Arrows">
        <cfvo type="percent" val="0"/>
        <cfvo type="percent" val="33"/>
        <cfvo type="percent" val="67"/>
      </iconSet>
    </cfRule>
    <cfRule type="colorScale" priority="741">
      <colorScale>
        <cfvo type="min"/>
        <cfvo type="max"/>
        <color rgb="FFFF7128"/>
        <color rgb="FFFFEF9C"/>
      </colorScale>
    </cfRule>
  </conditionalFormatting>
  <conditionalFormatting sqref="S6">
    <cfRule type="colorScale" priority="742">
      <colorScale>
        <cfvo type="min"/>
        <cfvo type="percentile" val="50"/>
        <cfvo type="max"/>
        <color rgb="FFF8696B"/>
        <color rgb="FFFFEB84"/>
        <color rgb="FF63BE7B"/>
      </colorScale>
    </cfRule>
  </conditionalFormatting>
  <conditionalFormatting sqref="S6">
    <cfRule type="top10" dxfId="151" priority="743" percent="1" rank="50"/>
    <cfRule type="dataBar" priority="744">
      <dataBar>
        <cfvo type="percent" val="0.5"/>
        <cfvo type="max"/>
        <color rgb="FF638EC6"/>
      </dataBar>
      <extLst>
        <ext xmlns:x14="http://schemas.microsoft.com/office/spreadsheetml/2009/9/main" uri="{B025F937-C7B1-47D3-B67F-A62EFF666E3E}">
          <x14:id>{74266024-FCED-47B4-8374-163B68E12340}</x14:id>
        </ext>
      </extLst>
    </cfRule>
    <cfRule type="colorScale" priority="745">
      <colorScale>
        <cfvo type="min"/>
        <cfvo type="max"/>
        <color rgb="FFFF7128"/>
        <color rgb="FFFFEF9C"/>
      </colorScale>
    </cfRule>
    <cfRule type="top10" dxfId="150" priority="746" rank="50"/>
    <cfRule type="colorScale" priority="747">
      <colorScale>
        <cfvo type="percent" val="0"/>
        <cfvo type="percentile" val="50"/>
        <cfvo type="max"/>
        <color rgb="FFF8696B"/>
        <color rgb="FFFFEB84"/>
        <color rgb="FF63BE7B"/>
      </colorScale>
    </cfRule>
  </conditionalFormatting>
  <conditionalFormatting sqref="S6">
    <cfRule type="cellIs" priority="748" operator="between">
      <formula>0.5</formula>
      <formula>1</formula>
    </cfRule>
    <cfRule type="colorScale" priority="749">
      <colorScale>
        <cfvo type="percent" val="50"/>
        <cfvo type="max"/>
        <color rgb="FFFF7128"/>
        <color rgb="FFFFEF9C"/>
      </colorScale>
    </cfRule>
  </conditionalFormatting>
  <conditionalFormatting sqref="U6">
    <cfRule type="colorScale" priority="750">
      <colorScale>
        <cfvo type="min"/>
        <cfvo type="percentile" val="50"/>
        <cfvo type="max"/>
        <color rgb="FF63BE7B"/>
        <color rgb="FFFFEB84"/>
        <color rgb="FFF8696B"/>
      </colorScale>
    </cfRule>
    <cfRule type="cellIs" dxfId="149" priority="751" operator="equal">
      <formula>5</formula>
    </cfRule>
    <cfRule type="cellIs" dxfId="148" priority="752" operator="greaterThan">
      <formula>0.5</formula>
    </cfRule>
    <cfRule type="iconSet" priority="753">
      <iconSet iconSet="4Rating">
        <cfvo type="percent" val="0"/>
        <cfvo type="percent" val="25"/>
        <cfvo type="percent" val="50"/>
        <cfvo type="percent" val="75"/>
      </iconSet>
    </cfRule>
    <cfRule type="iconSet" priority="754">
      <iconSet iconSet="3Arrows">
        <cfvo type="percent" val="0"/>
        <cfvo type="percent" val="33"/>
        <cfvo type="percent" val="67"/>
      </iconSet>
    </cfRule>
    <cfRule type="colorScale" priority="755">
      <colorScale>
        <cfvo type="min"/>
        <cfvo type="max"/>
        <color rgb="FFFF7128"/>
        <color rgb="FFFFEF9C"/>
      </colorScale>
    </cfRule>
  </conditionalFormatting>
  <conditionalFormatting sqref="U6">
    <cfRule type="colorScale" priority="756">
      <colorScale>
        <cfvo type="min"/>
        <cfvo type="percentile" val="50"/>
        <cfvo type="max"/>
        <color rgb="FFF8696B"/>
        <color rgb="FFFFEB84"/>
        <color rgb="FF63BE7B"/>
      </colorScale>
    </cfRule>
  </conditionalFormatting>
  <conditionalFormatting sqref="U6">
    <cfRule type="top10" dxfId="147" priority="757" percent="1" rank="50"/>
    <cfRule type="dataBar" priority="758">
      <dataBar>
        <cfvo type="percent" val="0.5"/>
        <cfvo type="max"/>
        <color rgb="FF638EC6"/>
      </dataBar>
      <extLst>
        <ext xmlns:x14="http://schemas.microsoft.com/office/spreadsheetml/2009/9/main" uri="{B025F937-C7B1-47D3-B67F-A62EFF666E3E}">
          <x14:id>{5DCA0BBF-67D0-4729-8523-EB42CCE60B90}</x14:id>
        </ext>
      </extLst>
    </cfRule>
    <cfRule type="colorScale" priority="759">
      <colorScale>
        <cfvo type="min"/>
        <cfvo type="max"/>
        <color rgb="FFFF7128"/>
        <color rgb="FFFFEF9C"/>
      </colorScale>
    </cfRule>
    <cfRule type="top10" dxfId="146" priority="760" rank="50"/>
    <cfRule type="colorScale" priority="761">
      <colorScale>
        <cfvo type="percent" val="0"/>
        <cfvo type="percentile" val="50"/>
        <cfvo type="max"/>
        <color rgb="FFF8696B"/>
        <color rgb="FFFFEB84"/>
        <color rgb="FF63BE7B"/>
      </colorScale>
    </cfRule>
  </conditionalFormatting>
  <conditionalFormatting sqref="U6">
    <cfRule type="cellIs" priority="762" operator="between">
      <formula>0.5</formula>
      <formula>1</formula>
    </cfRule>
    <cfRule type="colorScale" priority="763">
      <colorScale>
        <cfvo type="percent" val="50"/>
        <cfvo type="max"/>
        <color rgb="FFFF7128"/>
        <color rgb="FFFFEF9C"/>
      </colorScale>
    </cfRule>
  </conditionalFormatting>
  <conditionalFormatting sqref="W6:W12">
    <cfRule type="cellIs" dxfId="145" priority="2307" operator="greaterThan">
      <formula>0.5</formula>
    </cfRule>
    <cfRule type="iconSet" priority="2308">
      <iconSet iconSet="4Rating">
        <cfvo type="percent" val="0"/>
        <cfvo type="percent" val="25"/>
        <cfvo type="percent" val="50"/>
        <cfvo type="percent" val="75"/>
      </iconSet>
    </cfRule>
    <cfRule type="iconSet" priority="2309">
      <iconSet iconSet="3Arrows">
        <cfvo type="percent" val="0"/>
        <cfvo type="percent" val="33"/>
        <cfvo type="percent" val="67"/>
      </iconSet>
    </cfRule>
    <cfRule type="colorScale" priority="2310">
      <colorScale>
        <cfvo type="min"/>
        <cfvo type="percentile" val="50"/>
        <cfvo type="max"/>
        <color rgb="FFF8696B"/>
        <color rgb="FFFCFCFF"/>
        <color rgb="FF5A8AC6"/>
      </colorScale>
    </cfRule>
    <cfRule type="colorScale" priority="2311">
      <colorScale>
        <cfvo type="min"/>
        <cfvo type="max"/>
        <color rgb="FFFF7128"/>
        <color rgb="FFFFEF9C"/>
      </colorScale>
    </cfRule>
  </conditionalFormatting>
  <conditionalFormatting sqref="W6:W12">
    <cfRule type="colorScale" priority="2317">
      <colorScale>
        <cfvo type="min"/>
        <cfvo type="percentile" val="50"/>
        <cfvo type="max"/>
        <color rgb="FFF8696B"/>
        <color rgb="FFFFEB84"/>
        <color rgb="FF63BE7B"/>
      </colorScale>
    </cfRule>
  </conditionalFormatting>
  <conditionalFormatting sqref="W6:W12">
    <cfRule type="top10" dxfId="144" priority="2319" percent="1" rank="50"/>
    <cfRule type="dataBar" priority="2320">
      <dataBar>
        <cfvo type="percent" val="0.5"/>
        <cfvo type="max"/>
        <color rgb="FF638EC6"/>
      </dataBar>
      <extLst>
        <ext xmlns:x14="http://schemas.microsoft.com/office/spreadsheetml/2009/9/main" uri="{B025F937-C7B1-47D3-B67F-A62EFF666E3E}">
          <x14:id>{CB705DEC-B626-F941-A232-10859E70B54A}</x14:id>
        </ext>
      </extLst>
    </cfRule>
    <cfRule type="colorScale" priority="2321">
      <colorScale>
        <cfvo type="min"/>
        <cfvo type="max"/>
        <color rgb="FFFF7128"/>
        <color rgb="FFFFEF9C"/>
      </colorScale>
    </cfRule>
    <cfRule type="top10" dxfId="143" priority="2322" rank="50"/>
    <cfRule type="colorScale" priority="2323">
      <colorScale>
        <cfvo type="percent" val="0"/>
        <cfvo type="percentile" val="50"/>
        <cfvo type="max"/>
        <color rgb="FFF8696B"/>
        <color rgb="FFFFEB84"/>
        <color rgb="FF63BE7B"/>
      </colorScale>
    </cfRule>
  </conditionalFormatting>
  <conditionalFormatting sqref="W6:W12">
    <cfRule type="cellIs" priority="2329" operator="between">
      <formula>0.5</formula>
      <formula>1</formula>
    </cfRule>
    <cfRule type="colorScale" priority="2330">
      <colorScale>
        <cfvo type="percent" val="50"/>
        <cfvo type="max"/>
        <color rgb="FFFF7128"/>
        <color rgb="FFFFEF9C"/>
      </colorScale>
    </cfRule>
  </conditionalFormatting>
  <conditionalFormatting sqref="S6:S12">
    <cfRule type="colorScale" priority="2333">
      <colorScale>
        <cfvo type="min"/>
        <cfvo type="percentile" val="50"/>
        <cfvo type="max"/>
        <color rgb="FF63BE7B"/>
        <color rgb="FFFFEB84"/>
        <color rgb="FFF8696B"/>
      </colorScale>
    </cfRule>
    <cfRule type="cellIs" dxfId="142" priority="2334" operator="equal">
      <formula>5</formula>
    </cfRule>
    <cfRule type="cellIs" dxfId="141" priority="2335" operator="greaterThan">
      <formula>0.5</formula>
    </cfRule>
    <cfRule type="iconSet" priority="2336">
      <iconSet iconSet="4Rating">
        <cfvo type="percent" val="0"/>
        <cfvo type="percent" val="25"/>
        <cfvo type="percent" val="50"/>
        <cfvo type="percent" val="75"/>
      </iconSet>
    </cfRule>
    <cfRule type="iconSet" priority="2337">
      <iconSet iconSet="3Arrows">
        <cfvo type="percent" val="0"/>
        <cfvo type="percent" val="33"/>
        <cfvo type="percent" val="67"/>
      </iconSet>
    </cfRule>
    <cfRule type="colorScale" priority="2338">
      <colorScale>
        <cfvo type="min"/>
        <cfvo type="max"/>
        <color rgb="FFFF7128"/>
        <color rgb="FFFFEF9C"/>
      </colorScale>
    </cfRule>
  </conditionalFormatting>
  <conditionalFormatting sqref="S6:S12">
    <cfRule type="colorScale" priority="2345">
      <colorScale>
        <cfvo type="min"/>
        <cfvo type="percentile" val="50"/>
        <cfvo type="max"/>
        <color rgb="FFF8696B"/>
        <color rgb="FFFFEB84"/>
        <color rgb="FF63BE7B"/>
      </colorScale>
    </cfRule>
  </conditionalFormatting>
  <conditionalFormatting sqref="S6:S12">
    <cfRule type="top10" dxfId="140" priority="2347" percent="1" rank="50"/>
    <cfRule type="dataBar" priority="2348">
      <dataBar>
        <cfvo type="percent" val="0.5"/>
        <cfvo type="max"/>
        <color rgb="FF638EC6"/>
      </dataBar>
      <extLst>
        <ext xmlns:x14="http://schemas.microsoft.com/office/spreadsheetml/2009/9/main" uri="{B025F937-C7B1-47D3-B67F-A62EFF666E3E}">
          <x14:id>{104F5A0D-0453-8240-9E20-8BAD85D8C335}</x14:id>
        </ext>
      </extLst>
    </cfRule>
    <cfRule type="colorScale" priority="2349">
      <colorScale>
        <cfvo type="min"/>
        <cfvo type="max"/>
        <color rgb="FFFF7128"/>
        <color rgb="FFFFEF9C"/>
      </colorScale>
    </cfRule>
    <cfRule type="top10" dxfId="139" priority="2350" rank="50"/>
    <cfRule type="colorScale" priority="2351">
      <colorScale>
        <cfvo type="percent" val="0"/>
        <cfvo type="percentile" val="50"/>
        <cfvo type="max"/>
        <color rgb="FFF8696B"/>
        <color rgb="FFFFEB84"/>
        <color rgb="FF63BE7B"/>
      </colorScale>
    </cfRule>
  </conditionalFormatting>
  <conditionalFormatting sqref="S6:S12">
    <cfRule type="cellIs" priority="2357" operator="between">
      <formula>0.5</formula>
      <formula>1</formula>
    </cfRule>
    <cfRule type="colorScale" priority="2358">
      <colorScale>
        <cfvo type="percent" val="50"/>
        <cfvo type="max"/>
        <color rgb="FFFF7128"/>
        <color rgb="FFFFEF9C"/>
      </colorScale>
    </cfRule>
  </conditionalFormatting>
  <conditionalFormatting sqref="U6:U12">
    <cfRule type="colorScale" priority="2361">
      <colorScale>
        <cfvo type="min"/>
        <cfvo type="percentile" val="50"/>
        <cfvo type="max"/>
        <color rgb="FF63BE7B"/>
        <color rgb="FFFFEB84"/>
        <color rgb="FFF8696B"/>
      </colorScale>
    </cfRule>
    <cfRule type="cellIs" dxfId="138" priority="2362" operator="equal">
      <formula>5</formula>
    </cfRule>
    <cfRule type="cellIs" dxfId="137" priority="2363" operator="greaterThan">
      <formula>0.5</formula>
    </cfRule>
    <cfRule type="iconSet" priority="2364">
      <iconSet iconSet="4Rating">
        <cfvo type="percent" val="0"/>
        <cfvo type="percent" val="25"/>
        <cfvo type="percent" val="50"/>
        <cfvo type="percent" val="75"/>
      </iconSet>
    </cfRule>
    <cfRule type="iconSet" priority="2365">
      <iconSet iconSet="3Arrows">
        <cfvo type="percent" val="0"/>
        <cfvo type="percent" val="33"/>
        <cfvo type="percent" val="67"/>
      </iconSet>
    </cfRule>
    <cfRule type="colorScale" priority="2366">
      <colorScale>
        <cfvo type="min"/>
        <cfvo type="max"/>
        <color rgb="FFFF7128"/>
        <color rgb="FFFFEF9C"/>
      </colorScale>
    </cfRule>
  </conditionalFormatting>
  <conditionalFormatting sqref="U6:U12">
    <cfRule type="colorScale" priority="2373">
      <colorScale>
        <cfvo type="min"/>
        <cfvo type="percentile" val="50"/>
        <cfvo type="max"/>
        <color rgb="FFF8696B"/>
        <color rgb="FFFFEB84"/>
        <color rgb="FF63BE7B"/>
      </colorScale>
    </cfRule>
  </conditionalFormatting>
  <conditionalFormatting sqref="U6:U12">
    <cfRule type="top10" dxfId="136" priority="2375" percent="1" rank="50"/>
    <cfRule type="dataBar" priority="2376">
      <dataBar>
        <cfvo type="percent" val="0.5"/>
        <cfvo type="max"/>
        <color rgb="FF638EC6"/>
      </dataBar>
      <extLst>
        <ext xmlns:x14="http://schemas.microsoft.com/office/spreadsheetml/2009/9/main" uri="{B025F937-C7B1-47D3-B67F-A62EFF666E3E}">
          <x14:id>{AD8C3D50-AD84-9544-9818-A46A896B29FA}</x14:id>
        </ext>
      </extLst>
    </cfRule>
    <cfRule type="colorScale" priority="2377">
      <colorScale>
        <cfvo type="min"/>
        <cfvo type="max"/>
        <color rgb="FFFF7128"/>
        <color rgb="FFFFEF9C"/>
      </colorScale>
    </cfRule>
    <cfRule type="top10" dxfId="135" priority="2378" rank="50"/>
    <cfRule type="colorScale" priority="2379">
      <colorScale>
        <cfvo type="percent" val="0"/>
        <cfvo type="percentile" val="50"/>
        <cfvo type="max"/>
        <color rgb="FFF8696B"/>
        <color rgb="FFFFEB84"/>
        <color rgb="FF63BE7B"/>
      </colorScale>
    </cfRule>
  </conditionalFormatting>
  <conditionalFormatting sqref="U6:U12">
    <cfRule type="cellIs" priority="2385" operator="between">
      <formula>0.5</formula>
      <formula>1</formula>
    </cfRule>
    <cfRule type="colorScale" priority="2386">
      <colorScale>
        <cfvo type="percent" val="50"/>
        <cfvo type="max"/>
        <color rgb="FFFF7128"/>
        <color rgb="FFFFEF9C"/>
      </colorScale>
    </cfRule>
  </conditionalFormatting>
  <conditionalFormatting sqref="K8">
    <cfRule type="cellIs" dxfId="134" priority="325" operator="equal">
      <formula>5</formula>
    </cfRule>
  </conditionalFormatting>
  <conditionalFormatting sqref="K8">
    <cfRule type="cellIs" dxfId="133" priority="324" operator="lessThan">
      <formula>5</formula>
    </cfRule>
  </conditionalFormatting>
  <conditionalFormatting sqref="K8">
    <cfRule type="top10" dxfId="132" priority="326" rank="4"/>
    <cfRule type="cellIs" dxfId="131" priority="327" operator="equal">
      <formula>5</formula>
    </cfRule>
  </conditionalFormatting>
  <conditionalFormatting sqref="W8">
    <cfRule type="cellIs" dxfId="130" priority="328" operator="greaterThan">
      <formula>0.5</formula>
    </cfRule>
    <cfRule type="iconSet" priority="329">
      <iconSet iconSet="4Rating">
        <cfvo type="percent" val="0"/>
        <cfvo type="percent" val="25"/>
        <cfvo type="percent" val="50"/>
        <cfvo type="percent" val="75"/>
      </iconSet>
    </cfRule>
    <cfRule type="iconSet" priority="330">
      <iconSet iconSet="3Arrows">
        <cfvo type="percent" val="0"/>
        <cfvo type="percent" val="33"/>
        <cfvo type="percent" val="67"/>
      </iconSet>
    </cfRule>
    <cfRule type="colorScale" priority="331">
      <colorScale>
        <cfvo type="min"/>
        <cfvo type="percentile" val="50"/>
        <cfvo type="max"/>
        <color rgb="FFF8696B"/>
        <color rgb="FFFCFCFF"/>
        <color rgb="FF5A8AC6"/>
      </colorScale>
    </cfRule>
    <cfRule type="colorScale" priority="332">
      <colorScale>
        <cfvo type="min"/>
        <cfvo type="max"/>
        <color rgb="FFFF7128"/>
        <color rgb="FFFFEF9C"/>
      </colorScale>
    </cfRule>
  </conditionalFormatting>
  <conditionalFormatting sqref="W8">
    <cfRule type="colorScale" priority="333">
      <colorScale>
        <cfvo type="min"/>
        <cfvo type="percentile" val="50"/>
        <cfvo type="max"/>
        <color rgb="FFF8696B"/>
        <color rgb="FFFFEB84"/>
        <color rgb="FF63BE7B"/>
      </colorScale>
    </cfRule>
  </conditionalFormatting>
  <conditionalFormatting sqref="W8">
    <cfRule type="top10" dxfId="129" priority="334" percent="1" rank="50"/>
    <cfRule type="dataBar" priority="335">
      <dataBar>
        <cfvo type="percent" val="0.5"/>
        <cfvo type="max"/>
        <color rgb="FF638EC6"/>
      </dataBar>
      <extLst>
        <ext xmlns:x14="http://schemas.microsoft.com/office/spreadsheetml/2009/9/main" uri="{B025F937-C7B1-47D3-B67F-A62EFF666E3E}">
          <x14:id>{A1BE5A11-FCDD-4141-806D-1F012AF0C981}</x14:id>
        </ext>
      </extLst>
    </cfRule>
    <cfRule type="colorScale" priority="336">
      <colorScale>
        <cfvo type="min"/>
        <cfvo type="max"/>
        <color rgb="FFFF7128"/>
        <color rgb="FFFFEF9C"/>
      </colorScale>
    </cfRule>
    <cfRule type="top10" dxfId="128" priority="337" rank="50"/>
    <cfRule type="colorScale" priority="338">
      <colorScale>
        <cfvo type="percent" val="0"/>
        <cfvo type="percentile" val="50"/>
        <cfvo type="max"/>
        <color rgb="FFF8696B"/>
        <color rgb="FFFFEB84"/>
        <color rgb="FF63BE7B"/>
      </colorScale>
    </cfRule>
  </conditionalFormatting>
  <conditionalFormatting sqref="W8">
    <cfRule type="cellIs" priority="339" operator="between">
      <formula>0.5</formula>
      <formula>1</formula>
    </cfRule>
    <cfRule type="colorScale" priority="340">
      <colorScale>
        <cfvo type="percent" val="50"/>
        <cfvo type="max"/>
        <color rgb="FFFF7128"/>
        <color rgb="FFFFEF9C"/>
      </colorScale>
    </cfRule>
  </conditionalFormatting>
  <conditionalFormatting sqref="S8">
    <cfRule type="colorScale" priority="341">
      <colorScale>
        <cfvo type="min"/>
        <cfvo type="percentile" val="50"/>
        <cfvo type="max"/>
        <color rgb="FF63BE7B"/>
        <color rgb="FFFFEB84"/>
        <color rgb="FFF8696B"/>
      </colorScale>
    </cfRule>
    <cfRule type="cellIs" dxfId="127" priority="342" operator="equal">
      <formula>5</formula>
    </cfRule>
    <cfRule type="cellIs" dxfId="126" priority="343" operator="greaterThan">
      <formula>0.5</formula>
    </cfRule>
    <cfRule type="iconSet" priority="344">
      <iconSet iconSet="4Rating">
        <cfvo type="percent" val="0"/>
        <cfvo type="percent" val="25"/>
        <cfvo type="percent" val="50"/>
        <cfvo type="percent" val="75"/>
      </iconSet>
    </cfRule>
    <cfRule type="iconSet" priority="345">
      <iconSet iconSet="3Arrows">
        <cfvo type="percent" val="0"/>
        <cfvo type="percent" val="33"/>
        <cfvo type="percent" val="67"/>
      </iconSet>
    </cfRule>
    <cfRule type="colorScale" priority="346">
      <colorScale>
        <cfvo type="min"/>
        <cfvo type="max"/>
        <color rgb="FFFF7128"/>
        <color rgb="FFFFEF9C"/>
      </colorScale>
    </cfRule>
  </conditionalFormatting>
  <conditionalFormatting sqref="S8">
    <cfRule type="colorScale" priority="347">
      <colorScale>
        <cfvo type="min"/>
        <cfvo type="percentile" val="50"/>
        <cfvo type="max"/>
        <color rgb="FFF8696B"/>
        <color rgb="FFFFEB84"/>
        <color rgb="FF63BE7B"/>
      </colorScale>
    </cfRule>
  </conditionalFormatting>
  <conditionalFormatting sqref="S8">
    <cfRule type="top10" dxfId="125" priority="348" percent="1" rank="50"/>
    <cfRule type="dataBar" priority="349">
      <dataBar>
        <cfvo type="percent" val="0.5"/>
        <cfvo type="max"/>
        <color rgb="FF638EC6"/>
      </dataBar>
      <extLst>
        <ext xmlns:x14="http://schemas.microsoft.com/office/spreadsheetml/2009/9/main" uri="{B025F937-C7B1-47D3-B67F-A62EFF666E3E}">
          <x14:id>{CC7F1A21-C68F-4C4B-9A10-85D71A50639C}</x14:id>
        </ext>
      </extLst>
    </cfRule>
    <cfRule type="colorScale" priority="350">
      <colorScale>
        <cfvo type="min"/>
        <cfvo type="max"/>
        <color rgb="FFFF7128"/>
        <color rgb="FFFFEF9C"/>
      </colorScale>
    </cfRule>
    <cfRule type="top10" dxfId="124" priority="351" rank="50"/>
    <cfRule type="colorScale" priority="352">
      <colorScale>
        <cfvo type="percent" val="0"/>
        <cfvo type="percentile" val="50"/>
        <cfvo type="max"/>
        <color rgb="FFF8696B"/>
        <color rgb="FFFFEB84"/>
        <color rgb="FF63BE7B"/>
      </colorScale>
    </cfRule>
  </conditionalFormatting>
  <conditionalFormatting sqref="S8">
    <cfRule type="cellIs" priority="353" operator="between">
      <formula>0.5</formula>
      <formula>1</formula>
    </cfRule>
    <cfRule type="colorScale" priority="354">
      <colorScale>
        <cfvo type="percent" val="50"/>
        <cfvo type="max"/>
        <color rgb="FFFF7128"/>
        <color rgb="FFFFEF9C"/>
      </colorScale>
    </cfRule>
  </conditionalFormatting>
  <conditionalFormatting sqref="U8">
    <cfRule type="colorScale" priority="355">
      <colorScale>
        <cfvo type="min"/>
        <cfvo type="percentile" val="50"/>
        <cfvo type="max"/>
        <color rgb="FF63BE7B"/>
        <color rgb="FFFFEB84"/>
        <color rgb="FFF8696B"/>
      </colorScale>
    </cfRule>
    <cfRule type="cellIs" dxfId="123" priority="356" operator="equal">
      <formula>5</formula>
    </cfRule>
    <cfRule type="cellIs" dxfId="122" priority="357" operator="greaterThan">
      <formula>0.5</formula>
    </cfRule>
    <cfRule type="iconSet" priority="358">
      <iconSet iconSet="4Rating">
        <cfvo type="percent" val="0"/>
        <cfvo type="percent" val="25"/>
        <cfvo type="percent" val="50"/>
        <cfvo type="percent" val="75"/>
      </iconSet>
    </cfRule>
    <cfRule type="iconSet" priority="359">
      <iconSet iconSet="3Arrows">
        <cfvo type="percent" val="0"/>
        <cfvo type="percent" val="33"/>
        <cfvo type="percent" val="67"/>
      </iconSet>
    </cfRule>
    <cfRule type="colorScale" priority="360">
      <colorScale>
        <cfvo type="min"/>
        <cfvo type="max"/>
        <color rgb="FFFF7128"/>
        <color rgb="FFFFEF9C"/>
      </colorScale>
    </cfRule>
  </conditionalFormatting>
  <conditionalFormatting sqref="U8">
    <cfRule type="colorScale" priority="361">
      <colorScale>
        <cfvo type="min"/>
        <cfvo type="percentile" val="50"/>
        <cfvo type="max"/>
        <color rgb="FFF8696B"/>
        <color rgb="FFFFEB84"/>
        <color rgb="FF63BE7B"/>
      </colorScale>
    </cfRule>
  </conditionalFormatting>
  <conditionalFormatting sqref="U8">
    <cfRule type="top10" dxfId="121" priority="362" percent="1" rank="50"/>
    <cfRule type="dataBar" priority="363">
      <dataBar>
        <cfvo type="percent" val="0.5"/>
        <cfvo type="max"/>
        <color rgb="FF638EC6"/>
      </dataBar>
      <extLst>
        <ext xmlns:x14="http://schemas.microsoft.com/office/spreadsheetml/2009/9/main" uri="{B025F937-C7B1-47D3-B67F-A62EFF666E3E}">
          <x14:id>{506E0107-6139-4660-9319-78F66C95529A}</x14:id>
        </ext>
      </extLst>
    </cfRule>
    <cfRule type="colorScale" priority="364">
      <colorScale>
        <cfvo type="min"/>
        <cfvo type="max"/>
        <color rgb="FFFF7128"/>
        <color rgb="FFFFEF9C"/>
      </colorScale>
    </cfRule>
    <cfRule type="top10" dxfId="120" priority="365" rank="50"/>
    <cfRule type="colorScale" priority="366">
      <colorScale>
        <cfvo type="percent" val="0"/>
        <cfvo type="percentile" val="50"/>
        <cfvo type="max"/>
        <color rgb="FFF8696B"/>
        <color rgb="FFFFEB84"/>
        <color rgb="FF63BE7B"/>
      </colorScale>
    </cfRule>
  </conditionalFormatting>
  <conditionalFormatting sqref="U8">
    <cfRule type="cellIs" priority="367" operator="between">
      <formula>0.5</formula>
      <formula>1</formula>
    </cfRule>
    <cfRule type="colorScale" priority="368">
      <colorScale>
        <cfvo type="percent" val="50"/>
        <cfvo type="max"/>
        <color rgb="FFFF7128"/>
        <color rgb="FFFFEF9C"/>
      </colorScale>
    </cfRule>
  </conditionalFormatting>
  <conditionalFormatting sqref="J8">
    <cfRule type="colorScale" priority="369">
      <colorScale>
        <cfvo type="min"/>
        <cfvo type="percentile" val="50"/>
        <cfvo type="max"/>
        <color rgb="FF63BE7B"/>
        <color rgb="FFFFEB84"/>
        <color rgb="FFF8696B"/>
      </colorScale>
    </cfRule>
    <cfRule type="cellIs" dxfId="119" priority="370" operator="equal">
      <formula>5</formula>
    </cfRule>
    <cfRule type="cellIs" dxfId="118" priority="371" operator="greaterThan">
      <formula>0.5</formula>
    </cfRule>
    <cfRule type="iconSet" priority="372">
      <iconSet iconSet="4Rating">
        <cfvo type="percent" val="0"/>
        <cfvo type="percent" val="25"/>
        <cfvo type="percent" val="50"/>
        <cfvo type="percent" val="75"/>
      </iconSet>
    </cfRule>
    <cfRule type="iconSet" priority="373">
      <iconSet iconSet="3Arrows">
        <cfvo type="percent" val="0"/>
        <cfvo type="percent" val="33"/>
        <cfvo type="percent" val="67"/>
      </iconSet>
    </cfRule>
    <cfRule type="colorScale" priority="374">
      <colorScale>
        <cfvo type="min"/>
        <cfvo type="max"/>
        <color rgb="FFFF7128"/>
        <color rgb="FFFFEF9C"/>
      </colorScale>
    </cfRule>
  </conditionalFormatting>
  <conditionalFormatting sqref="J8">
    <cfRule type="colorScale" priority="375">
      <colorScale>
        <cfvo type="min"/>
        <cfvo type="percentile" val="50"/>
        <cfvo type="max"/>
        <color rgb="FFF8696B"/>
        <color rgb="FFFFEB84"/>
        <color rgb="FF63BE7B"/>
      </colorScale>
    </cfRule>
  </conditionalFormatting>
  <conditionalFormatting sqref="J8">
    <cfRule type="top10" dxfId="117" priority="376" percent="1" rank="50"/>
    <cfRule type="dataBar" priority="377">
      <dataBar>
        <cfvo type="percent" val="0.5"/>
        <cfvo type="max"/>
        <color rgb="FF638EC6"/>
      </dataBar>
      <extLst>
        <ext xmlns:x14="http://schemas.microsoft.com/office/spreadsheetml/2009/9/main" uri="{B025F937-C7B1-47D3-B67F-A62EFF666E3E}">
          <x14:id>{E368EC91-AF92-4112-B254-E47BD1FF9790}</x14:id>
        </ext>
      </extLst>
    </cfRule>
    <cfRule type="colorScale" priority="378">
      <colorScale>
        <cfvo type="min"/>
        <cfvo type="max"/>
        <color rgb="FFFF7128"/>
        <color rgb="FFFFEF9C"/>
      </colorScale>
    </cfRule>
    <cfRule type="top10" dxfId="116" priority="379" rank="50"/>
    <cfRule type="colorScale" priority="380">
      <colorScale>
        <cfvo type="percent" val="0"/>
        <cfvo type="percentile" val="50"/>
        <cfvo type="max"/>
        <color rgb="FFF8696B"/>
        <color rgb="FFFFEB84"/>
        <color rgb="FF63BE7B"/>
      </colorScale>
    </cfRule>
  </conditionalFormatting>
  <conditionalFormatting sqref="J8">
    <cfRule type="cellIs" priority="381" operator="between">
      <formula>0.5</formula>
      <formula>1</formula>
    </cfRule>
    <cfRule type="colorScale" priority="382">
      <colorScale>
        <cfvo type="percent" val="50"/>
        <cfvo type="max"/>
        <color rgb="FFFF7128"/>
        <color rgb="FFFFEF9C"/>
      </colorScale>
    </cfRule>
  </conditionalFormatting>
  <conditionalFormatting sqref="L8">
    <cfRule type="colorScale" priority="383">
      <colorScale>
        <cfvo type="min"/>
        <cfvo type="percentile" val="50"/>
        <cfvo type="max"/>
        <color rgb="FF63BE7B"/>
        <color rgb="FFFFEB84"/>
        <color rgb="FFF8696B"/>
      </colorScale>
    </cfRule>
    <cfRule type="cellIs" dxfId="115" priority="384" operator="equal">
      <formula>5</formula>
    </cfRule>
    <cfRule type="cellIs" dxfId="114" priority="385" operator="greaterThan">
      <formula>0.5</formula>
    </cfRule>
    <cfRule type="iconSet" priority="386">
      <iconSet iconSet="4Rating">
        <cfvo type="percent" val="0"/>
        <cfvo type="percent" val="25"/>
        <cfvo type="percent" val="50"/>
        <cfvo type="percent" val="75"/>
      </iconSet>
    </cfRule>
    <cfRule type="iconSet" priority="387">
      <iconSet iconSet="3Arrows">
        <cfvo type="percent" val="0"/>
        <cfvo type="percent" val="33"/>
        <cfvo type="percent" val="67"/>
      </iconSet>
    </cfRule>
    <cfRule type="colorScale" priority="388">
      <colorScale>
        <cfvo type="min"/>
        <cfvo type="max"/>
        <color rgb="FFFF7128"/>
        <color rgb="FFFFEF9C"/>
      </colorScale>
    </cfRule>
  </conditionalFormatting>
  <conditionalFormatting sqref="L8">
    <cfRule type="colorScale" priority="389">
      <colorScale>
        <cfvo type="min"/>
        <cfvo type="percentile" val="50"/>
        <cfvo type="max"/>
        <color rgb="FFF8696B"/>
        <color rgb="FFFFEB84"/>
        <color rgb="FF63BE7B"/>
      </colorScale>
    </cfRule>
  </conditionalFormatting>
  <conditionalFormatting sqref="L8">
    <cfRule type="top10" dxfId="113" priority="390" percent="1" rank="50"/>
    <cfRule type="dataBar" priority="391">
      <dataBar>
        <cfvo type="percent" val="0.5"/>
        <cfvo type="max"/>
        <color rgb="FF638EC6"/>
      </dataBar>
      <extLst>
        <ext xmlns:x14="http://schemas.microsoft.com/office/spreadsheetml/2009/9/main" uri="{B025F937-C7B1-47D3-B67F-A62EFF666E3E}">
          <x14:id>{CF48E65C-8737-486B-B75E-564BB76BB9EE}</x14:id>
        </ext>
      </extLst>
    </cfRule>
    <cfRule type="colorScale" priority="392">
      <colorScale>
        <cfvo type="min"/>
        <cfvo type="max"/>
        <color rgb="FFFF7128"/>
        <color rgb="FFFFEF9C"/>
      </colorScale>
    </cfRule>
    <cfRule type="top10" dxfId="112" priority="393" rank="50"/>
    <cfRule type="colorScale" priority="394">
      <colorScale>
        <cfvo type="percent" val="0"/>
        <cfvo type="percentile" val="50"/>
        <cfvo type="max"/>
        <color rgb="FFF8696B"/>
        <color rgb="FFFFEB84"/>
        <color rgb="FF63BE7B"/>
      </colorScale>
    </cfRule>
  </conditionalFormatting>
  <conditionalFormatting sqref="L8">
    <cfRule type="cellIs" priority="395" operator="between">
      <formula>0.5</formula>
      <formula>1</formula>
    </cfRule>
    <cfRule type="colorScale" priority="396">
      <colorScale>
        <cfvo type="percent" val="50"/>
        <cfvo type="max"/>
        <color rgb="FFFF7128"/>
        <color rgb="FFFFEF9C"/>
      </colorScale>
    </cfRule>
  </conditionalFormatting>
  <conditionalFormatting sqref="N8">
    <cfRule type="cellIs" dxfId="111" priority="399" operator="greaterThan">
      <formula>0.5</formula>
    </cfRule>
    <cfRule type="iconSet" priority="400">
      <iconSet iconSet="4Rating">
        <cfvo type="percent" val="0"/>
        <cfvo type="percent" val="25"/>
        <cfvo type="percent" val="50"/>
        <cfvo type="percent" val="75"/>
      </iconSet>
    </cfRule>
    <cfRule type="iconSet" priority="401">
      <iconSet iconSet="3Arrows">
        <cfvo type="percent" val="0"/>
        <cfvo type="percent" val="33"/>
        <cfvo type="percent" val="67"/>
      </iconSet>
    </cfRule>
    <cfRule type="colorScale" priority="402">
      <colorScale>
        <cfvo type="min"/>
        <cfvo type="percentile" val="50"/>
        <cfvo type="max"/>
        <color rgb="FFF8696B"/>
        <color rgb="FFFCFCFF"/>
        <color rgb="FF5A8AC6"/>
      </colorScale>
    </cfRule>
    <cfRule type="colorScale" priority="403">
      <colorScale>
        <cfvo type="min"/>
        <cfvo type="max"/>
        <color rgb="FFFF7128"/>
        <color rgb="FFFFEF9C"/>
      </colorScale>
    </cfRule>
  </conditionalFormatting>
  <conditionalFormatting sqref="N8">
    <cfRule type="colorScale" priority="404">
      <colorScale>
        <cfvo type="min"/>
        <cfvo type="percentile" val="50"/>
        <cfvo type="max"/>
        <color rgb="FFF8696B"/>
        <color rgb="FFFFEB84"/>
        <color rgb="FF63BE7B"/>
      </colorScale>
    </cfRule>
  </conditionalFormatting>
  <conditionalFormatting sqref="N8">
    <cfRule type="top10" dxfId="110" priority="405" percent="1" rank="50"/>
    <cfRule type="dataBar" priority="406">
      <dataBar>
        <cfvo type="percent" val="0.5"/>
        <cfvo type="max"/>
        <color rgb="FF638EC6"/>
      </dataBar>
      <extLst>
        <ext xmlns:x14="http://schemas.microsoft.com/office/spreadsheetml/2009/9/main" uri="{B025F937-C7B1-47D3-B67F-A62EFF666E3E}">
          <x14:id>{51C2C499-1E5C-4DBE-BB37-E2F95F99D5CB}</x14:id>
        </ext>
      </extLst>
    </cfRule>
    <cfRule type="colorScale" priority="407">
      <colorScale>
        <cfvo type="min"/>
        <cfvo type="max"/>
        <color rgb="FFFF7128"/>
        <color rgb="FFFFEF9C"/>
      </colorScale>
    </cfRule>
    <cfRule type="top10" dxfId="109" priority="408" rank="50"/>
    <cfRule type="colorScale" priority="409">
      <colorScale>
        <cfvo type="percent" val="0"/>
        <cfvo type="percentile" val="50"/>
        <cfvo type="max"/>
        <color rgb="FFF8696B"/>
        <color rgb="FFFFEB84"/>
        <color rgb="FF63BE7B"/>
      </colorScale>
    </cfRule>
  </conditionalFormatting>
  <conditionalFormatting sqref="N8">
    <cfRule type="cellIs" priority="410" operator="between">
      <formula>0.5</formula>
      <formula>1</formula>
    </cfRule>
    <cfRule type="colorScale" priority="411">
      <colorScale>
        <cfvo type="percent" val="50"/>
        <cfvo type="max"/>
        <color rgb="FFFF7128"/>
        <color rgb="FFFFEF9C"/>
      </colorScale>
    </cfRule>
  </conditionalFormatting>
  <conditionalFormatting sqref="K13">
    <cfRule type="cellIs" dxfId="108" priority="194" operator="equal">
      <formula>5</formula>
    </cfRule>
  </conditionalFormatting>
  <conditionalFormatting sqref="K13">
    <cfRule type="cellIs" dxfId="107" priority="193" operator="lessThan">
      <formula>5</formula>
    </cfRule>
  </conditionalFormatting>
  <conditionalFormatting sqref="K13">
    <cfRule type="cellIs" dxfId="106" priority="192" operator="equal">
      <formula>5</formula>
    </cfRule>
  </conditionalFormatting>
  <conditionalFormatting sqref="K13">
    <cfRule type="cellIs" dxfId="105" priority="191" operator="lessThan">
      <formula>5</formula>
    </cfRule>
  </conditionalFormatting>
  <conditionalFormatting sqref="K13">
    <cfRule type="top10" dxfId="104" priority="146" rank="4"/>
    <cfRule type="cellIs" dxfId="103" priority="147" operator="equal">
      <formula>5</formula>
    </cfRule>
  </conditionalFormatting>
  <conditionalFormatting sqref="J13">
    <cfRule type="colorScale" priority="148">
      <colorScale>
        <cfvo type="min"/>
        <cfvo type="percentile" val="50"/>
        <cfvo type="max"/>
        <color rgb="FF63BE7B"/>
        <color rgb="FFFFEB84"/>
        <color rgb="FFF8696B"/>
      </colorScale>
    </cfRule>
    <cfRule type="cellIs" dxfId="102" priority="149" operator="equal">
      <formula>5</formula>
    </cfRule>
    <cfRule type="cellIs" dxfId="101" priority="150" operator="greaterThan">
      <formula>0.5</formula>
    </cfRule>
    <cfRule type="iconSet" priority="151">
      <iconSet iconSet="4Rating">
        <cfvo type="percent" val="0"/>
        <cfvo type="percent" val="25"/>
        <cfvo type="percent" val="50"/>
        <cfvo type="percent" val="75"/>
      </iconSet>
    </cfRule>
    <cfRule type="iconSet" priority="152">
      <iconSet iconSet="3Arrows">
        <cfvo type="percent" val="0"/>
        <cfvo type="percent" val="33"/>
        <cfvo type="percent" val="67"/>
      </iconSet>
    </cfRule>
    <cfRule type="colorScale" priority="153">
      <colorScale>
        <cfvo type="min"/>
        <cfvo type="max"/>
        <color rgb="FFFF7128"/>
        <color rgb="FFFFEF9C"/>
      </colorScale>
    </cfRule>
  </conditionalFormatting>
  <conditionalFormatting sqref="J13">
    <cfRule type="colorScale" priority="154">
      <colorScale>
        <cfvo type="min"/>
        <cfvo type="percentile" val="50"/>
        <cfvo type="max"/>
        <color rgb="FFF8696B"/>
        <color rgb="FFFFEB84"/>
        <color rgb="FF63BE7B"/>
      </colorScale>
    </cfRule>
  </conditionalFormatting>
  <conditionalFormatting sqref="J13">
    <cfRule type="top10" dxfId="100" priority="155" percent="1" rank="50"/>
    <cfRule type="dataBar" priority="156">
      <dataBar>
        <cfvo type="percent" val="0.5"/>
        <cfvo type="max"/>
        <color rgb="FF638EC6"/>
      </dataBar>
      <extLst>
        <ext xmlns:x14="http://schemas.microsoft.com/office/spreadsheetml/2009/9/main" uri="{B025F937-C7B1-47D3-B67F-A62EFF666E3E}">
          <x14:id>{EC71376B-DF38-4295-8AC7-E0CDF82576F2}</x14:id>
        </ext>
      </extLst>
    </cfRule>
    <cfRule type="colorScale" priority="157">
      <colorScale>
        <cfvo type="min"/>
        <cfvo type="max"/>
        <color rgb="FFFF7128"/>
        <color rgb="FFFFEF9C"/>
      </colorScale>
    </cfRule>
    <cfRule type="top10" dxfId="99" priority="158" rank="50"/>
    <cfRule type="colorScale" priority="159">
      <colorScale>
        <cfvo type="percent" val="0"/>
        <cfvo type="percentile" val="50"/>
        <cfvo type="max"/>
        <color rgb="FFF8696B"/>
        <color rgb="FFFFEB84"/>
        <color rgb="FF63BE7B"/>
      </colorScale>
    </cfRule>
  </conditionalFormatting>
  <conditionalFormatting sqref="J13">
    <cfRule type="cellIs" priority="160" operator="between">
      <formula>0.5</formula>
      <formula>1</formula>
    </cfRule>
    <cfRule type="colorScale" priority="161">
      <colorScale>
        <cfvo type="percent" val="50"/>
        <cfvo type="max"/>
        <color rgb="FFFF7128"/>
        <color rgb="FFFFEF9C"/>
      </colorScale>
    </cfRule>
  </conditionalFormatting>
  <conditionalFormatting sqref="L13">
    <cfRule type="colorScale" priority="162">
      <colorScale>
        <cfvo type="min"/>
        <cfvo type="percentile" val="50"/>
        <cfvo type="max"/>
        <color rgb="FF63BE7B"/>
        <color rgb="FFFFEB84"/>
        <color rgb="FFF8696B"/>
      </colorScale>
    </cfRule>
    <cfRule type="cellIs" dxfId="98" priority="163" operator="equal">
      <formula>5</formula>
    </cfRule>
    <cfRule type="cellIs" dxfId="97" priority="164" operator="greaterThan">
      <formula>0.5</formula>
    </cfRule>
    <cfRule type="iconSet" priority="165">
      <iconSet iconSet="4Rating">
        <cfvo type="percent" val="0"/>
        <cfvo type="percent" val="25"/>
        <cfvo type="percent" val="50"/>
        <cfvo type="percent" val="75"/>
      </iconSet>
    </cfRule>
    <cfRule type="iconSet" priority="166">
      <iconSet iconSet="3Arrows">
        <cfvo type="percent" val="0"/>
        <cfvo type="percent" val="33"/>
        <cfvo type="percent" val="67"/>
      </iconSet>
    </cfRule>
    <cfRule type="colorScale" priority="167">
      <colorScale>
        <cfvo type="min"/>
        <cfvo type="max"/>
        <color rgb="FFFF7128"/>
        <color rgb="FFFFEF9C"/>
      </colorScale>
    </cfRule>
  </conditionalFormatting>
  <conditionalFormatting sqref="L13">
    <cfRule type="colorScale" priority="168">
      <colorScale>
        <cfvo type="min"/>
        <cfvo type="percentile" val="50"/>
        <cfvo type="max"/>
        <color rgb="FFF8696B"/>
        <color rgb="FFFFEB84"/>
        <color rgb="FF63BE7B"/>
      </colorScale>
    </cfRule>
  </conditionalFormatting>
  <conditionalFormatting sqref="L13">
    <cfRule type="top10" dxfId="96" priority="169" percent="1" rank="50"/>
    <cfRule type="dataBar" priority="170">
      <dataBar>
        <cfvo type="percent" val="0.5"/>
        <cfvo type="max"/>
        <color rgb="FF638EC6"/>
      </dataBar>
      <extLst>
        <ext xmlns:x14="http://schemas.microsoft.com/office/spreadsheetml/2009/9/main" uri="{B025F937-C7B1-47D3-B67F-A62EFF666E3E}">
          <x14:id>{F59C9CFA-903F-49BC-95F8-5E9205245BF6}</x14:id>
        </ext>
      </extLst>
    </cfRule>
    <cfRule type="colorScale" priority="171">
      <colorScale>
        <cfvo type="min"/>
        <cfvo type="max"/>
        <color rgb="FFFF7128"/>
        <color rgb="FFFFEF9C"/>
      </colorScale>
    </cfRule>
    <cfRule type="top10" dxfId="95" priority="172" rank="50"/>
    <cfRule type="colorScale" priority="173">
      <colorScale>
        <cfvo type="percent" val="0"/>
        <cfvo type="percentile" val="50"/>
        <cfvo type="max"/>
        <color rgb="FFF8696B"/>
        <color rgb="FFFFEB84"/>
        <color rgb="FF63BE7B"/>
      </colorScale>
    </cfRule>
  </conditionalFormatting>
  <conditionalFormatting sqref="L13">
    <cfRule type="cellIs" priority="174" operator="between">
      <formula>0.5</formula>
      <formula>1</formula>
    </cfRule>
    <cfRule type="colorScale" priority="175">
      <colorScale>
        <cfvo type="percent" val="50"/>
        <cfvo type="max"/>
        <color rgb="FFFF7128"/>
        <color rgb="FFFFEF9C"/>
      </colorScale>
    </cfRule>
  </conditionalFormatting>
  <conditionalFormatting sqref="N13">
    <cfRule type="cellIs" dxfId="94" priority="178" operator="greaterThan">
      <formula>0.5</formula>
    </cfRule>
    <cfRule type="iconSet" priority="179">
      <iconSet iconSet="4Rating">
        <cfvo type="percent" val="0"/>
        <cfvo type="percent" val="25"/>
        <cfvo type="percent" val="50"/>
        <cfvo type="percent" val="75"/>
      </iconSet>
    </cfRule>
    <cfRule type="iconSet" priority="180">
      <iconSet iconSet="3Arrows">
        <cfvo type="percent" val="0"/>
        <cfvo type="percent" val="33"/>
        <cfvo type="percent" val="67"/>
      </iconSet>
    </cfRule>
    <cfRule type="colorScale" priority="181">
      <colorScale>
        <cfvo type="min"/>
        <cfvo type="percentile" val="50"/>
        <cfvo type="max"/>
        <color rgb="FFF8696B"/>
        <color rgb="FFFCFCFF"/>
        <color rgb="FF5A8AC6"/>
      </colorScale>
    </cfRule>
    <cfRule type="colorScale" priority="182">
      <colorScale>
        <cfvo type="min"/>
        <cfvo type="max"/>
        <color rgb="FFFF7128"/>
        <color rgb="FFFFEF9C"/>
      </colorScale>
    </cfRule>
  </conditionalFormatting>
  <conditionalFormatting sqref="N13">
    <cfRule type="colorScale" priority="183">
      <colorScale>
        <cfvo type="min"/>
        <cfvo type="percentile" val="50"/>
        <cfvo type="max"/>
        <color rgb="FFF8696B"/>
        <color rgb="FFFFEB84"/>
        <color rgb="FF63BE7B"/>
      </colorScale>
    </cfRule>
  </conditionalFormatting>
  <conditionalFormatting sqref="N13">
    <cfRule type="top10" dxfId="93" priority="184" percent="1" rank="50"/>
    <cfRule type="dataBar" priority="185">
      <dataBar>
        <cfvo type="percent" val="0.5"/>
        <cfvo type="max"/>
        <color rgb="FF638EC6"/>
      </dataBar>
      <extLst>
        <ext xmlns:x14="http://schemas.microsoft.com/office/spreadsheetml/2009/9/main" uri="{B025F937-C7B1-47D3-B67F-A62EFF666E3E}">
          <x14:id>{C5E486E5-169E-47BF-A4DC-EDBE025B8ED1}</x14:id>
        </ext>
      </extLst>
    </cfRule>
    <cfRule type="colorScale" priority="186">
      <colorScale>
        <cfvo type="min"/>
        <cfvo type="max"/>
        <color rgb="FFFF7128"/>
        <color rgb="FFFFEF9C"/>
      </colorScale>
    </cfRule>
    <cfRule type="top10" dxfId="92" priority="187" rank="50"/>
    <cfRule type="colorScale" priority="188">
      <colorScale>
        <cfvo type="percent" val="0"/>
        <cfvo type="percentile" val="50"/>
        <cfvo type="max"/>
        <color rgb="FFF8696B"/>
        <color rgb="FFFFEB84"/>
        <color rgb="FF63BE7B"/>
      </colorScale>
    </cfRule>
  </conditionalFormatting>
  <conditionalFormatting sqref="N13">
    <cfRule type="cellIs" priority="189" operator="between">
      <formula>0.5</formula>
      <formula>1</formula>
    </cfRule>
    <cfRule type="colorScale" priority="190">
      <colorScale>
        <cfvo type="percent" val="50"/>
        <cfvo type="max"/>
        <color rgb="FFFF7128"/>
        <color rgb="FFFFEF9C"/>
      </colorScale>
    </cfRule>
  </conditionalFormatting>
  <conditionalFormatting sqref="W13">
    <cfRule type="cellIs" dxfId="91" priority="195" operator="greaterThan">
      <formula>0.5</formula>
    </cfRule>
    <cfRule type="iconSet" priority="196">
      <iconSet iconSet="4Rating">
        <cfvo type="percent" val="0"/>
        <cfvo type="percent" val="25"/>
        <cfvo type="percent" val="50"/>
        <cfvo type="percent" val="75"/>
      </iconSet>
    </cfRule>
    <cfRule type="iconSet" priority="197">
      <iconSet iconSet="3Arrows">
        <cfvo type="percent" val="0"/>
        <cfvo type="percent" val="33"/>
        <cfvo type="percent" val="67"/>
      </iconSet>
    </cfRule>
    <cfRule type="colorScale" priority="198">
      <colorScale>
        <cfvo type="min"/>
        <cfvo type="percentile" val="50"/>
        <cfvo type="max"/>
        <color rgb="FFF8696B"/>
        <color rgb="FFFCFCFF"/>
        <color rgb="FF5A8AC6"/>
      </colorScale>
    </cfRule>
    <cfRule type="colorScale" priority="199">
      <colorScale>
        <cfvo type="min"/>
        <cfvo type="max"/>
        <color rgb="FFFF7128"/>
        <color rgb="FFFFEF9C"/>
      </colorScale>
    </cfRule>
  </conditionalFormatting>
  <conditionalFormatting sqref="W13">
    <cfRule type="colorScale" priority="200">
      <colorScale>
        <cfvo type="min"/>
        <cfvo type="percentile" val="50"/>
        <cfvo type="max"/>
        <color rgb="FFF8696B"/>
        <color rgb="FFFFEB84"/>
        <color rgb="FF63BE7B"/>
      </colorScale>
    </cfRule>
  </conditionalFormatting>
  <conditionalFormatting sqref="W13">
    <cfRule type="top10" dxfId="90" priority="201" percent="1" rank="50"/>
    <cfRule type="dataBar" priority="202">
      <dataBar>
        <cfvo type="percent" val="0.5"/>
        <cfvo type="max"/>
        <color rgb="FF638EC6"/>
      </dataBar>
      <extLst>
        <ext xmlns:x14="http://schemas.microsoft.com/office/spreadsheetml/2009/9/main" uri="{B025F937-C7B1-47D3-B67F-A62EFF666E3E}">
          <x14:id>{FBF5A722-F4CE-49A9-86F9-A871E3B11257}</x14:id>
        </ext>
      </extLst>
    </cfRule>
    <cfRule type="colorScale" priority="203">
      <colorScale>
        <cfvo type="min"/>
        <cfvo type="max"/>
        <color rgb="FFFF7128"/>
        <color rgb="FFFFEF9C"/>
      </colorScale>
    </cfRule>
    <cfRule type="top10" dxfId="89" priority="204" rank="50"/>
    <cfRule type="colorScale" priority="205">
      <colorScale>
        <cfvo type="percent" val="0"/>
        <cfvo type="percentile" val="50"/>
        <cfvo type="max"/>
        <color rgb="FFF8696B"/>
        <color rgb="FFFFEB84"/>
        <color rgb="FF63BE7B"/>
      </colorScale>
    </cfRule>
  </conditionalFormatting>
  <conditionalFormatting sqref="W13">
    <cfRule type="cellIs" priority="206" operator="between">
      <formula>0.5</formula>
      <formula>1</formula>
    </cfRule>
    <cfRule type="colorScale" priority="207">
      <colorScale>
        <cfvo type="percent" val="50"/>
        <cfvo type="max"/>
        <color rgb="FFFF7128"/>
        <color rgb="FFFFEF9C"/>
      </colorScale>
    </cfRule>
  </conditionalFormatting>
  <conditionalFormatting sqref="S13">
    <cfRule type="colorScale" priority="208">
      <colorScale>
        <cfvo type="min"/>
        <cfvo type="percentile" val="50"/>
        <cfvo type="max"/>
        <color rgb="FF63BE7B"/>
        <color rgb="FFFFEB84"/>
        <color rgb="FFF8696B"/>
      </colorScale>
    </cfRule>
    <cfRule type="cellIs" dxfId="88" priority="209" operator="equal">
      <formula>5</formula>
    </cfRule>
    <cfRule type="cellIs" dxfId="87" priority="210" operator="greaterThan">
      <formula>0.5</formula>
    </cfRule>
    <cfRule type="iconSet" priority="211">
      <iconSet iconSet="4Rating">
        <cfvo type="percent" val="0"/>
        <cfvo type="percent" val="25"/>
        <cfvo type="percent" val="50"/>
        <cfvo type="percent" val="75"/>
      </iconSet>
    </cfRule>
    <cfRule type="iconSet" priority="212">
      <iconSet iconSet="3Arrows">
        <cfvo type="percent" val="0"/>
        <cfvo type="percent" val="33"/>
        <cfvo type="percent" val="67"/>
      </iconSet>
    </cfRule>
    <cfRule type="colorScale" priority="213">
      <colorScale>
        <cfvo type="min"/>
        <cfvo type="max"/>
        <color rgb="FFFF7128"/>
        <color rgb="FFFFEF9C"/>
      </colorScale>
    </cfRule>
  </conditionalFormatting>
  <conditionalFormatting sqref="S13">
    <cfRule type="colorScale" priority="214">
      <colorScale>
        <cfvo type="min"/>
        <cfvo type="percentile" val="50"/>
        <cfvo type="max"/>
        <color rgb="FFF8696B"/>
        <color rgb="FFFFEB84"/>
        <color rgb="FF63BE7B"/>
      </colorScale>
    </cfRule>
  </conditionalFormatting>
  <conditionalFormatting sqref="S13">
    <cfRule type="top10" dxfId="86" priority="215" percent="1" rank="50"/>
    <cfRule type="dataBar" priority="216">
      <dataBar>
        <cfvo type="percent" val="0.5"/>
        <cfvo type="max"/>
        <color rgb="FF638EC6"/>
      </dataBar>
      <extLst>
        <ext xmlns:x14="http://schemas.microsoft.com/office/spreadsheetml/2009/9/main" uri="{B025F937-C7B1-47D3-B67F-A62EFF666E3E}">
          <x14:id>{52B6A80B-493A-4FCB-A7F0-377BB335EF07}</x14:id>
        </ext>
      </extLst>
    </cfRule>
    <cfRule type="colorScale" priority="217">
      <colorScale>
        <cfvo type="min"/>
        <cfvo type="max"/>
        <color rgb="FFFF7128"/>
        <color rgb="FFFFEF9C"/>
      </colorScale>
    </cfRule>
    <cfRule type="top10" dxfId="85" priority="218" rank="50"/>
    <cfRule type="colorScale" priority="219">
      <colorScale>
        <cfvo type="percent" val="0"/>
        <cfvo type="percentile" val="50"/>
        <cfvo type="max"/>
        <color rgb="FFF8696B"/>
        <color rgb="FFFFEB84"/>
        <color rgb="FF63BE7B"/>
      </colorScale>
    </cfRule>
  </conditionalFormatting>
  <conditionalFormatting sqref="S13">
    <cfRule type="cellIs" priority="220" operator="between">
      <formula>0.5</formula>
      <formula>1</formula>
    </cfRule>
    <cfRule type="colorScale" priority="221">
      <colorScale>
        <cfvo type="percent" val="50"/>
        <cfvo type="max"/>
        <color rgb="FFFF7128"/>
        <color rgb="FFFFEF9C"/>
      </colorScale>
    </cfRule>
  </conditionalFormatting>
  <conditionalFormatting sqref="U13">
    <cfRule type="colorScale" priority="222">
      <colorScale>
        <cfvo type="min"/>
        <cfvo type="percentile" val="50"/>
        <cfvo type="max"/>
        <color rgb="FF63BE7B"/>
        <color rgb="FFFFEB84"/>
        <color rgb="FFF8696B"/>
      </colorScale>
    </cfRule>
    <cfRule type="cellIs" dxfId="84" priority="223" operator="equal">
      <formula>5</formula>
    </cfRule>
    <cfRule type="cellIs" dxfId="83" priority="224" operator="greaterThan">
      <formula>0.5</formula>
    </cfRule>
    <cfRule type="iconSet" priority="225">
      <iconSet iconSet="4Rating">
        <cfvo type="percent" val="0"/>
        <cfvo type="percent" val="25"/>
        <cfvo type="percent" val="50"/>
        <cfvo type="percent" val="75"/>
      </iconSet>
    </cfRule>
    <cfRule type="iconSet" priority="226">
      <iconSet iconSet="3Arrows">
        <cfvo type="percent" val="0"/>
        <cfvo type="percent" val="33"/>
        <cfvo type="percent" val="67"/>
      </iconSet>
    </cfRule>
    <cfRule type="colorScale" priority="227">
      <colorScale>
        <cfvo type="min"/>
        <cfvo type="max"/>
        <color rgb="FFFF7128"/>
        <color rgb="FFFFEF9C"/>
      </colorScale>
    </cfRule>
  </conditionalFormatting>
  <conditionalFormatting sqref="U13">
    <cfRule type="colorScale" priority="228">
      <colorScale>
        <cfvo type="min"/>
        <cfvo type="percentile" val="50"/>
        <cfvo type="max"/>
        <color rgb="FFF8696B"/>
        <color rgb="FFFFEB84"/>
        <color rgb="FF63BE7B"/>
      </colorScale>
    </cfRule>
  </conditionalFormatting>
  <conditionalFormatting sqref="U13">
    <cfRule type="top10" dxfId="82" priority="229" percent="1" rank="50"/>
    <cfRule type="dataBar" priority="230">
      <dataBar>
        <cfvo type="percent" val="0.5"/>
        <cfvo type="max"/>
        <color rgb="FF638EC6"/>
      </dataBar>
      <extLst>
        <ext xmlns:x14="http://schemas.microsoft.com/office/spreadsheetml/2009/9/main" uri="{B025F937-C7B1-47D3-B67F-A62EFF666E3E}">
          <x14:id>{C10D828D-1A25-40EA-8848-37561D7550F8}</x14:id>
        </ext>
      </extLst>
    </cfRule>
    <cfRule type="colorScale" priority="231">
      <colorScale>
        <cfvo type="min"/>
        <cfvo type="max"/>
        <color rgb="FFFF7128"/>
        <color rgb="FFFFEF9C"/>
      </colorScale>
    </cfRule>
    <cfRule type="top10" dxfId="81" priority="232" rank="50"/>
    <cfRule type="colorScale" priority="233">
      <colorScale>
        <cfvo type="percent" val="0"/>
        <cfvo type="percentile" val="50"/>
        <cfvo type="max"/>
        <color rgb="FFF8696B"/>
        <color rgb="FFFFEB84"/>
        <color rgb="FF63BE7B"/>
      </colorScale>
    </cfRule>
  </conditionalFormatting>
  <conditionalFormatting sqref="U13">
    <cfRule type="cellIs" priority="234" operator="between">
      <formula>0.5</formula>
      <formula>1</formula>
    </cfRule>
    <cfRule type="colorScale" priority="235">
      <colorScale>
        <cfvo type="percent" val="50"/>
        <cfvo type="max"/>
        <color rgb="FFFF7128"/>
        <color rgb="FFFFEF9C"/>
      </colorScale>
    </cfRule>
  </conditionalFormatting>
  <conditionalFormatting sqref="I15">
    <cfRule type="cellIs" dxfId="80" priority="143" operator="equal">
      <formula>5</formula>
    </cfRule>
  </conditionalFormatting>
  <conditionalFormatting sqref="I15">
    <cfRule type="cellIs" dxfId="79" priority="142" operator="lessThan">
      <formula>5</formula>
    </cfRule>
  </conditionalFormatting>
  <conditionalFormatting sqref="I15">
    <cfRule type="top10" dxfId="78" priority="140" rank="4"/>
    <cfRule type="cellIs" dxfId="77" priority="141" operator="equal">
      <formula>5</formula>
    </cfRule>
  </conditionalFormatting>
  <conditionalFormatting sqref="I15">
    <cfRule type="top10" dxfId="76" priority="144" rank="4"/>
    <cfRule type="cellIs" dxfId="75" priority="145" operator="equal">
      <formula>5</formula>
    </cfRule>
  </conditionalFormatting>
  <conditionalFormatting sqref="I15">
    <cfRule type="top10" dxfId="74" priority="138" rank="4"/>
    <cfRule type="cellIs" dxfId="73" priority="139" operator="equal">
      <formula>5</formula>
    </cfRule>
  </conditionalFormatting>
  <conditionalFormatting sqref="J15">
    <cfRule type="colorScale" priority="124">
      <colorScale>
        <cfvo type="min"/>
        <cfvo type="percentile" val="50"/>
        <cfvo type="max"/>
        <color rgb="FF63BE7B"/>
        <color rgb="FFFFEB84"/>
        <color rgb="FFF8696B"/>
      </colorScale>
    </cfRule>
    <cfRule type="cellIs" dxfId="72" priority="125" operator="equal">
      <formula>5</formula>
    </cfRule>
    <cfRule type="cellIs" dxfId="71" priority="126" operator="greaterThan">
      <formula>0.5</formula>
    </cfRule>
    <cfRule type="iconSet" priority="127">
      <iconSet iconSet="4Rating">
        <cfvo type="percent" val="0"/>
        <cfvo type="percent" val="25"/>
        <cfvo type="percent" val="50"/>
        <cfvo type="percent" val="75"/>
      </iconSet>
    </cfRule>
    <cfRule type="iconSet" priority="128">
      <iconSet iconSet="3Arrows">
        <cfvo type="percent" val="0"/>
        <cfvo type="percent" val="33"/>
        <cfvo type="percent" val="67"/>
      </iconSet>
    </cfRule>
    <cfRule type="colorScale" priority="129">
      <colorScale>
        <cfvo type="min"/>
        <cfvo type="max"/>
        <color rgb="FFFF7128"/>
        <color rgb="FFFFEF9C"/>
      </colorScale>
    </cfRule>
  </conditionalFormatting>
  <conditionalFormatting sqref="J15">
    <cfRule type="colorScale" priority="130">
      <colorScale>
        <cfvo type="min"/>
        <cfvo type="percentile" val="50"/>
        <cfvo type="max"/>
        <color rgb="FFF8696B"/>
        <color rgb="FFFFEB84"/>
        <color rgb="FF63BE7B"/>
      </colorScale>
    </cfRule>
  </conditionalFormatting>
  <conditionalFormatting sqref="J15">
    <cfRule type="top10" dxfId="70" priority="131" percent="1" rank="50"/>
    <cfRule type="dataBar" priority="132">
      <dataBar>
        <cfvo type="percent" val="0.5"/>
        <cfvo type="max"/>
        <color rgb="FF638EC6"/>
      </dataBar>
      <extLst>
        <ext xmlns:x14="http://schemas.microsoft.com/office/spreadsheetml/2009/9/main" uri="{B025F937-C7B1-47D3-B67F-A62EFF666E3E}">
          <x14:id>{BB7AA9A6-9940-4864-911C-6C31D19BE6FA}</x14:id>
        </ext>
      </extLst>
    </cfRule>
    <cfRule type="colorScale" priority="133">
      <colorScale>
        <cfvo type="min"/>
        <cfvo type="max"/>
        <color rgb="FFFF7128"/>
        <color rgb="FFFFEF9C"/>
      </colorScale>
    </cfRule>
    <cfRule type="top10" dxfId="69" priority="134" rank="50"/>
    <cfRule type="colorScale" priority="135">
      <colorScale>
        <cfvo type="percent" val="0"/>
        <cfvo type="percentile" val="50"/>
        <cfvo type="max"/>
        <color rgb="FFF8696B"/>
        <color rgb="FFFFEB84"/>
        <color rgb="FF63BE7B"/>
      </colorScale>
    </cfRule>
  </conditionalFormatting>
  <conditionalFormatting sqref="J15">
    <cfRule type="cellIs" priority="136" operator="between">
      <formula>0.5</formula>
      <formula>1</formula>
    </cfRule>
    <cfRule type="colorScale" priority="137">
      <colorScale>
        <cfvo type="percent" val="50"/>
        <cfvo type="max"/>
        <color rgb="FFFF7128"/>
        <color rgb="FFFFEF9C"/>
      </colorScale>
    </cfRule>
  </conditionalFormatting>
  <conditionalFormatting sqref="L15">
    <cfRule type="colorScale" priority="110">
      <colorScale>
        <cfvo type="min"/>
        <cfvo type="percentile" val="50"/>
        <cfvo type="max"/>
        <color rgb="FF63BE7B"/>
        <color rgb="FFFFEB84"/>
        <color rgb="FFF8696B"/>
      </colorScale>
    </cfRule>
    <cfRule type="cellIs" dxfId="68" priority="111" operator="equal">
      <formula>5</formula>
    </cfRule>
    <cfRule type="cellIs" dxfId="67" priority="112" operator="greaterThan">
      <formula>0.5</formula>
    </cfRule>
    <cfRule type="iconSet" priority="113">
      <iconSet iconSet="4Rating">
        <cfvo type="percent" val="0"/>
        <cfvo type="percent" val="25"/>
        <cfvo type="percent" val="50"/>
        <cfvo type="percent" val="75"/>
      </iconSet>
    </cfRule>
    <cfRule type="iconSet" priority="114">
      <iconSet iconSet="3Arrows">
        <cfvo type="percent" val="0"/>
        <cfvo type="percent" val="33"/>
        <cfvo type="percent" val="67"/>
      </iconSet>
    </cfRule>
    <cfRule type="colorScale" priority="115">
      <colorScale>
        <cfvo type="min"/>
        <cfvo type="max"/>
        <color rgb="FFFF7128"/>
        <color rgb="FFFFEF9C"/>
      </colorScale>
    </cfRule>
  </conditionalFormatting>
  <conditionalFormatting sqref="L15">
    <cfRule type="colorScale" priority="116">
      <colorScale>
        <cfvo type="min"/>
        <cfvo type="percentile" val="50"/>
        <cfvo type="max"/>
        <color rgb="FFF8696B"/>
        <color rgb="FFFFEB84"/>
        <color rgb="FF63BE7B"/>
      </colorScale>
    </cfRule>
  </conditionalFormatting>
  <conditionalFormatting sqref="L15">
    <cfRule type="top10" dxfId="66" priority="117" percent="1" rank="50"/>
    <cfRule type="dataBar" priority="118">
      <dataBar>
        <cfvo type="percent" val="0.5"/>
        <cfvo type="max"/>
        <color rgb="FF638EC6"/>
      </dataBar>
      <extLst>
        <ext xmlns:x14="http://schemas.microsoft.com/office/spreadsheetml/2009/9/main" uri="{B025F937-C7B1-47D3-B67F-A62EFF666E3E}">
          <x14:id>{629E9A86-C281-4D6D-AE92-B2C5885A7308}</x14:id>
        </ext>
      </extLst>
    </cfRule>
    <cfRule type="colorScale" priority="119">
      <colorScale>
        <cfvo type="min"/>
        <cfvo type="max"/>
        <color rgb="FFFF7128"/>
        <color rgb="FFFFEF9C"/>
      </colorScale>
    </cfRule>
    <cfRule type="top10" dxfId="65" priority="120" rank="50"/>
    <cfRule type="colorScale" priority="121">
      <colorScale>
        <cfvo type="percent" val="0"/>
        <cfvo type="percentile" val="50"/>
        <cfvo type="max"/>
        <color rgb="FFF8696B"/>
        <color rgb="FFFFEB84"/>
        <color rgb="FF63BE7B"/>
      </colorScale>
    </cfRule>
  </conditionalFormatting>
  <conditionalFormatting sqref="L15">
    <cfRule type="cellIs" priority="122" operator="between">
      <formula>0.5</formula>
      <formula>1</formula>
    </cfRule>
    <cfRule type="colorScale" priority="123">
      <colorScale>
        <cfvo type="percent" val="50"/>
        <cfvo type="max"/>
        <color rgb="FFFF7128"/>
        <color rgb="FFFFEF9C"/>
      </colorScale>
    </cfRule>
  </conditionalFormatting>
  <conditionalFormatting sqref="W15">
    <cfRule type="cellIs" dxfId="64" priority="65" operator="greaterThan">
      <formula>0.5</formula>
    </cfRule>
    <cfRule type="iconSet" priority="66">
      <iconSet iconSet="4Rating">
        <cfvo type="percent" val="0"/>
        <cfvo type="percent" val="25"/>
        <cfvo type="percent" val="50"/>
        <cfvo type="percent" val="75"/>
      </iconSet>
    </cfRule>
    <cfRule type="iconSet" priority="67">
      <iconSet iconSet="3Arrows">
        <cfvo type="percent" val="0"/>
        <cfvo type="percent" val="33"/>
        <cfvo type="percent" val="67"/>
      </iconSet>
    </cfRule>
    <cfRule type="colorScale" priority="68">
      <colorScale>
        <cfvo type="min"/>
        <cfvo type="percentile" val="50"/>
        <cfvo type="max"/>
        <color rgb="FFF8696B"/>
        <color rgb="FFFCFCFF"/>
        <color rgb="FF5A8AC6"/>
      </colorScale>
    </cfRule>
    <cfRule type="colorScale" priority="69">
      <colorScale>
        <cfvo type="min"/>
        <cfvo type="max"/>
        <color rgb="FFFF7128"/>
        <color rgb="FFFFEF9C"/>
      </colorScale>
    </cfRule>
  </conditionalFormatting>
  <conditionalFormatting sqref="W15">
    <cfRule type="colorScale" priority="70">
      <colorScale>
        <cfvo type="min"/>
        <cfvo type="percentile" val="50"/>
        <cfvo type="max"/>
        <color rgb="FFF8696B"/>
        <color rgb="FFFFEB84"/>
        <color rgb="FF63BE7B"/>
      </colorScale>
    </cfRule>
  </conditionalFormatting>
  <conditionalFormatting sqref="W15">
    <cfRule type="top10" dxfId="63" priority="71" percent="1" rank="50"/>
    <cfRule type="dataBar" priority="72">
      <dataBar>
        <cfvo type="percent" val="0.5"/>
        <cfvo type="max"/>
        <color rgb="FF638EC6"/>
      </dataBar>
      <extLst>
        <ext xmlns:x14="http://schemas.microsoft.com/office/spreadsheetml/2009/9/main" uri="{B025F937-C7B1-47D3-B67F-A62EFF666E3E}">
          <x14:id>{146AF34F-9137-470F-91F2-9FF6DC40A55E}</x14:id>
        </ext>
      </extLst>
    </cfRule>
    <cfRule type="colorScale" priority="73">
      <colorScale>
        <cfvo type="min"/>
        <cfvo type="max"/>
        <color rgb="FFFF7128"/>
        <color rgb="FFFFEF9C"/>
      </colorScale>
    </cfRule>
    <cfRule type="top10" dxfId="62" priority="74" rank="50"/>
    <cfRule type="colorScale" priority="75">
      <colorScale>
        <cfvo type="percent" val="0"/>
        <cfvo type="percentile" val="50"/>
        <cfvo type="max"/>
        <color rgb="FFF8696B"/>
        <color rgb="FFFFEB84"/>
        <color rgb="FF63BE7B"/>
      </colorScale>
    </cfRule>
  </conditionalFormatting>
  <conditionalFormatting sqref="W15">
    <cfRule type="cellIs" priority="76" operator="between">
      <formula>0.5</formula>
      <formula>1</formula>
    </cfRule>
    <cfRule type="colorScale" priority="77">
      <colorScale>
        <cfvo type="percent" val="50"/>
        <cfvo type="max"/>
        <color rgb="FFFF7128"/>
        <color rgb="FFFFEF9C"/>
      </colorScale>
    </cfRule>
  </conditionalFormatting>
  <conditionalFormatting sqref="S15">
    <cfRule type="colorScale" priority="78">
      <colorScale>
        <cfvo type="min"/>
        <cfvo type="percentile" val="50"/>
        <cfvo type="max"/>
        <color rgb="FF63BE7B"/>
        <color rgb="FFFFEB84"/>
        <color rgb="FFF8696B"/>
      </colorScale>
    </cfRule>
    <cfRule type="cellIs" dxfId="61" priority="79" operator="equal">
      <formula>5</formula>
    </cfRule>
    <cfRule type="cellIs" dxfId="60" priority="80" operator="greaterThan">
      <formula>0.5</formula>
    </cfRule>
    <cfRule type="iconSet" priority="81">
      <iconSet iconSet="4Rating">
        <cfvo type="percent" val="0"/>
        <cfvo type="percent" val="25"/>
        <cfvo type="percent" val="50"/>
        <cfvo type="percent" val="75"/>
      </iconSet>
    </cfRule>
    <cfRule type="iconSet" priority="82">
      <iconSet iconSet="3Arrows">
        <cfvo type="percent" val="0"/>
        <cfvo type="percent" val="33"/>
        <cfvo type="percent" val="67"/>
      </iconSet>
    </cfRule>
    <cfRule type="colorScale" priority="83">
      <colorScale>
        <cfvo type="min"/>
        <cfvo type="max"/>
        <color rgb="FFFF7128"/>
        <color rgb="FFFFEF9C"/>
      </colorScale>
    </cfRule>
  </conditionalFormatting>
  <conditionalFormatting sqref="S15">
    <cfRule type="colorScale" priority="84">
      <colorScale>
        <cfvo type="min"/>
        <cfvo type="percentile" val="50"/>
        <cfvo type="max"/>
        <color rgb="FFF8696B"/>
        <color rgb="FFFFEB84"/>
        <color rgb="FF63BE7B"/>
      </colorScale>
    </cfRule>
  </conditionalFormatting>
  <conditionalFormatting sqref="S15">
    <cfRule type="top10" dxfId="59" priority="85" percent="1" rank="50"/>
    <cfRule type="dataBar" priority="86">
      <dataBar>
        <cfvo type="percent" val="0.5"/>
        <cfvo type="max"/>
        <color rgb="FF638EC6"/>
      </dataBar>
      <extLst>
        <ext xmlns:x14="http://schemas.microsoft.com/office/spreadsheetml/2009/9/main" uri="{B025F937-C7B1-47D3-B67F-A62EFF666E3E}">
          <x14:id>{B26C5483-9BB5-4F6D-860F-94B222FE4D04}</x14:id>
        </ext>
      </extLst>
    </cfRule>
    <cfRule type="colorScale" priority="87">
      <colorScale>
        <cfvo type="min"/>
        <cfvo type="max"/>
        <color rgb="FFFF7128"/>
        <color rgb="FFFFEF9C"/>
      </colorScale>
    </cfRule>
    <cfRule type="top10" dxfId="58" priority="88" rank="50"/>
    <cfRule type="colorScale" priority="89">
      <colorScale>
        <cfvo type="percent" val="0"/>
        <cfvo type="percentile" val="50"/>
        <cfvo type="max"/>
        <color rgb="FFF8696B"/>
        <color rgb="FFFFEB84"/>
        <color rgb="FF63BE7B"/>
      </colorScale>
    </cfRule>
  </conditionalFormatting>
  <conditionalFormatting sqref="S15">
    <cfRule type="cellIs" priority="90" operator="between">
      <formula>0.5</formula>
      <formula>1</formula>
    </cfRule>
    <cfRule type="colorScale" priority="91">
      <colorScale>
        <cfvo type="percent" val="50"/>
        <cfvo type="max"/>
        <color rgb="FFFF7128"/>
        <color rgb="FFFFEF9C"/>
      </colorScale>
    </cfRule>
  </conditionalFormatting>
  <conditionalFormatting sqref="U15">
    <cfRule type="colorScale" priority="92">
      <colorScale>
        <cfvo type="min"/>
        <cfvo type="percentile" val="50"/>
        <cfvo type="max"/>
        <color rgb="FF63BE7B"/>
        <color rgb="FFFFEB84"/>
        <color rgb="FFF8696B"/>
      </colorScale>
    </cfRule>
    <cfRule type="cellIs" dxfId="57" priority="93" operator="equal">
      <formula>5</formula>
    </cfRule>
    <cfRule type="cellIs" dxfId="56" priority="94" operator="greaterThan">
      <formula>0.5</formula>
    </cfRule>
    <cfRule type="iconSet" priority="95">
      <iconSet iconSet="4Rating">
        <cfvo type="percent" val="0"/>
        <cfvo type="percent" val="25"/>
        <cfvo type="percent" val="50"/>
        <cfvo type="percent" val="75"/>
      </iconSet>
    </cfRule>
    <cfRule type="iconSet" priority="96">
      <iconSet iconSet="3Arrows">
        <cfvo type="percent" val="0"/>
        <cfvo type="percent" val="33"/>
        <cfvo type="percent" val="67"/>
      </iconSet>
    </cfRule>
    <cfRule type="colorScale" priority="97">
      <colorScale>
        <cfvo type="min"/>
        <cfvo type="max"/>
        <color rgb="FFFF7128"/>
        <color rgb="FFFFEF9C"/>
      </colorScale>
    </cfRule>
  </conditionalFormatting>
  <conditionalFormatting sqref="U15">
    <cfRule type="colorScale" priority="98">
      <colorScale>
        <cfvo type="min"/>
        <cfvo type="percentile" val="50"/>
        <cfvo type="max"/>
        <color rgb="FFF8696B"/>
        <color rgb="FFFFEB84"/>
        <color rgb="FF63BE7B"/>
      </colorScale>
    </cfRule>
  </conditionalFormatting>
  <conditionalFormatting sqref="U15">
    <cfRule type="top10" dxfId="55" priority="99" percent="1" rank="50"/>
    <cfRule type="dataBar" priority="100">
      <dataBar>
        <cfvo type="percent" val="0.5"/>
        <cfvo type="max"/>
        <color rgb="FF638EC6"/>
      </dataBar>
      <extLst>
        <ext xmlns:x14="http://schemas.microsoft.com/office/spreadsheetml/2009/9/main" uri="{B025F937-C7B1-47D3-B67F-A62EFF666E3E}">
          <x14:id>{59413820-E9F2-4FD2-BE43-94B03C2A7F96}</x14:id>
        </ext>
      </extLst>
    </cfRule>
    <cfRule type="colorScale" priority="101">
      <colorScale>
        <cfvo type="min"/>
        <cfvo type="max"/>
        <color rgb="FFFF7128"/>
        <color rgb="FFFFEF9C"/>
      </colorScale>
    </cfRule>
    <cfRule type="top10" dxfId="54" priority="102" rank="50"/>
    <cfRule type="colorScale" priority="103">
      <colorScale>
        <cfvo type="percent" val="0"/>
        <cfvo type="percentile" val="50"/>
        <cfvo type="max"/>
        <color rgb="FFF8696B"/>
        <color rgb="FFFFEB84"/>
        <color rgb="FF63BE7B"/>
      </colorScale>
    </cfRule>
  </conditionalFormatting>
  <conditionalFormatting sqref="U15">
    <cfRule type="cellIs" priority="104" operator="between">
      <formula>0.5</formula>
      <formula>1</formula>
    </cfRule>
    <cfRule type="colorScale" priority="105">
      <colorScale>
        <cfvo type="percent" val="50"/>
        <cfvo type="max"/>
        <color rgb="FFFF7128"/>
        <color rgb="FFFFEF9C"/>
      </colorScale>
    </cfRule>
  </conditionalFormatting>
  <conditionalFormatting sqref="K15">
    <cfRule type="cellIs" dxfId="53" priority="62" operator="equal">
      <formula>5</formula>
    </cfRule>
  </conditionalFormatting>
  <conditionalFormatting sqref="K15">
    <cfRule type="cellIs" dxfId="52" priority="61" operator="lessThan">
      <formula>5</formula>
    </cfRule>
  </conditionalFormatting>
  <conditionalFormatting sqref="K15">
    <cfRule type="top10" dxfId="51" priority="59" rank="4"/>
    <cfRule type="cellIs" dxfId="50" priority="60" operator="equal">
      <formula>5</formula>
    </cfRule>
  </conditionalFormatting>
  <conditionalFormatting sqref="K15">
    <cfRule type="top10" dxfId="49" priority="63" rank="4"/>
    <cfRule type="cellIs" dxfId="48" priority="64" operator="equal">
      <formula>5</formula>
    </cfRule>
  </conditionalFormatting>
  <conditionalFormatting sqref="K15">
    <cfRule type="top10" dxfId="47" priority="57" rank="4"/>
    <cfRule type="cellIs" dxfId="46" priority="58" operator="equal">
      <formula>5</formula>
    </cfRule>
  </conditionalFormatting>
  <conditionalFormatting sqref="L8">
    <cfRule type="colorScale" priority="43">
      <colorScale>
        <cfvo type="min"/>
        <cfvo type="percentile" val="50"/>
        <cfvo type="max"/>
        <color rgb="FF63BE7B"/>
        <color rgb="FFFFEB84"/>
        <color rgb="FFF8696B"/>
      </colorScale>
    </cfRule>
    <cfRule type="cellIs" dxfId="45" priority="44" operator="equal">
      <formula>5</formula>
    </cfRule>
    <cfRule type="cellIs" dxfId="44" priority="45" operator="greaterThan">
      <formula>0.5</formula>
    </cfRule>
    <cfRule type="iconSet" priority="46">
      <iconSet iconSet="4Rating">
        <cfvo type="percent" val="0"/>
        <cfvo type="percent" val="25"/>
        <cfvo type="percent" val="50"/>
        <cfvo type="percent" val="75"/>
      </iconSet>
    </cfRule>
    <cfRule type="iconSet" priority="47">
      <iconSet iconSet="3Arrows">
        <cfvo type="percent" val="0"/>
        <cfvo type="percent" val="33"/>
        <cfvo type="percent" val="67"/>
      </iconSet>
    </cfRule>
    <cfRule type="colorScale" priority="48">
      <colorScale>
        <cfvo type="min"/>
        <cfvo type="max"/>
        <color rgb="FFFF7128"/>
        <color rgb="FFFFEF9C"/>
      </colorScale>
    </cfRule>
  </conditionalFormatting>
  <conditionalFormatting sqref="L8">
    <cfRule type="colorScale" priority="49">
      <colorScale>
        <cfvo type="min"/>
        <cfvo type="percentile" val="50"/>
        <cfvo type="max"/>
        <color rgb="FFF8696B"/>
        <color rgb="FFFFEB84"/>
        <color rgb="FF63BE7B"/>
      </colorScale>
    </cfRule>
  </conditionalFormatting>
  <conditionalFormatting sqref="L8">
    <cfRule type="top10" dxfId="43" priority="50" percent="1" rank="50"/>
    <cfRule type="dataBar" priority="51">
      <dataBar>
        <cfvo type="percent" val="0.5"/>
        <cfvo type="max"/>
        <color rgb="FF638EC6"/>
      </dataBar>
      <extLst>
        <ext xmlns:x14="http://schemas.microsoft.com/office/spreadsheetml/2009/9/main" uri="{B025F937-C7B1-47D3-B67F-A62EFF666E3E}">
          <x14:id>{32A0408A-8A1C-4912-BB84-736B32617BA5}</x14:id>
        </ext>
      </extLst>
    </cfRule>
    <cfRule type="colorScale" priority="52">
      <colorScale>
        <cfvo type="min"/>
        <cfvo type="max"/>
        <color rgb="FFFF7128"/>
        <color rgb="FFFFEF9C"/>
      </colorScale>
    </cfRule>
    <cfRule type="top10" dxfId="42" priority="53" rank="50"/>
    <cfRule type="colorScale" priority="54">
      <colorScale>
        <cfvo type="percent" val="0"/>
        <cfvo type="percentile" val="50"/>
        <cfvo type="max"/>
        <color rgb="FFF8696B"/>
        <color rgb="FFFFEB84"/>
        <color rgb="FF63BE7B"/>
      </colorScale>
    </cfRule>
  </conditionalFormatting>
  <conditionalFormatting sqref="L8">
    <cfRule type="cellIs" priority="55" operator="between">
      <formula>0.5</formula>
      <formula>1</formula>
    </cfRule>
    <cfRule type="colorScale" priority="56">
      <colorScale>
        <cfvo type="percent" val="50"/>
        <cfvo type="max"/>
        <color rgb="FFFF7128"/>
        <color rgb="FFFFEF9C"/>
      </colorScale>
    </cfRule>
  </conditionalFormatting>
  <conditionalFormatting sqref="K11">
    <cfRule type="cellIs" dxfId="41" priority="40" operator="equal">
      <formula>5</formula>
    </cfRule>
  </conditionalFormatting>
  <conditionalFormatting sqref="K11">
    <cfRule type="cellIs" dxfId="40" priority="39" operator="lessThan">
      <formula>5</formula>
    </cfRule>
  </conditionalFormatting>
  <conditionalFormatting sqref="K11">
    <cfRule type="top10" dxfId="39" priority="41" rank="4"/>
    <cfRule type="cellIs" dxfId="38" priority="42" operator="equal">
      <formula>5</formula>
    </cfRule>
  </conditionalFormatting>
  <conditionalFormatting sqref="K7">
    <cfRule type="cellIs" dxfId="37" priority="38" operator="equal">
      <formula>5</formula>
    </cfRule>
  </conditionalFormatting>
  <conditionalFormatting sqref="K7">
    <cfRule type="cellIs" dxfId="36" priority="37" operator="lessThan">
      <formula>5</formula>
    </cfRule>
  </conditionalFormatting>
  <conditionalFormatting sqref="K7">
    <cfRule type="cellIs" dxfId="35" priority="36" operator="equal">
      <formula>5</formula>
    </cfRule>
  </conditionalFormatting>
  <conditionalFormatting sqref="K7">
    <cfRule type="cellIs" dxfId="34" priority="35" operator="lessThan">
      <formula>5</formula>
    </cfRule>
  </conditionalFormatting>
  <conditionalFormatting sqref="K7">
    <cfRule type="top10" dxfId="33" priority="33" rank="4"/>
    <cfRule type="cellIs" dxfId="32" priority="34" operator="equal">
      <formula>5</formula>
    </cfRule>
  </conditionalFormatting>
  <conditionalFormatting sqref="I8">
    <cfRule type="cellIs" dxfId="31" priority="32" operator="equal">
      <formula>5</formula>
    </cfRule>
  </conditionalFormatting>
  <conditionalFormatting sqref="I8">
    <cfRule type="cellIs" dxfId="30" priority="31" operator="lessThan">
      <formula>5</formula>
    </cfRule>
  </conditionalFormatting>
  <conditionalFormatting sqref="I8">
    <cfRule type="cellIs" dxfId="29" priority="30" operator="equal">
      <formula>5</formula>
    </cfRule>
  </conditionalFormatting>
  <conditionalFormatting sqref="I8">
    <cfRule type="cellIs" dxfId="28" priority="29" operator="lessThan">
      <formula>5</formula>
    </cfRule>
  </conditionalFormatting>
  <conditionalFormatting sqref="I8">
    <cfRule type="top10" dxfId="27" priority="27" rank="4"/>
    <cfRule type="cellIs" dxfId="26" priority="28" operator="equal">
      <formula>5</formula>
    </cfRule>
  </conditionalFormatting>
  <conditionalFormatting sqref="K14">
    <cfRule type="cellIs" dxfId="25" priority="26" operator="equal">
      <formula>5</formula>
    </cfRule>
  </conditionalFormatting>
  <conditionalFormatting sqref="K14">
    <cfRule type="cellIs" dxfId="24" priority="25" operator="lessThan">
      <formula>5</formula>
    </cfRule>
  </conditionalFormatting>
  <conditionalFormatting sqref="K14">
    <cfRule type="cellIs" dxfId="23" priority="24" operator="equal">
      <formula>5</formula>
    </cfRule>
  </conditionalFormatting>
  <conditionalFormatting sqref="K14">
    <cfRule type="cellIs" dxfId="22" priority="23" operator="lessThan">
      <formula>5</formula>
    </cfRule>
  </conditionalFormatting>
  <conditionalFormatting sqref="K14">
    <cfRule type="top10" dxfId="21" priority="21" rank="4"/>
    <cfRule type="cellIs" dxfId="20" priority="22" operator="equal">
      <formula>5</formula>
    </cfRule>
  </conditionalFormatting>
  <conditionalFormatting sqref="I13">
    <cfRule type="cellIs" dxfId="19" priority="18" operator="equal">
      <formula>5</formula>
    </cfRule>
  </conditionalFormatting>
  <conditionalFormatting sqref="I13">
    <cfRule type="cellIs" dxfId="18" priority="17" operator="lessThan">
      <formula>5</formula>
    </cfRule>
  </conditionalFormatting>
  <conditionalFormatting sqref="I13">
    <cfRule type="cellIs" dxfId="17" priority="16" operator="equal">
      <formula>5</formula>
    </cfRule>
  </conditionalFormatting>
  <conditionalFormatting sqref="I13">
    <cfRule type="cellIs" dxfId="16" priority="15" operator="lessThan">
      <formula>5</formula>
    </cfRule>
  </conditionalFormatting>
  <conditionalFormatting sqref="I13">
    <cfRule type="top10" dxfId="15" priority="13" rank="4"/>
    <cfRule type="cellIs" dxfId="14" priority="14" operator="equal">
      <formula>5</formula>
    </cfRule>
  </conditionalFormatting>
  <conditionalFormatting sqref="I13">
    <cfRule type="top10" dxfId="13" priority="19" rank="4"/>
    <cfRule type="cellIs" dxfId="12" priority="20" operator="equal">
      <formula>5</formula>
    </cfRule>
  </conditionalFormatting>
  <conditionalFormatting sqref="I13">
    <cfRule type="cellIs" dxfId="11" priority="12" operator="equal">
      <formula>5</formula>
    </cfRule>
  </conditionalFormatting>
  <conditionalFormatting sqref="I13">
    <cfRule type="cellIs" dxfId="10" priority="11" operator="lessThan">
      <formula>5</formula>
    </cfRule>
  </conditionalFormatting>
  <conditionalFormatting sqref="K12">
    <cfRule type="cellIs" dxfId="9" priority="8" operator="equal">
      <formula>5</formula>
    </cfRule>
  </conditionalFormatting>
  <conditionalFormatting sqref="K12">
    <cfRule type="cellIs" dxfId="8" priority="7" operator="lessThan">
      <formula>5</formula>
    </cfRule>
  </conditionalFormatting>
  <conditionalFormatting sqref="K12">
    <cfRule type="cellIs" dxfId="7" priority="6" operator="equal">
      <formula>5</formula>
    </cfRule>
  </conditionalFormatting>
  <conditionalFormatting sqref="K12">
    <cfRule type="cellIs" dxfId="6" priority="5" operator="lessThan">
      <formula>5</formula>
    </cfRule>
  </conditionalFormatting>
  <conditionalFormatting sqref="K12">
    <cfRule type="top10" dxfId="5" priority="3" rank="4"/>
    <cfRule type="cellIs" dxfId="4" priority="4" operator="equal">
      <formula>5</formula>
    </cfRule>
  </conditionalFormatting>
  <conditionalFormatting sqref="K12">
    <cfRule type="top10" dxfId="3" priority="9" rank="4"/>
    <cfRule type="cellIs" dxfId="2" priority="10" operator="equal">
      <formula>5</formula>
    </cfRule>
  </conditionalFormatting>
  <conditionalFormatting sqref="K12">
    <cfRule type="cellIs" dxfId="1" priority="2" operator="equal">
      <formula>5</formula>
    </cfRule>
  </conditionalFormatting>
  <conditionalFormatting sqref="K12">
    <cfRule type="cellIs" dxfId="0" priority="1" operator="lessThan">
      <formula>5</formula>
    </cfRule>
  </conditionalFormatting>
  <printOptions horizontalCentered="1" verticalCentered="1"/>
  <pageMargins left="0.19685039370078741" right="0" top="0.39370078740157483" bottom="0.39370078740157483" header="0" footer="0"/>
  <pageSetup paperSize="9" scale="36" fitToHeight="2" orientation="landscape" blackAndWhite="1" r:id="rId1"/>
  <headerFooter>
    <oddHeader>&amp;C&amp;14
Matríz de Riesgos</oddHeader>
  </headerFooter>
  <extLst>
    <ext xmlns:x14="http://schemas.microsoft.com/office/spreadsheetml/2009/9/main" uri="{78C0D931-6437-407d-A8EE-F0AAD7539E65}">
      <x14:conditionalFormattings>
        <x14:conditionalFormatting xmlns:xm="http://schemas.microsoft.com/office/excel/2006/main">
          <x14:cfRule type="dataBar" id="{30A34353-E2AD-449E-BED0-A05412C6B341}">
            <x14:dataBar minLength="0" maxLength="100" negativeBarColorSameAsPositive="1" axisPosition="none">
              <x14:cfvo type="percent">
                <xm:f>0.5</xm:f>
              </x14:cfvo>
              <x14:cfvo type="max"/>
            </x14:dataBar>
          </x14:cfRule>
          <xm:sqref>W9:W10 W14</xm:sqref>
        </x14:conditionalFormatting>
        <x14:conditionalFormatting xmlns:xm="http://schemas.microsoft.com/office/excel/2006/main">
          <x14:cfRule type="dataBar" id="{022EC38F-B611-42A0-A23A-9F383BEDA6D1}">
            <x14:dataBar minLength="0" maxLength="100" negativeBarColorSameAsPositive="1" axisPosition="none">
              <x14:cfvo type="percent">
                <xm:f>0.5</xm:f>
              </x14:cfvo>
              <x14:cfvo type="max"/>
            </x14:dataBar>
          </x14:cfRule>
          <xm:sqref>S9:S10 S14</xm:sqref>
        </x14:conditionalFormatting>
        <x14:conditionalFormatting xmlns:xm="http://schemas.microsoft.com/office/excel/2006/main">
          <x14:cfRule type="dataBar" id="{16BC5BE8-7BB7-4C6D-8B0F-B064A1F2D3AE}">
            <x14:dataBar minLength="0" maxLength="100" negativeBarColorSameAsPositive="1" axisPosition="none">
              <x14:cfvo type="percent">
                <xm:f>0.5</xm:f>
              </x14:cfvo>
              <x14:cfvo type="max"/>
            </x14:dataBar>
          </x14:cfRule>
          <xm:sqref>U9:U10 U14</xm:sqref>
        </x14:conditionalFormatting>
        <x14:conditionalFormatting xmlns:xm="http://schemas.microsoft.com/office/excel/2006/main">
          <x14:cfRule type="dataBar" id="{36264394-CBE9-3E45-90CE-8AFC922AB446}">
            <x14:dataBar minLength="0" maxLength="100" negativeBarColorSameAsPositive="1" axisPosition="none">
              <x14:cfvo type="percent">
                <xm:f>0.5</xm:f>
              </x14:cfvo>
              <x14:cfvo type="max"/>
            </x14:dataBar>
          </x14:cfRule>
          <xm:sqref>J11</xm:sqref>
        </x14:conditionalFormatting>
        <x14:conditionalFormatting xmlns:xm="http://schemas.microsoft.com/office/excel/2006/main">
          <x14:cfRule type="dataBar" id="{6EF63681-01FE-074A-96C0-7EE796FC92BC}">
            <x14:dataBar minLength="0" maxLength="100" negativeBarColorSameAsPositive="1" axisPosition="none">
              <x14:cfvo type="percent">
                <xm:f>0.5</xm:f>
              </x14:cfvo>
              <x14:cfvo type="max"/>
            </x14:dataBar>
          </x14:cfRule>
          <xm:sqref>L11</xm:sqref>
        </x14:conditionalFormatting>
        <x14:conditionalFormatting xmlns:xm="http://schemas.microsoft.com/office/excel/2006/main">
          <x14:cfRule type="dataBar" id="{5B3E7C87-2E1C-1B45-B86F-4985CCF39157}">
            <x14:dataBar minLength="0" maxLength="100" negativeBarColorSameAsPositive="1" axisPosition="none">
              <x14:cfvo type="percent">
                <xm:f>0.5</xm:f>
              </x14:cfvo>
              <x14:cfvo type="max"/>
            </x14:dataBar>
          </x14:cfRule>
          <xm:sqref>N11</xm:sqref>
        </x14:conditionalFormatting>
        <x14:conditionalFormatting xmlns:xm="http://schemas.microsoft.com/office/excel/2006/main">
          <x14:cfRule type="dataBar" id="{828E223F-75B4-B643-911F-6F9A2781D2AF}">
            <x14:dataBar minLength="0" maxLength="100" negativeBarColorSameAsPositive="1" axisPosition="none">
              <x14:cfvo type="percent">
                <xm:f>0.5</xm:f>
              </x14:cfvo>
              <x14:cfvo type="max"/>
            </x14:dataBar>
          </x14:cfRule>
          <xm:sqref>J6:J12</xm:sqref>
        </x14:conditionalFormatting>
        <x14:conditionalFormatting xmlns:xm="http://schemas.microsoft.com/office/excel/2006/main">
          <x14:cfRule type="dataBar" id="{30CCC23D-4205-E142-8B2D-6B91B3B5CFA4}">
            <x14:dataBar minLength="0" maxLength="100" negativeBarColorSameAsPositive="1" axisPosition="none">
              <x14:cfvo type="percent">
                <xm:f>0.5</xm:f>
              </x14:cfvo>
              <x14:cfvo type="max"/>
            </x14:dataBar>
          </x14:cfRule>
          <xm:sqref>L6:L12</xm:sqref>
        </x14:conditionalFormatting>
        <x14:conditionalFormatting xmlns:xm="http://schemas.microsoft.com/office/excel/2006/main">
          <x14:cfRule type="dataBar" id="{8457CB00-BE05-6E41-8144-8BB8BE540D96}">
            <x14:dataBar minLength="0" maxLength="100" negativeBarColorSameAsPositive="1" axisPosition="none">
              <x14:cfvo type="percent">
                <xm:f>0.5</xm:f>
              </x14:cfvo>
              <x14:cfvo type="max"/>
            </x14:dataBar>
          </x14:cfRule>
          <xm:sqref>N6:N12</xm:sqref>
        </x14:conditionalFormatting>
        <x14:conditionalFormatting xmlns:xm="http://schemas.microsoft.com/office/excel/2006/main">
          <x14:cfRule type="dataBar" id="{A33FFA30-DC79-443F-AB65-9CE1DB05D5AA}">
            <x14:dataBar minLength="0" maxLength="100" negativeBarColorSameAsPositive="1" axisPosition="none">
              <x14:cfvo type="percent">
                <xm:f>0.5</xm:f>
              </x14:cfvo>
              <x14:cfvo type="max"/>
            </x14:dataBar>
          </x14:cfRule>
          <xm:sqref>J7 J14 J9:J10</xm:sqref>
        </x14:conditionalFormatting>
        <x14:conditionalFormatting xmlns:xm="http://schemas.microsoft.com/office/excel/2006/main">
          <x14:cfRule type="dataBar" id="{1910CC2D-0EC8-4F5C-BF56-8F98A29D13CC}">
            <x14:dataBar minLength="0" maxLength="100" negativeBarColorSameAsPositive="1" axisPosition="none">
              <x14:cfvo type="percent">
                <xm:f>0.5</xm:f>
              </x14:cfvo>
              <x14:cfvo type="max"/>
            </x14:dataBar>
          </x14:cfRule>
          <xm:sqref>L14 L7 L9:L10</xm:sqref>
        </x14:conditionalFormatting>
        <x14:conditionalFormatting xmlns:xm="http://schemas.microsoft.com/office/excel/2006/main">
          <x14:cfRule type="dataBar" id="{3FD7A241-7179-462E-8717-87D1894FF68C}">
            <x14:dataBar minLength="0" maxLength="100" negativeBarColorSameAsPositive="1" axisPosition="none">
              <x14:cfvo type="percent">
                <xm:f>0.5</xm:f>
              </x14:cfvo>
              <x14:cfvo type="max"/>
            </x14:dataBar>
          </x14:cfRule>
          <xm:sqref>N14:N15 N7 N9:N10</xm:sqref>
        </x14:conditionalFormatting>
        <x14:conditionalFormatting xmlns:xm="http://schemas.microsoft.com/office/excel/2006/main">
          <x14:cfRule type="dataBar" id="{F1BD1111-E168-4F12-8B4E-E68BD5FB9501}">
            <x14:dataBar minLength="0" maxLength="100" negativeBarColorSameAsPositive="1" axisPosition="none">
              <x14:cfvo type="percent">
                <xm:f>0.5</xm:f>
              </x14:cfvo>
              <x14:cfvo type="max"/>
            </x14:dataBar>
          </x14:cfRule>
          <xm:sqref>J6</xm:sqref>
        </x14:conditionalFormatting>
        <x14:conditionalFormatting xmlns:xm="http://schemas.microsoft.com/office/excel/2006/main">
          <x14:cfRule type="dataBar" id="{72172876-8015-4102-9D6D-08D0F600652C}">
            <x14:dataBar minLength="0" maxLength="100" negativeBarColorSameAsPositive="1" axisPosition="none">
              <x14:cfvo type="percent">
                <xm:f>0.5</xm:f>
              </x14:cfvo>
              <x14:cfvo type="max"/>
            </x14:dataBar>
          </x14:cfRule>
          <xm:sqref>L6</xm:sqref>
        </x14:conditionalFormatting>
        <x14:conditionalFormatting xmlns:xm="http://schemas.microsoft.com/office/excel/2006/main">
          <x14:cfRule type="dataBar" id="{7A709F8C-1CDC-44B0-8AD8-72F7C51BB687}">
            <x14:dataBar minLength="0" maxLength="100" negativeBarColorSameAsPositive="1" axisPosition="none">
              <x14:cfvo type="percent">
                <xm:f>0.5</xm:f>
              </x14:cfvo>
              <x14:cfvo type="max"/>
            </x14:dataBar>
          </x14:cfRule>
          <xm:sqref>N6</xm:sqref>
        </x14:conditionalFormatting>
        <x14:conditionalFormatting xmlns:xm="http://schemas.microsoft.com/office/excel/2006/main">
          <x14:cfRule type="dataBar" id="{D37D1784-E762-493D-883B-CBC88CF348D8}">
            <x14:dataBar minLength="0" maxLength="100" negativeBarColorSameAsPositive="1" axisPosition="none">
              <x14:cfvo type="percent">
                <xm:f>0.5</xm:f>
              </x14:cfvo>
              <x14:cfvo type="max"/>
            </x14:dataBar>
          </x14:cfRule>
          <xm:sqref>W6</xm:sqref>
        </x14:conditionalFormatting>
        <x14:conditionalFormatting xmlns:xm="http://schemas.microsoft.com/office/excel/2006/main">
          <x14:cfRule type="dataBar" id="{74266024-FCED-47B4-8374-163B68E12340}">
            <x14:dataBar minLength="0" maxLength="100" negativeBarColorSameAsPositive="1" axisPosition="none">
              <x14:cfvo type="percent">
                <xm:f>0.5</xm:f>
              </x14:cfvo>
              <x14:cfvo type="max"/>
            </x14:dataBar>
          </x14:cfRule>
          <xm:sqref>S6</xm:sqref>
        </x14:conditionalFormatting>
        <x14:conditionalFormatting xmlns:xm="http://schemas.microsoft.com/office/excel/2006/main">
          <x14:cfRule type="dataBar" id="{5DCA0BBF-67D0-4729-8523-EB42CCE60B90}">
            <x14:dataBar minLength="0" maxLength="100" negativeBarColorSameAsPositive="1" axisPosition="none">
              <x14:cfvo type="percent">
                <xm:f>0.5</xm:f>
              </x14:cfvo>
              <x14:cfvo type="max"/>
            </x14:dataBar>
          </x14:cfRule>
          <xm:sqref>U6</xm:sqref>
        </x14:conditionalFormatting>
        <x14:conditionalFormatting xmlns:xm="http://schemas.microsoft.com/office/excel/2006/main">
          <x14:cfRule type="dataBar" id="{CB705DEC-B626-F941-A232-10859E70B54A}">
            <x14:dataBar minLength="0" maxLength="100" negativeBarColorSameAsPositive="1" axisPosition="none">
              <x14:cfvo type="percent">
                <xm:f>0.5</xm:f>
              </x14:cfvo>
              <x14:cfvo type="max"/>
            </x14:dataBar>
          </x14:cfRule>
          <xm:sqref>W6:W12</xm:sqref>
        </x14:conditionalFormatting>
        <x14:conditionalFormatting xmlns:xm="http://schemas.microsoft.com/office/excel/2006/main">
          <x14:cfRule type="dataBar" id="{104F5A0D-0453-8240-9E20-8BAD85D8C335}">
            <x14:dataBar minLength="0" maxLength="100" negativeBarColorSameAsPositive="1" axisPosition="none">
              <x14:cfvo type="percent">
                <xm:f>0.5</xm:f>
              </x14:cfvo>
              <x14:cfvo type="max"/>
            </x14:dataBar>
          </x14:cfRule>
          <xm:sqref>S6:S12</xm:sqref>
        </x14:conditionalFormatting>
        <x14:conditionalFormatting xmlns:xm="http://schemas.microsoft.com/office/excel/2006/main">
          <x14:cfRule type="dataBar" id="{AD8C3D50-AD84-9544-9818-A46A896B29FA}">
            <x14:dataBar minLength="0" maxLength="100" negativeBarColorSameAsPositive="1" axisPosition="none">
              <x14:cfvo type="percent">
                <xm:f>0.5</xm:f>
              </x14:cfvo>
              <x14:cfvo type="max"/>
            </x14:dataBar>
          </x14:cfRule>
          <xm:sqref>U6:U12</xm:sqref>
        </x14:conditionalFormatting>
        <x14:conditionalFormatting xmlns:xm="http://schemas.microsoft.com/office/excel/2006/main">
          <x14:cfRule type="dataBar" id="{A1BE5A11-FCDD-4141-806D-1F012AF0C981}">
            <x14:dataBar minLength="0" maxLength="100" negativeBarColorSameAsPositive="1" axisPosition="none">
              <x14:cfvo type="percent">
                <xm:f>0.5</xm:f>
              </x14:cfvo>
              <x14:cfvo type="max"/>
            </x14:dataBar>
          </x14:cfRule>
          <xm:sqref>W8</xm:sqref>
        </x14:conditionalFormatting>
        <x14:conditionalFormatting xmlns:xm="http://schemas.microsoft.com/office/excel/2006/main">
          <x14:cfRule type="dataBar" id="{CC7F1A21-C68F-4C4B-9A10-85D71A50639C}">
            <x14:dataBar minLength="0" maxLength="100" negativeBarColorSameAsPositive="1" axisPosition="none">
              <x14:cfvo type="percent">
                <xm:f>0.5</xm:f>
              </x14:cfvo>
              <x14:cfvo type="max"/>
            </x14:dataBar>
          </x14:cfRule>
          <xm:sqref>S8</xm:sqref>
        </x14:conditionalFormatting>
        <x14:conditionalFormatting xmlns:xm="http://schemas.microsoft.com/office/excel/2006/main">
          <x14:cfRule type="dataBar" id="{506E0107-6139-4660-9319-78F66C95529A}">
            <x14:dataBar minLength="0" maxLength="100" negativeBarColorSameAsPositive="1" axisPosition="none">
              <x14:cfvo type="percent">
                <xm:f>0.5</xm:f>
              </x14:cfvo>
              <x14:cfvo type="max"/>
            </x14:dataBar>
          </x14:cfRule>
          <xm:sqref>U8</xm:sqref>
        </x14:conditionalFormatting>
        <x14:conditionalFormatting xmlns:xm="http://schemas.microsoft.com/office/excel/2006/main">
          <x14:cfRule type="dataBar" id="{E368EC91-AF92-4112-B254-E47BD1FF9790}">
            <x14:dataBar minLength="0" maxLength="100" negativeBarColorSameAsPositive="1" axisPosition="none">
              <x14:cfvo type="percent">
                <xm:f>0.5</xm:f>
              </x14:cfvo>
              <x14:cfvo type="max"/>
            </x14:dataBar>
          </x14:cfRule>
          <xm:sqref>J8</xm:sqref>
        </x14:conditionalFormatting>
        <x14:conditionalFormatting xmlns:xm="http://schemas.microsoft.com/office/excel/2006/main">
          <x14:cfRule type="dataBar" id="{CF48E65C-8737-486B-B75E-564BB76BB9EE}">
            <x14:dataBar minLength="0" maxLength="100" negativeBarColorSameAsPositive="1" axisPosition="none">
              <x14:cfvo type="percent">
                <xm:f>0.5</xm:f>
              </x14:cfvo>
              <x14:cfvo type="max"/>
            </x14:dataBar>
          </x14:cfRule>
          <xm:sqref>L8</xm:sqref>
        </x14:conditionalFormatting>
        <x14:conditionalFormatting xmlns:xm="http://schemas.microsoft.com/office/excel/2006/main">
          <x14:cfRule type="dataBar" id="{51C2C499-1E5C-4DBE-BB37-E2F95F99D5CB}">
            <x14:dataBar minLength="0" maxLength="100" negativeBarColorSameAsPositive="1" axisPosition="none">
              <x14:cfvo type="percent">
                <xm:f>0.5</xm:f>
              </x14:cfvo>
              <x14:cfvo type="max"/>
            </x14:dataBar>
          </x14:cfRule>
          <xm:sqref>N8</xm:sqref>
        </x14:conditionalFormatting>
        <x14:conditionalFormatting xmlns:xm="http://schemas.microsoft.com/office/excel/2006/main">
          <x14:cfRule type="dataBar" id="{EC71376B-DF38-4295-8AC7-E0CDF82576F2}">
            <x14:dataBar minLength="0" maxLength="100" negativeBarColorSameAsPositive="1" axisPosition="none">
              <x14:cfvo type="percent">
                <xm:f>0.5</xm:f>
              </x14:cfvo>
              <x14:cfvo type="max"/>
            </x14:dataBar>
          </x14:cfRule>
          <xm:sqref>J13</xm:sqref>
        </x14:conditionalFormatting>
        <x14:conditionalFormatting xmlns:xm="http://schemas.microsoft.com/office/excel/2006/main">
          <x14:cfRule type="dataBar" id="{F59C9CFA-903F-49BC-95F8-5E9205245BF6}">
            <x14:dataBar minLength="0" maxLength="100" negativeBarColorSameAsPositive="1" axisPosition="none">
              <x14:cfvo type="percent">
                <xm:f>0.5</xm:f>
              </x14:cfvo>
              <x14:cfvo type="max"/>
            </x14:dataBar>
          </x14:cfRule>
          <xm:sqref>L13</xm:sqref>
        </x14:conditionalFormatting>
        <x14:conditionalFormatting xmlns:xm="http://schemas.microsoft.com/office/excel/2006/main">
          <x14:cfRule type="dataBar" id="{C5E486E5-169E-47BF-A4DC-EDBE025B8ED1}">
            <x14:dataBar minLength="0" maxLength="100" negativeBarColorSameAsPositive="1" axisPosition="none">
              <x14:cfvo type="percent">
                <xm:f>0.5</xm:f>
              </x14:cfvo>
              <x14:cfvo type="max"/>
            </x14:dataBar>
          </x14:cfRule>
          <xm:sqref>N13</xm:sqref>
        </x14:conditionalFormatting>
        <x14:conditionalFormatting xmlns:xm="http://schemas.microsoft.com/office/excel/2006/main">
          <x14:cfRule type="dataBar" id="{FBF5A722-F4CE-49A9-86F9-A871E3B11257}">
            <x14:dataBar minLength="0" maxLength="100" negativeBarColorSameAsPositive="1" axisPosition="none">
              <x14:cfvo type="percent">
                <xm:f>0.5</xm:f>
              </x14:cfvo>
              <x14:cfvo type="max"/>
            </x14:dataBar>
          </x14:cfRule>
          <xm:sqref>W13</xm:sqref>
        </x14:conditionalFormatting>
        <x14:conditionalFormatting xmlns:xm="http://schemas.microsoft.com/office/excel/2006/main">
          <x14:cfRule type="dataBar" id="{52B6A80B-493A-4FCB-A7F0-377BB335EF07}">
            <x14:dataBar minLength="0" maxLength="100" negativeBarColorSameAsPositive="1" axisPosition="none">
              <x14:cfvo type="percent">
                <xm:f>0.5</xm:f>
              </x14:cfvo>
              <x14:cfvo type="max"/>
            </x14:dataBar>
          </x14:cfRule>
          <xm:sqref>S13</xm:sqref>
        </x14:conditionalFormatting>
        <x14:conditionalFormatting xmlns:xm="http://schemas.microsoft.com/office/excel/2006/main">
          <x14:cfRule type="dataBar" id="{C10D828D-1A25-40EA-8848-37561D7550F8}">
            <x14:dataBar minLength="0" maxLength="100" negativeBarColorSameAsPositive="1" axisPosition="none">
              <x14:cfvo type="percent">
                <xm:f>0.5</xm:f>
              </x14:cfvo>
              <x14:cfvo type="max"/>
            </x14:dataBar>
          </x14:cfRule>
          <xm:sqref>U13</xm:sqref>
        </x14:conditionalFormatting>
        <x14:conditionalFormatting xmlns:xm="http://schemas.microsoft.com/office/excel/2006/main">
          <x14:cfRule type="dataBar" id="{BB7AA9A6-9940-4864-911C-6C31D19BE6FA}">
            <x14:dataBar minLength="0" maxLength="100" negativeBarColorSameAsPositive="1" axisPosition="none">
              <x14:cfvo type="percent">
                <xm:f>0.5</xm:f>
              </x14:cfvo>
              <x14:cfvo type="max"/>
            </x14:dataBar>
          </x14:cfRule>
          <xm:sqref>J15</xm:sqref>
        </x14:conditionalFormatting>
        <x14:conditionalFormatting xmlns:xm="http://schemas.microsoft.com/office/excel/2006/main">
          <x14:cfRule type="dataBar" id="{629E9A86-C281-4D6D-AE92-B2C5885A7308}">
            <x14:dataBar minLength="0" maxLength="100" negativeBarColorSameAsPositive="1" axisPosition="none">
              <x14:cfvo type="percent">
                <xm:f>0.5</xm:f>
              </x14:cfvo>
              <x14:cfvo type="max"/>
            </x14:dataBar>
          </x14:cfRule>
          <xm:sqref>L15</xm:sqref>
        </x14:conditionalFormatting>
        <x14:conditionalFormatting xmlns:xm="http://schemas.microsoft.com/office/excel/2006/main">
          <x14:cfRule type="dataBar" id="{146AF34F-9137-470F-91F2-9FF6DC40A55E}">
            <x14:dataBar minLength="0" maxLength="100" negativeBarColorSameAsPositive="1" axisPosition="none">
              <x14:cfvo type="percent">
                <xm:f>0.5</xm:f>
              </x14:cfvo>
              <x14:cfvo type="max"/>
            </x14:dataBar>
          </x14:cfRule>
          <xm:sqref>W15</xm:sqref>
        </x14:conditionalFormatting>
        <x14:conditionalFormatting xmlns:xm="http://schemas.microsoft.com/office/excel/2006/main">
          <x14:cfRule type="dataBar" id="{B26C5483-9BB5-4F6D-860F-94B222FE4D04}">
            <x14:dataBar minLength="0" maxLength="100" negativeBarColorSameAsPositive="1" axisPosition="none">
              <x14:cfvo type="percent">
                <xm:f>0.5</xm:f>
              </x14:cfvo>
              <x14:cfvo type="max"/>
            </x14:dataBar>
          </x14:cfRule>
          <xm:sqref>S15</xm:sqref>
        </x14:conditionalFormatting>
        <x14:conditionalFormatting xmlns:xm="http://schemas.microsoft.com/office/excel/2006/main">
          <x14:cfRule type="dataBar" id="{59413820-E9F2-4FD2-BE43-94B03C2A7F96}">
            <x14:dataBar minLength="0" maxLength="100" negativeBarColorSameAsPositive="1" axisPosition="none">
              <x14:cfvo type="percent">
                <xm:f>0.5</xm:f>
              </x14:cfvo>
              <x14:cfvo type="max"/>
            </x14:dataBar>
          </x14:cfRule>
          <xm:sqref>U15</xm:sqref>
        </x14:conditionalFormatting>
        <x14:conditionalFormatting xmlns:xm="http://schemas.microsoft.com/office/excel/2006/main">
          <x14:cfRule type="dataBar" id="{32A0408A-8A1C-4912-BB84-736B32617BA5}">
            <x14:dataBar minLength="0" maxLength="100" negativeBarColorSameAsPositive="1" axisPosition="none">
              <x14:cfvo type="percent">
                <xm:f>0.5</xm:f>
              </x14:cfvo>
              <x14:cfvo type="max"/>
            </x14:dataBar>
          </x14:cfRule>
          <xm:sqref>L8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zoomScale="90" zoomScaleNormal="90" workbookViewId="0"/>
  </sheetViews>
  <sheetFormatPr baseColWidth="10" defaultColWidth="0" defaultRowHeight="11.25" zeroHeight="1" x14ac:dyDescent="0.2"/>
  <cols>
    <col min="1" max="1" width="1.7109375" style="7" customWidth="1"/>
    <col min="2" max="2" width="13.28515625" style="7" customWidth="1"/>
    <col min="3" max="3" width="20.7109375" style="7" customWidth="1"/>
    <col min="4" max="4" width="11.42578125" style="7" customWidth="1"/>
    <col min="5" max="5" width="6.7109375" style="7" customWidth="1"/>
    <col min="6" max="6" width="25.28515625" style="7" customWidth="1"/>
    <col min="7" max="9" width="21.140625" style="7" customWidth="1"/>
    <col min="10" max="11" width="21.42578125" style="7" customWidth="1"/>
    <col min="12" max="12" width="11.42578125" style="7" customWidth="1"/>
    <col min="13" max="13" width="10.7109375" style="7" customWidth="1"/>
    <col min="14" max="14" width="16.7109375" style="7" customWidth="1"/>
    <col min="15" max="15" width="23" style="7" customWidth="1"/>
    <col min="16" max="16" width="24" style="7" customWidth="1"/>
    <col min="17" max="17" width="17" style="7" customWidth="1"/>
    <col min="18" max="18" width="24" style="7" customWidth="1"/>
    <col min="19" max="19" width="23.28515625" style="7" customWidth="1"/>
    <col min="20" max="21" width="11.42578125" style="7" customWidth="1"/>
    <col min="22" max="22" width="19" style="7" customWidth="1"/>
    <col min="23" max="23" width="28" style="7" customWidth="1"/>
    <col min="24" max="16384" width="11.42578125" style="7" hidden="1"/>
  </cols>
  <sheetData>
    <row r="1" spans="1:25" ht="15" x14ac:dyDescent="0.25">
      <c r="A1" s="6" t="s">
        <v>18</v>
      </c>
    </row>
    <row r="2" spans="1:25" s="8" customFormat="1" x14ac:dyDescent="0.2"/>
    <row r="3" spans="1:25" s="8" customFormat="1" x14ac:dyDescent="0.2">
      <c r="B3" s="9" t="s">
        <v>19</v>
      </c>
      <c r="C3" s="142" t="s">
        <v>20</v>
      </c>
      <c r="D3" s="142"/>
      <c r="F3" s="9" t="s">
        <v>21</v>
      </c>
      <c r="G3" s="10" t="s">
        <v>22</v>
      </c>
      <c r="H3" s="10" t="s">
        <v>23</v>
      </c>
      <c r="I3" s="142" t="s">
        <v>24</v>
      </c>
      <c r="J3" s="142"/>
      <c r="K3" s="142"/>
      <c r="L3" s="142"/>
      <c r="N3" s="9" t="s">
        <v>25</v>
      </c>
      <c r="O3" s="142" t="s">
        <v>20</v>
      </c>
      <c r="P3" s="142"/>
      <c r="Q3" s="142"/>
    </row>
    <row r="4" spans="1:25" s="8" customFormat="1" ht="53.45" customHeight="1" x14ac:dyDescent="0.2">
      <c r="B4" s="11" t="s">
        <v>26</v>
      </c>
      <c r="C4" s="128" t="s">
        <v>27</v>
      </c>
      <c r="D4" s="129"/>
      <c r="F4" s="135" t="s">
        <v>28</v>
      </c>
      <c r="G4" s="135" t="s">
        <v>29</v>
      </c>
      <c r="H4" s="137" t="s">
        <v>30</v>
      </c>
      <c r="I4" s="145" t="s">
        <v>143</v>
      </c>
      <c r="J4" s="146"/>
      <c r="K4" s="146"/>
      <c r="L4" s="147"/>
      <c r="N4" s="12" t="s">
        <v>31</v>
      </c>
      <c r="O4" s="128" t="s">
        <v>32</v>
      </c>
      <c r="P4" s="129"/>
      <c r="Q4" s="129"/>
    </row>
    <row r="5" spans="1:25" s="8" customFormat="1" ht="53.45" customHeight="1" x14ac:dyDescent="0.2">
      <c r="B5" s="11" t="s">
        <v>33</v>
      </c>
      <c r="C5" s="128" t="s">
        <v>34</v>
      </c>
      <c r="D5" s="128"/>
      <c r="F5" s="143"/>
      <c r="G5" s="143"/>
      <c r="H5" s="144"/>
      <c r="I5" s="148"/>
      <c r="J5" s="149"/>
      <c r="K5" s="149"/>
      <c r="L5" s="150"/>
      <c r="N5" s="12" t="s">
        <v>35</v>
      </c>
      <c r="O5" s="128" t="s">
        <v>153</v>
      </c>
      <c r="P5" s="129"/>
      <c r="Q5" s="129"/>
    </row>
    <row r="6" spans="1:25" s="8" customFormat="1" ht="60" customHeight="1" x14ac:dyDescent="0.2">
      <c r="F6" s="136"/>
      <c r="G6" s="136"/>
      <c r="H6" s="138"/>
      <c r="I6" s="151"/>
      <c r="J6" s="152"/>
      <c r="K6" s="152"/>
      <c r="L6" s="153"/>
      <c r="N6" s="12" t="s">
        <v>36</v>
      </c>
      <c r="O6" s="128" t="s">
        <v>152</v>
      </c>
      <c r="P6" s="129"/>
      <c r="Q6" s="129"/>
    </row>
    <row r="7" spans="1:25" s="8" customFormat="1" ht="84.75" customHeight="1" x14ac:dyDescent="0.2">
      <c r="B7" s="9" t="s">
        <v>37</v>
      </c>
      <c r="C7" s="142" t="s">
        <v>20</v>
      </c>
      <c r="D7" s="142"/>
      <c r="F7" s="13" t="s">
        <v>38</v>
      </c>
      <c r="G7" s="14" t="s">
        <v>30</v>
      </c>
      <c r="H7" s="14" t="s">
        <v>39</v>
      </c>
      <c r="I7" s="127" t="s">
        <v>142</v>
      </c>
      <c r="J7" s="127"/>
      <c r="K7" s="127"/>
      <c r="L7" s="127"/>
      <c r="N7" s="15" t="s">
        <v>40</v>
      </c>
      <c r="O7" s="128" t="s">
        <v>41</v>
      </c>
      <c r="P7" s="129"/>
      <c r="Q7" s="129"/>
    </row>
    <row r="8" spans="1:25" s="8" customFormat="1" ht="47.25" customHeight="1" x14ac:dyDescent="0.2">
      <c r="B8" s="16" t="s">
        <v>42</v>
      </c>
      <c r="C8" s="140" t="s">
        <v>140</v>
      </c>
      <c r="D8" s="141"/>
      <c r="F8" s="13" t="s">
        <v>43</v>
      </c>
      <c r="G8" s="14" t="s">
        <v>44</v>
      </c>
      <c r="H8" s="13" t="s">
        <v>45</v>
      </c>
      <c r="I8" s="127" t="s">
        <v>141</v>
      </c>
      <c r="J8" s="127"/>
      <c r="K8" s="127"/>
      <c r="L8" s="127"/>
      <c r="N8" s="15" t="s">
        <v>46</v>
      </c>
      <c r="O8" s="128" t="s">
        <v>47</v>
      </c>
      <c r="P8" s="129"/>
      <c r="Q8" s="129"/>
    </row>
    <row r="9" spans="1:25" s="8" customFormat="1" ht="61.5" customHeight="1" x14ac:dyDescent="0.2">
      <c r="B9" s="16" t="s">
        <v>48</v>
      </c>
      <c r="C9" s="133" t="s">
        <v>49</v>
      </c>
      <c r="D9" s="134"/>
      <c r="F9" s="135" t="s">
        <v>50</v>
      </c>
      <c r="G9" s="135" t="s">
        <v>45</v>
      </c>
      <c r="H9" s="137" t="s">
        <v>51</v>
      </c>
      <c r="I9" s="128" t="s">
        <v>139</v>
      </c>
      <c r="J9" s="128"/>
      <c r="K9" s="128"/>
      <c r="L9" s="128"/>
      <c r="N9" s="15" t="s">
        <v>52</v>
      </c>
      <c r="O9" s="128" t="s">
        <v>53</v>
      </c>
      <c r="P9" s="129"/>
      <c r="Q9" s="129"/>
    </row>
    <row r="10" spans="1:25" s="8" customFormat="1" ht="30" customHeight="1" x14ac:dyDescent="0.2">
      <c r="F10" s="136"/>
      <c r="G10" s="136"/>
      <c r="H10" s="138"/>
      <c r="I10" s="128"/>
      <c r="J10" s="128"/>
      <c r="K10" s="128"/>
      <c r="L10" s="128"/>
      <c r="N10" s="127" t="s">
        <v>54</v>
      </c>
      <c r="O10" s="128" t="s">
        <v>55</v>
      </c>
      <c r="P10" s="128"/>
      <c r="Q10" s="128"/>
    </row>
    <row r="11" spans="1:25" s="8" customFormat="1" ht="39" customHeight="1" x14ac:dyDescent="0.2">
      <c r="N11" s="127"/>
      <c r="O11" s="128"/>
      <c r="P11" s="128"/>
      <c r="Q11" s="128"/>
    </row>
    <row r="12" spans="1:25" s="8" customFormat="1" ht="53.1" customHeight="1" x14ac:dyDescent="0.2">
      <c r="H12" s="17"/>
      <c r="I12" s="17"/>
      <c r="J12" s="18"/>
      <c r="K12" s="18"/>
      <c r="L12" s="18"/>
      <c r="N12" s="15" t="s">
        <v>56</v>
      </c>
      <c r="O12" s="128" t="s">
        <v>57</v>
      </c>
      <c r="P12" s="128"/>
      <c r="Q12" s="128"/>
    </row>
    <row r="13" spans="1:25" s="8" customFormat="1" x14ac:dyDescent="0.2">
      <c r="F13" s="17"/>
      <c r="G13" s="17"/>
      <c r="H13" s="17"/>
      <c r="I13" s="17"/>
      <c r="J13" s="18"/>
      <c r="K13" s="18"/>
      <c r="L13" s="18"/>
    </row>
    <row r="14" spans="1:25" s="8" customFormat="1" x14ac:dyDescent="0.2">
      <c r="C14" s="139" t="s">
        <v>58</v>
      </c>
      <c r="D14" s="139"/>
      <c r="F14" s="126" t="s">
        <v>59</v>
      </c>
      <c r="G14" s="126"/>
      <c r="H14" s="126"/>
      <c r="I14" s="126"/>
      <c r="J14" s="126"/>
      <c r="K14" s="126"/>
      <c r="L14" s="126"/>
      <c r="O14" s="130" t="s">
        <v>60</v>
      </c>
      <c r="P14" s="131"/>
      <c r="Q14" s="131"/>
      <c r="R14" s="131"/>
      <c r="S14" s="131"/>
      <c r="T14" s="131"/>
      <c r="U14" s="132"/>
      <c r="X14" s="122" t="s">
        <v>61</v>
      </c>
      <c r="Y14" s="123"/>
    </row>
    <row r="15" spans="1:25" s="8" customFormat="1" ht="63" customHeight="1" x14ac:dyDescent="0.2">
      <c r="C15" s="19" t="s">
        <v>62</v>
      </c>
      <c r="D15" s="19" t="s">
        <v>63</v>
      </c>
      <c r="F15" s="130" t="s">
        <v>60</v>
      </c>
      <c r="G15" s="131"/>
      <c r="H15" s="131"/>
      <c r="I15" s="131"/>
      <c r="J15" s="131"/>
      <c r="K15" s="131"/>
      <c r="L15" s="132"/>
      <c r="N15" s="20"/>
      <c r="O15" s="125" t="s">
        <v>64</v>
      </c>
      <c r="P15" s="125"/>
      <c r="Q15" s="14" t="s">
        <v>65</v>
      </c>
      <c r="R15" s="14" t="s">
        <v>66</v>
      </c>
      <c r="S15" s="14" t="s">
        <v>67</v>
      </c>
      <c r="T15" s="14" t="s">
        <v>68</v>
      </c>
      <c r="U15" s="14" t="s">
        <v>69</v>
      </c>
      <c r="X15" s="21" t="s">
        <v>70</v>
      </c>
      <c r="Y15" s="19" t="s">
        <v>62</v>
      </c>
    </row>
    <row r="16" spans="1:25" s="8" customFormat="1" ht="51.75" customHeight="1" x14ac:dyDescent="0.2">
      <c r="B16" s="124" t="s">
        <v>71</v>
      </c>
      <c r="C16" s="22" t="s">
        <v>72</v>
      </c>
      <c r="D16" s="13">
        <v>1</v>
      </c>
      <c r="E16" s="17"/>
      <c r="F16" s="125" t="s">
        <v>64</v>
      </c>
      <c r="G16" s="125"/>
      <c r="H16" s="14" t="s">
        <v>65</v>
      </c>
      <c r="I16" s="14" t="s">
        <v>66</v>
      </c>
      <c r="J16" s="14" t="s">
        <v>67</v>
      </c>
      <c r="K16" s="14" t="s">
        <v>68</v>
      </c>
      <c r="L16" s="14" t="s">
        <v>69</v>
      </c>
      <c r="O16" s="125" t="s">
        <v>73</v>
      </c>
      <c r="P16" s="125"/>
      <c r="Q16" s="14" t="s">
        <v>74</v>
      </c>
      <c r="R16" s="14" t="s">
        <v>75</v>
      </c>
      <c r="S16" s="14" t="s">
        <v>76</v>
      </c>
      <c r="T16" s="14" t="s">
        <v>77</v>
      </c>
      <c r="U16" s="14" t="s">
        <v>78</v>
      </c>
      <c r="X16" s="23" t="s">
        <v>79</v>
      </c>
      <c r="Y16" s="14" t="s">
        <v>80</v>
      </c>
    </row>
    <row r="17" spans="2:25" s="8" customFormat="1" ht="67.5" x14ac:dyDescent="0.2">
      <c r="B17" s="124"/>
      <c r="C17" s="22" t="s">
        <v>81</v>
      </c>
      <c r="D17" s="13">
        <v>2</v>
      </c>
      <c r="E17" s="17"/>
      <c r="F17" s="125" t="s">
        <v>73</v>
      </c>
      <c r="G17" s="125"/>
      <c r="H17" s="14" t="s">
        <v>74</v>
      </c>
      <c r="I17" s="14" t="s">
        <v>75</v>
      </c>
      <c r="J17" s="14" t="s">
        <v>76</v>
      </c>
      <c r="K17" s="14" t="s">
        <v>77</v>
      </c>
      <c r="L17" s="14" t="s">
        <v>78</v>
      </c>
      <c r="O17" s="126" t="s">
        <v>62</v>
      </c>
      <c r="P17" s="126" t="s">
        <v>82</v>
      </c>
      <c r="Q17" s="19" t="s">
        <v>83</v>
      </c>
      <c r="R17" s="19" t="s">
        <v>84</v>
      </c>
      <c r="S17" s="19" t="s">
        <v>85</v>
      </c>
      <c r="T17" s="19" t="s">
        <v>86</v>
      </c>
      <c r="U17" s="19" t="s">
        <v>87</v>
      </c>
      <c r="X17" s="24" t="s">
        <v>88</v>
      </c>
      <c r="Y17" s="14" t="s">
        <v>89</v>
      </c>
    </row>
    <row r="18" spans="2:25" s="8" customFormat="1" ht="22.5" x14ac:dyDescent="0.2">
      <c r="B18" s="124"/>
      <c r="C18" s="22" t="s">
        <v>90</v>
      </c>
      <c r="D18" s="13">
        <v>3</v>
      </c>
      <c r="E18" s="17"/>
      <c r="F18" s="126" t="s">
        <v>62</v>
      </c>
      <c r="G18" s="126" t="s">
        <v>82</v>
      </c>
      <c r="H18" s="19" t="s">
        <v>83</v>
      </c>
      <c r="I18" s="19" t="s">
        <v>84</v>
      </c>
      <c r="J18" s="19" t="s">
        <v>85</v>
      </c>
      <c r="K18" s="19" t="s">
        <v>86</v>
      </c>
      <c r="L18" s="19" t="s">
        <v>87</v>
      </c>
      <c r="O18" s="126"/>
      <c r="P18" s="126"/>
      <c r="Q18" s="13">
        <v>1</v>
      </c>
      <c r="R18" s="13">
        <v>2</v>
      </c>
      <c r="S18" s="13">
        <v>3</v>
      </c>
      <c r="T18" s="13">
        <v>4</v>
      </c>
      <c r="U18" s="25">
        <v>5</v>
      </c>
      <c r="X18" s="26">
        <v>5</v>
      </c>
      <c r="Y18" s="14" t="s">
        <v>91</v>
      </c>
    </row>
    <row r="19" spans="2:25" s="8" customFormat="1" ht="51.75" customHeight="1" x14ac:dyDescent="0.2">
      <c r="B19" s="124"/>
      <c r="C19" s="22" t="s">
        <v>92</v>
      </c>
      <c r="D19" s="13">
        <v>4</v>
      </c>
      <c r="E19" s="17"/>
      <c r="F19" s="126"/>
      <c r="G19" s="126"/>
      <c r="H19" s="13">
        <v>1</v>
      </c>
      <c r="I19" s="13">
        <v>2</v>
      </c>
      <c r="J19" s="13">
        <v>3</v>
      </c>
      <c r="K19" s="13">
        <v>4</v>
      </c>
      <c r="L19" s="25">
        <v>5</v>
      </c>
      <c r="N19" s="124" t="s">
        <v>71</v>
      </c>
      <c r="O19" s="22" t="s">
        <v>72</v>
      </c>
      <c r="P19" s="13">
        <v>1</v>
      </c>
      <c r="Q19" s="27">
        <v>2</v>
      </c>
      <c r="R19" s="27">
        <v>3</v>
      </c>
      <c r="S19" s="27">
        <v>4</v>
      </c>
      <c r="T19" s="26">
        <v>5</v>
      </c>
      <c r="U19" s="24">
        <v>6</v>
      </c>
      <c r="X19" s="27" t="s">
        <v>93</v>
      </c>
      <c r="Y19" s="14" t="s">
        <v>94</v>
      </c>
    </row>
    <row r="20" spans="2:25" s="8" customFormat="1" ht="33.75" x14ac:dyDescent="0.2">
      <c r="B20" s="124"/>
      <c r="C20" s="22" t="s">
        <v>95</v>
      </c>
      <c r="D20" s="13">
        <v>5</v>
      </c>
      <c r="E20" s="17"/>
      <c r="F20" s="17"/>
      <c r="G20" s="17"/>
      <c r="H20" s="17"/>
      <c r="I20" s="17"/>
      <c r="J20" s="17"/>
      <c r="K20" s="17"/>
      <c r="N20" s="124"/>
      <c r="O20" s="22" t="s">
        <v>81</v>
      </c>
      <c r="P20" s="13">
        <v>2</v>
      </c>
      <c r="Q20" s="27">
        <v>3</v>
      </c>
      <c r="R20" s="27">
        <v>4</v>
      </c>
      <c r="S20" s="26">
        <v>5</v>
      </c>
      <c r="T20" s="24">
        <v>6</v>
      </c>
      <c r="U20" s="24">
        <v>7</v>
      </c>
    </row>
    <row r="21" spans="2:25" s="8" customFormat="1" ht="45" x14ac:dyDescent="0.2">
      <c r="F21" s="17"/>
      <c r="G21" s="17"/>
      <c r="H21" s="17"/>
      <c r="I21" s="17"/>
      <c r="J21" s="17"/>
      <c r="K21" s="17"/>
      <c r="N21" s="124"/>
      <c r="O21" s="22" t="s">
        <v>90</v>
      </c>
      <c r="P21" s="13">
        <v>3</v>
      </c>
      <c r="Q21" s="27">
        <v>4</v>
      </c>
      <c r="R21" s="26">
        <v>5</v>
      </c>
      <c r="S21" s="24">
        <v>6</v>
      </c>
      <c r="T21" s="24">
        <v>7</v>
      </c>
      <c r="U21" s="23">
        <v>8</v>
      </c>
      <c r="X21" s="28" t="s">
        <v>96</v>
      </c>
      <c r="Y21" s="28" t="s">
        <v>97</v>
      </c>
    </row>
    <row r="22" spans="2:25" s="8" customFormat="1" ht="22.5" x14ac:dyDescent="0.2">
      <c r="B22" s="8" t="s">
        <v>98</v>
      </c>
      <c r="N22" s="124"/>
      <c r="O22" s="22" t="s">
        <v>92</v>
      </c>
      <c r="P22" s="13">
        <v>4</v>
      </c>
      <c r="Q22" s="26">
        <v>5</v>
      </c>
      <c r="R22" s="24">
        <v>6</v>
      </c>
      <c r="S22" s="24">
        <v>7</v>
      </c>
      <c r="T22" s="23">
        <v>8</v>
      </c>
      <c r="U22" s="23">
        <v>9</v>
      </c>
      <c r="X22" s="8" t="s">
        <v>99</v>
      </c>
      <c r="Y22" s="8" t="s">
        <v>100</v>
      </c>
    </row>
    <row r="23" spans="2:25" s="8" customFormat="1" ht="33.75" x14ac:dyDescent="0.2">
      <c r="N23" s="124"/>
      <c r="O23" s="22" t="s">
        <v>95</v>
      </c>
      <c r="P23" s="13">
        <v>5</v>
      </c>
      <c r="Q23" s="24">
        <v>6</v>
      </c>
      <c r="R23" s="24">
        <v>7</v>
      </c>
      <c r="S23" s="23">
        <v>8</v>
      </c>
      <c r="T23" s="23">
        <v>9</v>
      </c>
      <c r="U23" s="23">
        <v>10</v>
      </c>
      <c r="X23" s="8" t="s">
        <v>101</v>
      </c>
      <c r="Y23" s="8" t="s">
        <v>102</v>
      </c>
    </row>
    <row r="24" spans="2:25" s="8" customFormat="1" x14ac:dyDescent="0.2">
      <c r="X24" s="8" t="s">
        <v>103</v>
      </c>
    </row>
    <row r="26" spans="2:25" hidden="1" x14ac:dyDescent="0.2">
      <c r="C26" s="7" t="s">
        <v>104</v>
      </c>
      <c r="D26" s="7" t="s">
        <v>7</v>
      </c>
      <c r="F26" s="7" t="s">
        <v>11</v>
      </c>
      <c r="G26" s="7" t="s">
        <v>12</v>
      </c>
      <c r="H26" s="7" t="s">
        <v>105</v>
      </c>
      <c r="O26" s="29"/>
      <c r="P26" s="29"/>
      <c r="Q26" s="29"/>
      <c r="R26" s="29"/>
      <c r="S26" s="29"/>
      <c r="T26" s="29"/>
    </row>
    <row r="27" spans="2:25" hidden="1" x14ac:dyDescent="0.2">
      <c r="C27" s="7" t="s">
        <v>26</v>
      </c>
      <c r="D27" s="7" t="s">
        <v>42</v>
      </c>
      <c r="F27" s="7" t="s">
        <v>106</v>
      </c>
      <c r="G27" s="7" t="s">
        <v>107</v>
      </c>
      <c r="H27" s="7" t="s">
        <v>100</v>
      </c>
      <c r="O27" s="29"/>
      <c r="P27" s="30"/>
      <c r="Q27" s="30"/>
      <c r="R27" s="30"/>
      <c r="S27" s="30"/>
      <c r="T27" s="30"/>
    </row>
    <row r="28" spans="2:25" hidden="1" x14ac:dyDescent="0.2">
      <c r="C28" s="7" t="s">
        <v>33</v>
      </c>
      <c r="D28" s="7" t="s">
        <v>48</v>
      </c>
      <c r="F28" s="7" t="s">
        <v>108</v>
      </c>
      <c r="G28" s="7" t="s">
        <v>109</v>
      </c>
      <c r="H28" s="7" t="s">
        <v>102</v>
      </c>
      <c r="O28" s="29"/>
      <c r="P28" s="30"/>
      <c r="Q28" s="30"/>
      <c r="R28" s="30"/>
      <c r="S28" s="30"/>
      <c r="T28" s="30"/>
    </row>
    <row r="29" spans="2:25" hidden="1" x14ac:dyDescent="0.2">
      <c r="F29" s="7" t="s">
        <v>110</v>
      </c>
      <c r="G29" s="7" t="s">
        <v>111</v>
      </c>
      <c r="O29" s="29"/>
      <c r="P29" s="30"/>
      <c r="Q29" s="30"/>
      <c r="R29" s="30"/>
      <c r="S29" s="30"/>
      <c r="T29" s="30"/>
    </row>
    <row r="30" spans="2:25" hidden="1" x14ac:dyDescent="0.2">
      <c r="F30" s="7" t="s">
        <v>112</v>
      </c>
      <c r="G30" s="7" t="s">
        <v>113</v>
      </c>
      <c r="O30" s="29"/>
      <c r="P30" s="30"/>
      <c r="Q30" s="30"/>
      <c r="R30" s="30"/>
      <c r="S30" s="30"/>
      <c r="T30" s="30"/>
    </row>
    <row r="31" spans="2:25" hidden="1" x14ac:dyDescent="0.2">
      <c r="F31" s="7" t="s">
        <v>114</v>
      </c>
      <c r="G31" s="7" t="s">
        <v>115</v>
      </c>
      <c r="O31" s="29"/>
      <c r="P31" s="30"/>
      <c r="Q31" s="30"/>
      <c r="R31" s="30"/>
      <c r="S31" s="30"/>
      <c r="T31" s="30"/>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 </vt:lpstr>
      <vt:lpstr>TABLAS VALORACIÓN</vt:lpstr>
      <vt:lpstr>ASIGNACIÓN</vt:lpstr>
      <vt:lpstr>CLASE</vt:lpstr>
      <vt:lpstr>FUENTE</vt:lpstr>
      <vt:lpstr>IMPACTO</vt:lpstr>
      <vt:lpstr>PROBABILIDAD</vt:lpstr>
      <vt:lpstr>'Matriz Riesgos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Cruz Lozano</dc:creator>
  <cp:lastModifiedBy>Carlos Martin Patiño Grajales</cp:lastModifiedBy>
  <cp:lastPrinted>2021-08-31T11:04:21Z</cp:lastPrinted>
  <dcterms:created xsi:type="dcterms:W3CDTF">2017-09-15T20:49:03Z</dcterms:created>
  <dcterms:modified xsi:type="dcterms:W3CDTF">2022-05-13T23:02:57Z</dcterms:modified>
</cp:coreProperties>
</file>