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arpetas de Usuario\Downloads\"/>
    </mc:Choice>
  </mc:AlternateContent>
  <xr:revisionPtr revIDLastSave="0" documentId="13_ncr:1_{DF606CC7-1A56-4766-A20E-755A6323D2DB}" xr6:coauthVersionLast="45" xr6:coauthVersionMax="47" xr10:uidLastSave="{00000000-0000-0000-0000-000000000000}"/>
  <bookViews>
    <workbookView xWindow="930" yWindow="2115" windowWidth="18000" windowHeight="9480" tabRatio="676" xr2:uid="{00000000-000D-0000-FFFF-FFFF00000000}"/>
  </bookViews>
  <sheets>
    <sheet name="EXP. PROPONENTE" sheetId="1" r:id="rId1"/>
    <sheet name="Hoja1" sheetId="22" state="hidden" r:id="rId2"/>
    <sheet name="Listas Desplegables" sheetId="4" state="hidden" r:id="rId3"/>
  </sheets>
  <definedNames>
    <definedName name="_">#REF!</definedName>
    <definedName name="__">#REF!</definedName>
    <definedName name="_xlnm.Print_Area" localSheetId="0">'EXP. PROPONENTE'!$A$1:$I$45</definedName>
    <definedName name="_xlnm.Print_Titles" localSheetId="0">'EXP. PROPONENTE'!$1:$5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6" i="1" l="1"/>
  <c r="E37" i="1" l="1"/>
  <c r="B21" i="1" l="1"/>
  <c r="B29" i="22"/>
  <c r="B28" i="22"/>
  <c r="B27" i="22"/>
  <c r="B26" i="22"/>
</calcChain>
</file>

<file path=xl/sharedStrings.xml><?xml version="1.0" encoding="utf-8"?>
<sst xmlns="http://schemas.openxmlformats.org/spreadsheetml/2006/main" count="206" uniqueCount="163">
  <si>
    <t>FORMATO No. 10 - EXPERIENCIA DEL PROPONENTE</t>
  </si>
  <si>
    <t>IDENTIFICACIÓN</t>
  </si>
  <si>
    <t>NOTA</t>
  </si>
  <si>
    <r>
      <t xml:space="preserve">SOLO DILIGENCIE LOS CAMPOS QUE SE ENCUENTRAN EN COLOR </t>
    </r>
    <r>
      <rPr>
        <b/>
        <sz val="11"/>
        <rFont val="Arial Narrow"/>
        <family val="2"/>
      </rPr>
      <t>VERDE</t>
    </r>
    <r>
      <rPr>
        <sz val="11"/>
        <rFont val="Arial Narrow"/>
        <family val="2"/>
      </rPr>
      <t>, LAS DEMAS CELDAS DE LA HOJA DE CALCULO SE ENCUENTRAN BLOQUEADAS.</t>
    </r>
  </si>
  <si>
    <t>NOMBRE DEL PROPONENTE</t>
  </si>
  <si>
    <t>GRUPO AL QUE SE PRESENTA</t>
  </si>
  <si>
    <t>Grupo II</t>
  </si>
  <si>
    <t>ES UN PROPONENTE PLURAL?</t>
  </si>
  <si>
    <t>PORCENTAJE DE PARTICIPACIÓN</t>
  </si>
  <si>
    <t>OBJETO</t>
  </si>
  <si>
    <t>EXPERIENCIA GENERAL</t>
  </si>
  <si>
    <t>REQUISITO</t>
  </si>
  <si>
    <t>La experiencia deberá ser acreditada mediante la presentación de máximo de tres (3) contratos ejecutados y terminados, registrados en el RUP, relacionados con la prestación del servicio de asistencia técnica o extensión agropecuaria, clasificados en al menos dos de los siguientes códigos 70101900, 70121500, 70141600, 70141500, 70141800, 70141700 y cuya sumatoria debe ser igual o superior  al presupuesto oficial asignado para el grupo al que se presente expresado en salarios mínimos legales mensuales vigentes</t>
  </si>
  <si>
    <t>GRUPO</t>
  </si>
  <si>
    <t>NUMERO DE CONTRATO EN EL RUP</t>
  </si>
  <si>
    <t>RUP # CONSECUTIVO</t>
  </si>
  <si>
    <t>SMML</t>
  </si>
  <si>
    <t>% DE PARTICIPACIÓN</t>
  </si>
  <si>
    <t>TOTAL</t>
  </si>
  <si>
    <t xml:space="preserve">Nombre del Proponente  </t>
  </si>
  <si>
    <t xml:space="preserve">Nombre del Representante Legal </t>
  </si>
  <si>
    <t>C. C. No</t>
  </si>
  <si>
    <t>(Firma del proponente o de su Representante Legal)</t>
  </si>
  <si>
    <t>Grupo</t>
  </si>
  <si>
    <t>Departamento</t>
  </si>
  <si>
    <t>Valor</t>
  </si>
  <si>
    <t>SMMLV</t>
  </si>
  <si>
    <t>Convenio</t>
  </si>
  <si>
    <t>I</t>
  </si>
  <si>
    <t>Risaralda</t>
  </si>
  <si>
    <t>Convenio interadministrativo N° 5832021 (suscrito entre la Agencia de Desarrollo Rural y el Banco Agrario de Colombia S.A)</t>
  </si>
  <si>
    <t>Valle del Cauca</t>
  </si>
  <si>
    <t>Putumayo</t>
  </si>
  <si>
    <t>Nariño</t>
  </si>
  <si>
    <t>SUBTOTAL</t>
  </si>
  <si>
    <t>II</t>
  </si>
  <si>
    <t>Meta</t>
  </si>
  <si>
    <t>Arauca</t>
  </si>
  <si>
    <t>Cesar</t>
  </si>
  <si>
    <t xml:space="preserve"> Valor </t>
  </si>
  <si>
    <t>III</t>
  </si>
  <si>
    <t>Atlántico</t>
  </si>
  <si>
    <t>Convenio interadministrativo el N° 6892021 (suscrito entre la Agencia de Desarrollo Rural y El Fondo Para el Financiamiento del Sector Agropecuario – FINAGRO) </t>
  </si>
  <si>
    <t>Bolívar</t>
  </si>
  <si>
    <t>Córdoba</t>
  </si>
  <si>
    <t>La Guajira</t>
  </si>
  <si>
    <t>Magdalena</t>
  </si>
  <si>
    <t>IV</t>
  </si>
  <si>
    <t>Amazonas</t>
  </si>
  <si>
    <t>Guainía</t>
  </si>
  <si>
    <t>Departamentos</t>
  </si>
  <si>
    <t>Grupo I</t>
  </si>
  <si>
    <t>Grupo III</t>
  </si>
  <si>
    <t>Grupo IV</t>
  </si>
  <si>
    <t>A1. Unidad Técnica Territorial</t>
  </si>
  <si>
    <t>B1. Tipo de entidad</t>
  </si>
  <si>
    <t>B3. Dígito de Verificación (DV)</t>
  </si>
  <si>
    <t>C1. Departamento</t>
  </si>
  <si>
    <t>C2. Municipio</t>
  </si>
  <si>
    <t>C3. Código DANE</t>
  </si>
  <si>
    <t>C7. Indicativo regional</t>
  </si>
  <si>
    <t>D5. Tipo de documento</t>
  </si>
  <si>
    <t>D8. Sexo</t>
  </si>
  <si>
    <t>D9. Pertenencia étnica</t>
  </si>
  <si>
    <t>D10. Presenta discapacidad</t>
  </si>
  <si>
    <t>F2. Tipo de organización</t>
  </si>
  <si>
    <t>F4. Carácter de la organización</t>
  </si>
  <si>
    <t>F5. Tipo de vínculo</t>
  </si>
  <si>
    <t>F6. Vigencia del vínculo</t>
  </si>
  <si>
    <t>F7. ¿Quién soporta el vínculo?</t>
  </si>
  <si>
    <t>H1. Perfil</t>
  </si>
  <si>
    <t>H12. Tipo de vinculación</t>
  </si>
  <si>
    <t>H18. Núcleo básico del conocimiento</t>
  </si>
  <si>
    <t>H21. Entidad acreditadora</t>
  </si>
  <si>
    <t>H24. Posgrado (Nivel académico)</t>
  </si>
  <si>
    <t>H29. Carácter de la organización</t>
  </si>
  <si>
    <t>Unidades Municipales de Asistencia Técnica Agropecuaria (UMATA)</t>
  </si>
  <si>
    <t>Cédula de Ciudadanía</t>
  </si>
  <si>
    <t>Hombre</t>
  </si>
  <si>
    <t>Indígena</t>
  </si>
  <si>
    <t>No</t>
  </si>
  <si>
    <t>Educación, formación y/o capacitación en el sector agropecuario</t>
  </si>
  <si>
    <t>Pública</t>
  </si>
  <si>
    <t>Vigente</t>
  </si>
  <si>
    <t>La entidad solicitante</t>
  </si>
  <si>
    <t>Director</t>
  </si>
  <si>
    <t>Laboral</t>
  </si>
  <si>
    <t>DIRECTOR</t>
  </si>
  <si>
    <t>COORDINADOR DE PROYECTOS AGROPECUARIOS</t>
  </si>
  <si>
    <t>COORDINADOR ADMINISTRATIVO Y FINANCIERO</t>
  </si>
  <si>
    <t>COORDINADOR DE PROCESOS ASOCIATIVOS Y COMERCIALES</t>
  </si>
  <si>
    <t>COORDINADOR AMBIENTAL</t>
  </si>
  <si>
    <t>ASESOR JURÍDICO</t>
  </si>
  <si>
    <t>CONALPE - Consejo Nacional de Profesionales en Economía</t>
  </si>
  <si>
    <t>Especialización profesional</t>
  </si>
  <si>
    <t>Publica</t>
  </si>
  <si>
    <t>CUMPLE</t>
  </si>
  <si>
    <t>Centros Provinciales de Gestión Agroempresarial (CPGA)</t>
  </si>
  <si>
    <t>Cédula de Extranjería</t>
  </si>
  <si>
    <t>Mujer</t>
  </si>
  <si>
    <t>Gitano o Rrom</t>
  </si>
  <si>
    <t>Sí</t>
  </si>
  <si>
    <t>Centro de investigación y de desarrollo tecnológico agropecuario</t>
  </si>
  <si>
    <t>Privada</t>
  </si>
  <si>
    <t>Contrato</t>
  </si>
  <si>
    <t>Finalizado</t>
  </si>
  <si>
    <t>Coordinador de Proyectos Agropecuarios</t>
  </si>
  <si>
    <t>Contractual</t>
  </si>
  <si>
    <t>Administración</t>
  </si>
  <si>
    <t>Agronomía</t>
  </si>
  <si>
    <t>Ingeniería ambiental, sanitaria y afines</t>
  </si>
  <si>
    <t>Derecho y afines</t>
  </si>
  <si>
    <t>CPAE - Consejo Profesional de Administración de Empresas</t>
  </si>
  <si>
    <t>Maestría</t>
  </si>
  <si>
    <t>NO CUMPLE</t>
  </si>
  <si>
    <t>Gremios agropecuarios</t>
  </si>
  <si>
    <t>Pasaporte</t>
  </si>
  <si>
    <t>Raizal del Archipiélago de San Andrés y Providencia</t>
  </si>
  <si>
    <t>Mixta</t>
  </si>
  <si>
    <t>Alianza</t>
  </si>
  <si>
    <t>Coordinador Administrativo y Financiero</t>
  </si>
  <si>
    <t>Socio</t>
  </si>
  <si>
    <t>Economía</t>
  </si>
  <si>
    <t>Biología, microbiología y afines</t>
  </si>
  <si>
    <t>Ingeniería civil y afines</t>
  </si>
  <si>
    <t>COPNIA - Consejo Profesional Nacional de Ingeniería</t>
  </si>
  <si>
    <t>Doctorado</t>
  </si>
  <si>
    <t>Empresas privadas o de naturaleza mixta</t>
  </si>
  <si>
    <t>Palenquero de San Basilio</t>
  </si>
  <si>
    <t>Acuerdo</t>
  </si>
  <si>
    <t>Coordinador de Procesos Asociativos y Comerciales</t>
  </si>
  <si>
    <t>Asociado</t>
  </si>
  <si>
    <t>Contaduría pública</t>
  </si>
  <si>
    <t>Ingeniería agrícola, forestal y afines</t>
  </si>
  <si>
    <t>Ingeniería administrativa y afines</t>
  </si>
  <si>
    <t>Geología, otros programas de ciencias naturales</t>
  </si>
  <si>
    <t>JCC - Junta Central de Contadores</t>
  </si>
  <si>
    <t>Posdoctorado</t>
  </si>
  <si>
    <t>Asociaciones de profesionales</t>
  </si>
  <si>
    <t>Negro, mulato, afrocolombiano o afrodescendiente</t>
  </si>
  <si>
    <t>Coordinador Ambiental</t>
  </si>
  <si>
    <t>Ingeniería industrial y afines</t>
  </si>
  <si>
    <t>Ingeniera industrial y afines</t>
  </si>
  <si>
    <t>COMVEZCOL - Consejo Profesional de Medicina Veterinaria y Zootecnia de Colombia</t>
  </si>
  <si>
    <t>Equivalencia por experiencia</t>
  </si>
  <si>
    <t>Universidades y demás Instituciones de Educación Superior (IES)</t>
  </si>
  <si>
    <t>Ninguna</t>
  </si>
  <si>
    <t>Asesor Jurídico</t>
  </si>
  <si>
    <t>Antropología, artes liberales</t>
  </si>
  <si>
    <t>No Aplica</t>
  </si>
  <si>
    <t>Agencias de Desarrollo Local (ADL)</t>
  </si>
  <si>
    <t>Ingeniería agroindustrial, alimentos y afines</t>
  </si>
  <si>
    <t>Sociología, trabajo social y afines</t>
  </si>
  <si>
    <t>Entidades Sin Ánimo de Lucro (ESAL)</t>
  </si>
  <si>
    <t>Ingeniería agronómica, pecuaria y afines</t>
  </si>
  <si>
    <t>Colegios agropecuarios</t>
  </si>
  <si>
    <t>Medicina veterinaria</t>
  </si>
  <si>
    <t>Cooperativas</t>
  </si>
  <si>
    <t>Zootecnia</t>
  </si>
  <si>
    <t>Organizaciones o asociaciones de productores</t>
  </si>
  <si>
    <t>Secretaría de Agricultura Municipal</t>
  </si>
  <si>
    <t>NÚMERO CONSECUTIVO DEL CONTRATO</t>
  </si>
  <si>
    <t>NOMBRE DEL CONTRATANTE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</si>
</sst>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\ #,##0.00;[Red]\-&quot;$&quot;\ #,##0.00"/>
    <numFmt numFmtId="164" formatCode="&quot;$&quot;\ #,##0.00"/>
  </numFmts>
  <fonts count="21">
    <font>
      <sz val="11"/>
      <color theme="1"/>
      <name val="Calibri"/>
      <family val="2"/>
      <scheme val="minor"/>
    </font>
    <font>
      <sz val="11"/>
      <color theme="1"/>
      <name val="Asap"/>
      <family val="2"/>
    </font>
    <font>
      <b/>
      <sz val="12"/>
      <color theme="1"/>
      <name val="Asap"/>
      <family val="2"/>
    </font>
    <font>
      <sz val="12"/>
      <color theme="1"/>
      <name val="Asap"/>
      <family val="2"/>
    </font>
    <font>
      <sz val="11"/>
      <color theme="1"/>
      <name val="Calibri"/>
      <family val="2"/>
      <scheme val="minor"/>
    </font>
    <font>
      <sz val="10"/>
      <color theme="1"/>
      <name val="Roboto"/>
    </font>
    <font>
      <sz val="10"/>
      <name val="Arial"/>
      <family val="2"/>
    </font>
    <font>
      <sz val="12"/>
      <name val="Asap"/>
    </font>
    <font>
      <b/>
      <sz val="11"/>
      <color theme="1"/>
      <name val="Calibri"/>
      <family val="2"/>
      <scheme val="minor"/>
    </font>
    <font>
      <b/>
      <sz val="12"/>
      <color theme="0"/>
      <name val="Asap"/>
      <family val="2"/>
    </font>
    <font>
      <b/>
      <sz val="12"/>
      <name val="Asap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b/>
      <i/>
      <sz val="11"/>
      <color rgb="FF000000"/>
      <name val="Arial Narrow"/>
      <family val="2"/>
    </font>
    <font>
      <sz val="11"/>
      <color theme="1"/>
      <name val="Arial Narrow"/>
      <family val="2"/>
    </font>
    <font>
      <sz val="12"/>
      <name val="Asap"/>
      <family val="2"/>
    </font>
    <font>
      <sz val="11"/>
      <name val="Asap"/>
      <family val="2"/>
    </font>
    <font>
      <b/>
      <sz val="12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2"/>
      <color theme="1"/>
      <name val="Asap"/>
    </font>
  </fonts>
  <fills count="7">
    <fill>
      <patternFill patternType="none"/>
    </fill>
    <fill>
      <patternFill patternType="gray125"/>
    </fill>
    <fill>
      <patternFill patternType="solid">
        <fgColor rgb="FF8CB42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medium">
        <color rgb="FF6C9526"/>
      </left>
      <right/>
      <top/>
      <bottom/>
      <diagonal/>
    </border>
    <border>
      <left style="medium">
        <color rgb="FF6C9526"/>
      </left>
      <right/>
      <top style="medium">
        <color rgb="FF6C9526"/>
      </top>
      <bottom/>
      <diagonal/>
    </border>
    <border>
      <left/>
      <right/>
      <top style="medium">
        <color rgb="FF6C9526"/>
      </top>
      <bottom/>
      <diagonal/>
    </border>
    <border>
      <left/>
      <right style="medium">
        <color rgb="FF6C9526"/>
      </right>
      <top style="medium">
        <color rgb="FF6C9526"/>
      </top>
      <bottom/>
      <diagonal/>
    </border>
    <border>
      <left/>
      <right style="medium">
        <color rgb="FF6C9526"/>
      </right>
      <top/>
      <bottom/>
      <diagonal/>
    </border>
    <border>
      <left style="thin">
        <color rgb="FF6C9526"/>
      </left>
      <right style="thin">
        <color rgb="FF6C9526"/>
      </right>
      <top style="thin">
        <color rgb="FF6C9526"/>
      </top>
      <bottom style="thin">
        <color rgb="FF6C9526"/>
      </bottom>
      <diagonal/>
    </border>
    <border>
      <left style="thin">
        <color rgb="FF6C9526"/>
      </left>
      <right/>
      <top style="thin">
        <color rgb="FF6C9526"/>
      </top>
      <bottom style="thin">
        <color rgb="FF6C9526"/>
      </bottom>
      <diagonal/>
    </border>
    <border>
      <left style="thin">
        <color rgb="FF6C9526"/>
      </left>
      <right style="thin">
        <color rgb="FF6C9526"/>
      </right>
      <top/>
      <bottom/>
      <diagonal/>
    </border>
    <border>
      <left/>
      <right/>
      <top style="thin">
        <color rgb="FF6C9526"/>
      </top>
      <bottom style="thin">
        <color rgb="FF6C9526"/>
      </bottom>
      <diagonal/>
    </border>
    <border>
      <left style="thin">
        <color rgb="FF6C9526"/>
      </left>
      <right/>
      <top/>
      <bottom/>
      <diagonal/>
    </border>
    <border>
      <left/>
      <right style="thin">
        <color rgb="FF6C9526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rgb="FF6C9526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 style="medium">
        <color rgb="FF6C9526"/>
      </top>
      <bottom style="medium">
        <color rgb="FF6C9526"/>
      </bottom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 style="medium">
        <color rgb="FF6C9526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3">
    <xf numFmtId="0" fontId="0" fillId="0" borderId="0"/>
    <xf numFmtId="9" fontId="4" fillId="0" borderId="0" applyFont="0" applyFill="0" applyBorder="0" applyAlignment="0" applyProtection="0"/>
    <xf numFmtId="0" fontId="6" fillId="0" borderId="0"/>
  </cellStyleXfs>
  <cellXfs count="103">
    <xf numFmtId="0" fontId="0" fillId="0" borderId="0" xfId="0"/>
    <xf numFmtId="0" fontId="3" fillId="3" borderId="0" xfId="0" applyFont="1" applyFill="1" applyAlignment="1">
      <alignment vertical="center"/>
    </xf>
    <xf numFmtId="0" fontId="3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3" fillId="3" borderId="4" xfId="0" applyFont="1" applyFill="1" applyBorder="1" applyAlignment="1">
      <alignment vertical="center"/>
    </xf>
    <xf numFmtId="0" fontId="1" fillId="0" borderId="0" xfId="0" applyFont="1"/>
    <xf numFmtId="0" fontId="3" fillId="3" borderId="1" xfId="0" applyFont="1" applyFill="1" applyBorder="1" applyAlignment="1">
      <alignment vertical="center"/>
    </xf>
    <xf numFmtId="0" fontId="3" fillId="3" borderId="5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0" fillId="0" borderId="6" xfId="0" applyBorder="1" applyAlignment="1">
      <alignment horizontal="left" vertical="center"/>
    </xf>
    <xf numFmtId="0" fontId="0" fillId="0" borderId="6" xfId="0" applyBorder="1"/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/>
    <xf numFmtId="0" fontId="0" fillId="0" borderId="6" xfId="0" applyBorder="1" applyAlignment="1">
      <alignment horizontal="center"/>
    </xf>
    <xf numFmtId="0" fontId="5" fillId="0" borderId="6" xfId="0" applyFont="1" applyBorder="1" applyAlignment="1">
      <alignment horizontal="left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/>
    <xf numFmtId="0" fontId="0" fillId="0" borderId="0" xfId="0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9" fontId="9" fillId="0" borderId="0" xfId="0" applyNumberFormat="1" applyFont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0" fontId="11" fillId="4" borderId="13" xfId="0" applyFont="1" applyFill="1" applyBorder="1" applyAlignment="1">
      <alignment horizontal="center" vertical="center" wrapText="1"/>
    </xf>
    <xf numFmtId="0" fontId="11" fillId="4" borderId="14" xfId="0" applyFont="1" applyFill="1" applyBorder="1" applyAlignment="1">
      <alignment horizontal="center" vertical="center" wrapText="1"/>
    </xf>
    <xf numFmtId="0" fontId="12" fillId="0" borderId="17" xfId="0" applyFont="1" applyBorder="1" applyAlignment="1">
      <alignment vertical="center"/>
    </xf>
    <xf numFmtId="8" fontId="12" fillId="0" borderId="17" xfId="0" applyNumberFormat="1" applyFont="1" applyBorder="1" applyAlignment="1">
      <alignment horizontal="right" vertical="center"/>
    </xf>
    <xf numFmtId="0" fontId="12" fillId="0" borderId="17" xfId="0" applyFont="1" applyBorder="1" applyAlignment="1">
      <alignment horizontal="center" vertical="center"/>
    </xf>
    <xf numFmtId="8" fontId="13" fillId="4" borderId="17" xfId="0" applyNumberFormat="1" applyFont="1" applyFill="1" applyBorder="1" applyAlignment="1">
      <alignment vertical="center"/>
    </xf>
    <xf numFmtId="8" fontId="13" fillId="4" borderId="17" xfId="0" applyNumberFormat="1" applyFont="1" applyFill="1" applyBorder="1" applyAlignment="1">
      <alignment horizontal="right" vertical="center"/>
    </xf>
    <xf numFmtId="8" fontId="14" fillId="0" borderId="17" xfId="0" applyNumberFormat="1" applyFont="1" applyBorder="1" applyAlignment="1">
      <alignment horizontal="right" vertical="center"/>
    </xf>
    <xf numFmtId="0" fontId="14" fillId="0" borderId="17" xfId="0" applyFont="1" applyBorder="1" applyAlignment="1">
      <alignment horizontal="center" vertical="center"/>
    </xf>
    <xf numFmtId="8" fontId="13" fillId="4" borderId="17" xfId="0" applyNumberFormat="1" applyFont="1" applyFill="1" applyBorder="1" applyAlignment="1">
      <alignment horizontal="center" vertical="center"/>
    </xf>
    <xf numFmtId="0" fontId="12" fillId="0" borderId="17" xfId="0" applyFont="1" applyBorder="1" applyAlignment="1">
      <alignment vertical="center" wrapText="1"/>
    </xf>
    <xf numFmtId="0" fontId="13" fillId="4" borderId="17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5" fillId="3" borderId="1" xfId="0" applyFont="1" applyFill="1" applyBorder="1" applyAlignment="1">
      <alignment vertical="center"/>
    </xf>
    <xf numFmtId="0" fontId="15" fillId="3" borderId="5" xfId="0" applyFont="1" applyFill="1" applyBorder="1" applyAlignment="1">
      <alignment vertical="center"/>
    </xf>
    <xf numFmtId="0" fontId="16" fillId="0" borderId="0" xfId="0" applyFont="1"/>
    <xf numFmtId="0" fontId="8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3" borderId="0" xfId="0" applyFill="1" applyProtection="1">
      <protection locked="0"/>
    </xf>
    <xf numFmtId="0" fontId="17" fillId="3" borderId="0" xfId="0" applyFont="1" applyFill="1" applyProtection="1">
      <protection locked="0"/>
    </xf>
    <xf numFmtId="0" fontId="17" fillId="3" borderId="0" xfId="0" applyFont="1" applyFill="1" applyAlignment="1" applyProtection="1">
      <alignment vertical="center"/>
      <protection locked="0"/>
    </xf>
    <xf numFmtId="0" fontId="17" fillId="3" borderId="12" xfId="0" applyFont="1" applyFill="1" applyBorder="1" applyProtection="1">
      <protection locked="0"/>
    </xf>
    <xf numFmtId="0" fontId="18" fillId="5" borderId="24" xfId="0" applyFont="1" applyFill="1" applyBorder="1" applyAlignment="1">
      <alignment horizontal="center" vertical="center" wrapText="1"/>
    </xf>
    <xf numFmtId="49" fontId="10" fillId="6" borderId="24" xfId="0" applyNumberFormat="1" applyFont="1" applyFill="1" applyBorder="1" applyAlignment="1">
      <alignment horizontal="center" vertical="center" wrapText="1"/>
    </xf>
    <xf numFmtId="49" fontId="10" fillId="6" borderId="24" xfId="0" applyNumberFormat="1" applyFont="1" applyFill="1" applyBorder="1" applyAlignment="1">
      <alignment horizontal="center" vertical="center"/>
    </xf>
    <xf numFmtId="0" fontId="3" fillId="0" borderId="0" xfId="0" applyFont="1" applyAlignment="1" applyProtection="1">
      <alignment vertical="center"/>
      <protection locked="0"/>
    </xf>
    <xf numFmtId="49" fontId="10" fillId="5" borderId="31" xfId="0" applyNumberFormat="1" applyFont="1" applyFill="1" applyBorder="1" applyAlignment="1" applyProtection="1">
      <alignment horizontal="center" vertical="center" wrapText="1"/>
      <protection locked="0"/>
    </xf>
    <xf numFmtId="49" fontId="10" fillId="5" borderId="33" xfId="0" applyNumberFormat="1" applyFont="1" applyFill="1" applyBorder="1" applyAlignment="1" applyProtection="1">
      <alignment horizontal="center" vertical="center" wrapText="1"/>
      <protection locked="0"/>
    </xf>
    <xf numFmtId="49" fontId="7" fillId="0" borderId="24" xfId="0" applyNumberFormat="1" applyFont="1" applyBorder="1" applyAlignment="1">
      <alignment horizontal="justify" vertical="center" wrapText="1"/>
    </xf>
    <xf numFmtId="49" fontId="9" fillId="2" borderId="24" xfId="0" applyNumberFormat="1" applyFont="1" applyFill="1" applyBorder="1" applyAlignment="1">
      <alignment horizontal="center" vertical="center"/>
    </xf>
    <xf numFmtId="49" fontId="2" fillId="6" borderId="24" xfId="0" applyNumberFormat="1" applyFont="1" applyFill="1" applyBorder="1" applyAlignment="1">
      <alignment horizontal="center" vertical="center" wrapText="1"/>
    </xf>
    <xf numFmtId="0" fontId="17" fillId="0" borderId="0" xfId="0" applyFont="1" applyAlignment="1" applyProtection="1">
      <protection locked="0"/>
    </xf>
    <xf numFmtId="49" fontId="10" fillId="5" borderId="24" xfId="0" applyNumberFormat="1" applyFont="1" applyFill="1" applyBorder="1" applyAlignment="1" applyProtection="1">
      <alignment horizontal="center" vertical="center" wrapText="1"/>
      <protection locked="0"/>
    </xf>
    <xf numFmtId="0" fontId="10" fillId="5" borderId="24" xfId="0" applyFont="1" applyFill="1" applyBorder="1" applyAlignment="1" applyProtection="1">
      <alignment horizontal="center" vertical="center" wrapText="1"/>
      <protection locked="0"/>
    </xf>
    <xf numFmtId="49" fontId="9" fillId="5" borderId="24" xfId="0" applyNumberFormat="1" applyFont="1" applyFill="1" applyBorder="1" applyAlignment="1" applyProtection="1">
      <alignment horizontal="center" vertical="center" wrapText="1"/>
      <protection locked="0"/>
    </xf>
    <xf numFmtId="49" fontId="10" fillId="6" borderId="31" xfId="0" applyNumberFormat="1" applyFont="1" applyFill="1" applyBorder="1" applyAlignment="1">
      <alignment horizontal="center" vertical="center" wrapText="1"/>
    </xf>
    <xf numFmtId="49" fontId="10" fillId="6" borderId="33" xfId="0" applyNumberFormat="1" applyFont="1" applyFill="1" applyBorder="1" applyAlignment="1">
      <alignment horizontal="center" vertical="center" wrapText="1"/>
    </xf>
    <xf numFmtId="0" fontId="17" fillId="3" borderId="0" xfId="0" applyFont="1" applyFill="1" applyAlignment="1" applyProtection="1">
      <alignment horizontal="center" vertical="top"/>
      <protection locked="0"/>
    </xf>
    <xf numFmtId="0" fontId="17" fillId="0" borderId="0" xfId="0" applyFont="1" applyAlignment="1" applyProtection="1">
      <alignment horizontal="center"/>
      <protection locked="0"/>
    </xf>
    <xf numFmtId="49" fontId="10" fillId="6" borderId="24" xfId="0" applyNumberFormat="1" applyFont="1" applyFill="1" applyBorder="1" applyAlignment="1">
      <alignment horizontal="center" vertical="center" wrapText="1"/>
    </xf>
    <xf numFmtId="49" fontId="10" fillId="6" borderId="24" xfId="0" applyNumberFormat="1" applyFont="1" applyFill="1" applyBorder="1" applyAlignment="1">
      <alignment horizontal="center" vertical="center"/>
    </xf>
    <xf numFmtId="0" fontId="10" fillId="0" borderId="24" xfId="0" applyFont="1" applyBorder="1" applyAlignment="1" applyProtection="1">
      <alignment horizontal="center" vertical="center"/>
      <protection hidden="1"/>
    </xf>
    <xf numFmtId="49" fontId="20" fillId="6" borderId="24" xfId="0" applyNumberFormat="1" applyFont="1" applyFill="1" applyBorder="1" applyAlignment="1">
      <alignment horizontal="center" vertical="center"/>
    </xf>
    <xf numFmtId="0" fontId="20" fillId="6" borderId="24" xfId="0" applyFont="1" applyFill="1" applyBorder="1" applyAlignment="1">
      <alignment horizontal="center" vertical="center"/>
    </xf>
    <xf numFmtId="0" fontId="2" fillId="6" borderId="24" xfId="0" applyFont="1" applyFill="1" applyBorder="1" applyAlignment="1">
      <alignment horizontal="center" vertical="center" wrapText="1"/>
    </xf>
    <xf numFmtId="49" fontId="3" fillId="3" borderId="26" xfId="0" applyNumberFormat="1" applyFont="1" applyFill="1" applyBorder="1" applyAlignment="1">
      <alignment horizontal="center" vertical="center" wrapText="1"/>
    </xf>
    <xf numFmtId="49" fontId="3" fillId="3" borderId="28" xfId="0" applyNumberFormat="1" applyFont="1" applyFill="1" applyBorder="1" applyAlignment="1">
      <alignment horizontal="center" vertical="center" wrapText="1"/>
    </xf>
    <xf numFmtId="49" fontId="3" fillId="3" borderId="30" xfId="0" applyNumberFormat="1" applyFont="1" applyFill="1" applyBorder="1" applyAlignment="1">
      <alignment horizontal="center" vertical="center" wrapText="1"/>
    </xf>
    <xf numFmtId="49" fontId="2" fillId="0" borderId="26" xfId="0" applyNumberFormat="1" applyFont="1" applyBorder="1" applyAlignment="1">
      <alignment horizontal="center" vertical="center" wrapText="1"/>
    </xf>
    <xf numFmtId="49" fontId="2" fillId="0" borderId="28" xfId="0" applyNumberFormat="1" applyFont="1" applyBorder="1" applyAlignment="1">
      <alignment horizontal="center" vertical="center" wrapText="1"/>
    </xf>
    <xf numFmtId="49" fontId="2" fillId="0" borderId="30" xfId="0" applyNumberFormat="1" applyFont="1" applyBorder="1" applyAlignment="1">
      <alignment horizontal="center" vertical="center" wrapText="1"/>
    </xf>
    <xf numFmtId="49" fontId="2" fillId="0" borderId="24" xfId="0" applyNumberFormat="1" applyFont="1" applyBorder="1" applyAlignment="1">
      <alignment horizontal="center" vertical="center" wrapText="1"/>
    </xf>
    <xf numFmtId="49" fontId="3" fillId="5" borderId="24" xfId="0" applyNumberFormat="1" applyFont="1" applyFill="1" applyBorder="1" applyAlignment="1" applyProtection="1">
      <alignment vertical="center"/>
      <protection locked="0"/>
    </xf>
    <xf numFmtId="49" fontId="3" fillId="5" borderId="24" xfId="0" applyNumberFormat="1" applyFont="1" applyFill="1" applyBorder="1" applyAlignment="1" applyProtection="1">
      <alignment horizontal="center" vertical="center"/>
      <protection locked="0"/>
    </xf>
    <xf numFmtId="49" fontId="3" fillId="0" borderId="25" xfId="0" applyNumberFormat="1" applyFont="1" applyBorder="1" applyAlignment="1">
      <alignment horizontal="center" vertical="center"/>
    </xf>
    <xf numFmtId="49" fontId="3" fillId="0" borderId="27" xfId="0" applyNumberFormat="1" applyFont="1" applyBorder="1" applyAlignment="1">
      <alignment horizontal="center" vertical="center"/>
    </xf>
    <xf numFmtId="49" fontId="3" fillId="0" borderId="29" xfId="0" applyNumberFormat="1" applyFont="1" applyBorder="1" applyAlignment="1">
      <alignment horizontal="center" vertical="center"/>
    </xf>
    <xf numFmtId="49" fontId="9" fillId="2" borderId="31" xfId="0" applyNumberFormat="1" applyFont="1" applyFill="1" applyBorder="1" applyAlignment="1">
      <alignment horizontal="center" vertical="center"/>
    </xf>
    <xf numFmtId="49" fontId="9" fillId="2" borderId="32" xfId="0" applyNumberFormat="1" applyFont="1" applyFill="1" applyBorder="1" applyAlignment="1">
      <alignment horizontal="center" vertical="center"/>
    </xf>
    <xf numFmtId="49" fontId="9" fillId="2" borderId="33" xfId="0" applyNumberFormat="1" applyFont="1" applyFill="1" applyBorder="1" applyAlignment="1">
      <alignment horizontal="center" vertical="center"/>
    </xf>
    <xf numFmtId="0" fontId="19" fillId="5" borderId="24" xfId="0" applyFont="1" applyFill="1" applyBorder="1" applyAlignment="1">
      <alignment horizontal="center" vertical="center" wrapText="1"/>
    </xf>
    <xf numFmtId="164" fontId="3" fillId="5" borderId="24" xfId="0" applyNumberFormat="1" applyFont="1" applyFill="1" applyBorder="1" applyAlignment="1" applyProtection="1">
      <alignment horizontal="center" vertical="center"/>
      <protection locked="0"/>
    </xf>
    <xf numFmtId="49" fontId="2" fillId="0" borderId="24" xfId="0" applyNumberFormat="1" applyFont="1" applyBorder="1" applyAlignment="1">
      <alignment horizontal="center" vertical="center"/>
    </xf>
    <xf numFmtId="9" fontId="3" fillId="5" borderId="24" xfId="1" applyFont="1" applyFill="1" applyBorder="1" applyAlignment="1" applyProtection="1">
      <alignment horizontal="center" vertical="center"/>
      <protection locked="0"/>
    </xf>
    <xf numFmtId="0" fontId="12" fillId="0" borderId="20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3" fillId="4" borderId="22" xfId="0" applyFont="1" applyFill="1" applyBorder="1" applyAlignment="1">
      <alignment horizontal="center" vertical="center"/>
    </xf>
    <xf numFmtId="0" fontId="13" fillId="4" borderId="23" xfId="0" applyFont="1" applyFill="1" applyBorder="1" applyAlignment="1">
      <alignment horizontal="center" vertical="center"/>
    </xf>
    <xf numFmtId="0" fontId="13" fillId="4" borderId="19" xfId="0" applyFont="1" applyFill="1" applyBorder="1" applyAlignment="1">
      <alignment horizontal="center" vertical="center"/>
    </xf>
    <xf numFmtId="0" fontId="13" fillId="4" borderId="18" xfId="0" applyFont="1" applyFill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3">
    <cellStyle name="Normal" xfId="0" builtinId="0"/>
    <cellStyle name="Normal 2" xfId="2" xr:uid="{00000000-0005-0000-0000-000003000000}"/>
    <cellStyle name="Porcentaje" xfId="1" builtinId="5"/>
  </cellStyles>
  <dxfs count="2">
    <dxf>
      <font>
        <b val="0"/>
        <i val="0"/>
        <color theme="9" tint="-0.499984740745262"/>
      </font>
      <fill>
        <patternFill>
          <bgColor theme="9" tint="0.59996337778862885"/>
        </patternFill>
      </fill>
    </dxf>
    <dxf>
      <font>
        <b val="0"/>
        <i val="0"/>
        <color rgb="FFFF0000"/>
      </font>
      <fill>
        <patternFill>
          <bgColor rgb="FFFFCCCC"/>
        </patternFill>
      </fill>
    </dxf>
  </dxfs>
  <tableStyles count="0" defaultTableStyle="TableStyleMedium2" defaultPivotStyle="PivotStyleLight16"/>
  <colors>
    <mruColors>
      <color rgb="FF6C9526"/>
      <color rgb="FFFFCCCC"/>
      <color rgb="FF8CB424"/>
      <color rgb="FF25C400"/>
      <color rgb="FFECF5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/>
  <dimension ref="A1:AF45"/>
  <sheetViews>
    <sheetView tabSelected="1" view="pageBreakPreview" topLeftCell="A25" zoomScale="85" zoomScaleNormal="55" zoomScaleSheetLayoutView="85" workbookViewId="0">
      <selection activeCell="C26" sqref="C26:C30"/>
    </sheetView>
  </sheetViews>
  <sheetFormatPr baseColWidth="10" defaultColWidth="11.42578125" defaultRowHeight="14.25"/>
  <cols>
    <col min="1" max="1" width="3.7109375" style="5" customWidth="1"/>
    <col min="2" max="2" width="40.42578125" style="5" customWidth="1"/>
    <col min="3" max="3" width="41.7109375" style="5" customWidth="1"/>
    <col min="4" max="4" width="18" style="5" customWidth="1"/>
    <col min="5" max="5" width="23.140625" style="5" customWidth="1"/>
    <col min="6" max="6" width="42.42578125" style="5" customWidth="1"/>
    <col min="7" max="7" width="32.85546875" style="5" customWidth="1"/>
    <col min="8" max="8" width="24.85546875" style="5" customWidth="1"/>
    <col min="9" max="9" width="3.7109375" style="5" customWidth="1"/>
    <col min="10" max="16384" width="11.42578125" style="5"/>
  </cols>
  <sheetData>
    <row r="1" spans="1:9" ht="30" customHeight="1" thickBot="1">
      <c r="A1" s="2"/>
      <c r="B1" s="3"/>
      <c r="C1" s="3"/>
      <c r="D1" s="3"/>
      <c r="E1" s="3"/>
      <c r="F1" s="3"/>
      <c r="G1" s="3"/>
      <c r="H1" s="3"/>
      <c r="I1" s="4"/>
    </row>
    <row r="2" spans="1:9" ht="36.75" customHeight="1" thickBot="1">
      <c r="A2" s="6"/>
      <c r="B2" s="79"/>
      <c r="C2" s="73" t="s">
        <v>0</v>
      </c>
      <c r="D2" s="73"/>
      <c r="E2" s="73"/>
      <c r="F2" s="73"/>
      <c r="G2" s="70"/>
      <c r="H2" s="70"/>
      <c r="I2" s="7"/>
    </row>
    <row r="3" spans="1:9" ht="19.899999999999999" customHeight="1" thickBot="1">
      <c r="A3" s="6"/>
      <c r="B3" s="80"/>
      <c r="C3" s="74"/>
      <c r="D3" s="74"/>
      <c r="E3" s="74"/>
      <c r="F3" s="74"/>
      <c r="G3" s="71"/>
      <c r="H3" s="71"/>
      <c r="I3" s="7"/>
    </row>
    <row r="4" spans="1:9" ht="19.899999999999999" customHeight="1" thickBot="1">
      <c r="A4" s="6"/>
      <c r="B4" s="81"/>
      <c r="C4" s="75"/>
      <c r="D4" s="75"/>
      <c r="E4" s="75"/>
      <c r="F4" s="75"/>
      <c r="G4" s="72"/>
      <c r="H4" s="72"/>
      <c r="I4" s="7"/>
    </row>
    <row r="5" spans="1:9" ht="19.899999999999999" customHeight="1" thickBot="1">
      <c r="A5" s="6"/>
      <c r="B5" s="1"/>
      <c r="C5" s="1"/>
      <c r="D5" s="1"/>
      <c r="E5" s="1"/>
      <c r="F5" s="1"/>
      <c r="G5" s="1"/>
      <c r="H5" s="1"/>
      <c r="I5" s="7"/>
    </row>
    <row r="6" spans="1:9" ht="29.25" customHeight="1" thickBot="1">
      <c r="A6" s="6"/>
      <c r="B6" s="82" t="s">
        <v>1</v>
      </c>
      <c r="C6" s="83"/>
      <c r="D6" s="83"/>
      <c r="E6" s="83"/>
      <c r="F6" s="83"/>
      <c r="G6" s="83"/>
      <c r="H6" s="84"/>
      <c r="I6" s="7"/>
    </row>
    <row r="7" spans="1:9" ht="12" customHeight="1" thickBot="1">
      <c r="A7" s="6"/>
      <c r="B7" s="1"/>
      <c r="C7" s="1"/>
      <c r="D7" s="1"/>
      <c r="E7" s="1"/>
      <c r="F7" s="1"/>
      <c r="G7" s="1"/>
      <c r="H7" s="1"/>
      <c r="I7" s="7"/>
    </row>
    <row r="8" spans="1:9" ht="43.5" customHeight="1" thickBot="1">
      <c r="A8" s="6"/>
      <c r="B8" s="47" t="s">
        <v>2</v>
      </c>
      <c r="C8" s="85" t="s">
        <v>3</v>
      </c>
      <c r="D8" s="85"/>
      <c r="E8" s="85"/>
      <c r="F8" s="85"/>
      <c r="G8" s="85"/>
      <c r="H8" s="85"/>
      <c r="I8" s="7"/>
    </row>
    <row r="9" spans="1:9" ht="12" customHeight="1" thickBot="1">
      <c r="A9" s="6"/>
      <c r="B9" s="1"/>
      <c r="C9" s="1"/>
      <c r="D9" s="1"/>
      <c r="E9" s="1"/>
      <c r="F9" s="1"/>
      <c r="G9" s="1"/>
      <c r="H9" s="1"/>
      <c r="I9" s="7"/>
    </row>
    <row r="10" spans="1:9" ht="38.25" customHeight="1" thickBot="1">
      <c r="A10" s="6"/>
      <c r="B10" s="76" t="s">
        <v>4</v>
      </c>
      <c r="C10" s="76"/>
      <c r="D10" s="76"/>
      <c r="E10" s="76"/>
      <c r="F10" s="76"/>
      <c r="G10" s="76" t="s">
        <v>5</v>
      </c>
      <c r="H10" s="76"/>
      <c r="I10" s="7"/>
    </row>
    <row r="11" spans="1:9" ht="33.75" customHeight="1" thickBot="1">
      <c r="A11" s="6"/>
      <c r="B11" s="77"/>
      <c r="C11" s="77"/>
      <c r="D11" s="77"/>
      <c r="E11" s="77"/>
      <c r="F11" s="77"/>
      <c r="G11" s="78" t="s">
        <v>6</v>
      </c>
      <c r="H11" s="78"/>
      <c r="I11" s="7"/>
    </row>
    <row r="12" spans="1:9" ht="39" customHeight="1" thickBot="1">
      <c r="A12" s="6"/>
      <c r="B12" s="76" t="s">
        <v>7</v>
      </c>
      <c r="C12" s="76"/>
      <c r="D12" s="76"/>
      <c r="E12" s="76"/>
      <c r="F12" s="76"/>
      <c r="G12" s="76" t="s">
        <v>8</v>
      </c>
      <c r="H12" s="76"/>
      <c r="I12" s="7"/>
    </row>
    <row r="13" spans="1:9" ht="30" customHeight="1" thickBot="1">
      <c r="A13" s="6"/>
      <c r="B13" s="78"/>
      <c r="C13" s="78"/>
      <c r="D13" s="78"/>
      <c r="E13" s="78"/>
      <c r="F13" s="78"/>
      <c r="G13" s="88"/>
      <c r="H13" s="88"/>
      <c r="I13" s="7"/>
    </row>
    <row r="14" spans="1:9" ht="20.100000000000001" customHeight="1" thickBot="1">
      <c r="A14" s="6"/>
      <c r="B14" s="87" t="s">
        <v>9</v>
      </c>
      <c r="C14" s="87"/>
      <c r="D14" s="87"/>
      <c r="E14" s="87"/>
      <c r="F14" s="87"/>
      <c r="G14" s="87"/>
      <c r="H14" s="87"/>
      <c r="I14" s="7"/>
    </row>
    <row r="15" spans="1:9" ht="59.25" customHeight="1" thickBot="1">
      <c r="A15" s="6"/>
      <c r="B15" s="86"/>
      <c r="C15" s="86"/>
      <c r="D15" s="86"/>
      <c r="E15" s="86"/>
      <c r="F15" s="86"/>
      <c r="G15" s="86"/>
      <c r="H15" s="86"/>
      <c r="I15" s="7"/>
    </row>
    <row r="16" spans="1:9" ht="10.5" customHeight="1" thickBot="1">
      <c r="A16" s="6"/>
      <c r="B16" s="50"/>
      <c r="C16" s="50"/>
      <c r="D16" s="50"/>
      <c r="E16" s="50"/>
      <c r="F16" s="50"/>
      <c r="G16" s="50"/>
      <c r="H16" s="50"/>
      <c r="I16" s="7"/>
    </row>
    <row r="17" spans="1:9" ht="30" customHeight="1" thickBot="1">
      <c r="A17" s="6"/>
      <c r="B17" s="54" t="s">
        <v>10</v>
      </c>
      <c r="C17" s="54"/>
      <c r="D17" s="54"/>
      <c r="E17" s="54"/>
      <c r="F17" s="54"/>
      <c r="G17" s="54"/>
      <c r="H17" s="54"/>
      <c r="I17" s="7"/>
    </row>
    <row r="18" spans="1:9" ht="30" customHeight="1" thickBot="1">
      <c r="A18" s="6"/>
      <c r="B18" s="55" t="s">
        <v>11</v>
      </c>
      <c r="C18" s="53" t="s">
        <v>12</v>
      </c>
      <c r="D18" s="53"/>
      <c r="E18" s="53"/>
      <c r="F18" s="53"/>
      <c r="G18" s="53"/>
      <c r="H18" s="53"/>
      <c r="I18" s="7"/>
    </row>
    <row r="19" spans="1:9" ht="45" customHeight="1" thickBot="1">
      <c r="A19" s="6"/>
      <c r="B19" s="55"/>
      <c r="C19" s="53"/>
      <c r="D19" s="53"/>
      <c r="E19" s="53"/>
      <c r="F19" s="53"/>
      <c r="G19" s="53"/>
      <c r="H19" s="53"/>
      <c r="I19" s="7"/>
    </row>
    <row r="20" spans="1:9" ht="66.75" customHeight="1" thickBot="1">
      <c r="A20" s="6"/>
      <c r="B20" s="49" t="s">
        <v>13</v>
      </c>
      <c r="C20" s="48" t="s">
        <v>161</v>
      </c>
      <c r="D20" s="60" t="s">
        <v>15</v>
      </c>
      <c r="E20" s="61"/>
      <c r="F20" s="49" t="s">
        <v>162</v>
      </c>
      <c r="G20" s="49" t="s">
        <v>16</v>
      </c>
      <c r="H20" s="48" t="s">
        <v>17</v>
      </c>
      <c r="I20" s="7"/>
    </row>
    <row r="21" spans="1:9" ht="30" customHeight="1" thickBot="1">
      <c r="A21" s="6"/>
      <c r="B21" s="67" t="str">
        <f>G11</f>
        <v>Grupo II</v>
      </c>
      <c r="C21" s="57"/>
      <c r="D21" s="51"/>
      <c r="E21" s="52"/>
      <c r="F21" s="57"/>
      <c r="G21" s="58"/>
      <c r="H21" s="59"/>
      <c r="I21" s="7"/>
    </row>
    <row r="22" spans="1:9" ht="30" customHeight="1" thickBot="1">
      <c r="A22" s="6"/>
      <c r="B22" s="68"/>
      <c r="C22" s="57"/>
      <c r="D22" s="51"/>
      <c r="E22" s="52"/>
      <c r="F22" s="57"/>
      <c r="G22" s="58"/>
      <c r="H22" s="59"/>
      <c r="I22" s="7"/>
    </row>
    <row r="23" spans="1:9" ht="30" customHeight="1" thickBot="1">
      <c r="A23" s="6"/>
      <c r="B23" s="68"/>
      <c r="C23" s="57"/>
      <c r="D23" s="51"/>
      <c r="E23" s="52"/>
      <c r="F23" s="57"/>
      <c r="G23" s="58"/>
      <c r="H23" s="59"/>
      <c r="I23" s="7"/>
    </row>
    <row r="24" spans="1:9" ht="30" customHeight="1" thickBot="1">
      <c r="A24" s="6"/>
      <c r="B24" s="68"/>
      <c r="C24" s="57"/>
      <c r="D24" s="51"/>
      <c r="E24" s="52"/>
      <c r="F24" s="57"/>
      <c r="G24" s="58"/>
      <c r="H24" s="59"/>
      <c r="I24" s="7"/>
    </row>
    <row r="25" spans="1:9" ht="30" customHeight="1" thickBot="1">
      <c r="A25" s="6"/>
      <c r="B25" s="68"/>
      <c r="C25" s="57"/>
      <c r="D25" s="51"/>
      <c r="E25" s="52"/>
      <c r="F25" s="57"/>
      <c r="G25" s="58"/>
      <c r="H25" s="59"/>
      <c r="I25" s="7"/>
    </row>
    <row r="26" spans="1:9" ht="30" customHeight="1" thickBot="1">
      <c r="A26" s="6"/>
      <c r="B26" s="68"/>
      <c r="C26" s="57"/>
      <c r="D26" s="51"/>
      <c r="E26" s="52"/>
      <c r="F26" s="57"/>
      <c r="G26" s="58"/>
      <c r="H26" s="59"/>
      <c r="I26" s="7"/>
    </row>
    <row r="27" spans="1:9" ht="30" customHeight="1" thickBot="1">
      <c r="A27" s="6"/>
      <c r="B27" s="68"/>
      <c r="C27" s="57"/>
      <c r="D27" s="51"/>
      <c r="E27" s="52"/>
      <c r="F27" s="57"/>
      <c r="G27" s="58"/>
      <c r="H27" s="59"/>
      <c r="I27" s="7"/>
    </row>
    <row r="28" spans="1:9" ht="30" customHeight="1" thickBot="1">
      <c r="A28" s="6"/>
      <c r="B28" s="68"/>
      <c r="C28" s="57"/>
      <c r="D28" s="51"/>
      <c r="E28" s="52"/>
      <c r="F28" s="57"/>
      <c r="G28" s="58"/>
      <c r="H28" s="59"/>
      <c r="I28" s="7"/>
    </row>
    <row r="29" spans="1:9" ht="30" customHeight="1" thickBot="1">
      <c r="A29" s="6"/>
      <c r="B29" s="68"/>
      <c r="C29" s="57"/>
      <c r="D29" s="51"/>
      <c r="E29" s="52"/>
      <c r="F29" s="57"/>
      <c r="G29" s="58"/>
      <c r="H29" s="59"/>
      <c r="I29" s="7"/>
    </row>
    <row r="30" spans="1:9" ht="30" customHeight="1" thickBot="1">
      <c r="A30" s="6"/>
      <c r="B30" s="68"/>
      <c r="C30" s="57"/>
      <c r="D30" s="51"/>
      <c r="E30" s="52"/>
      <c r="F30" s="57"/>
      <c r="G30" s="58"/>
      <c r="H30" s="59"/>
      <c r="I30" s="7"/>
    </row>
    <row r="31" spans="1:9" ht="30" customHeight="1" thickBot="1">
      <c r="A31" s="6"/>
      <c r="B31" s="68"/>
      <c r="C31" s="57"/>
      <c r="D31" s="51"/>
      <c r="E31" s="52"/>
      <c r="F31" s="57"/>
      <c r="G31" s="58"/>
      <c r="H31" s="59"/>
      <c r="I31" s="7"/>
    </row>
    <row r="32" spans="1:9" ht="30" customHeight="1" thickBot="1">
      <c r="A32" s="6"/>
      <c r="B32" s="68"/>
      <c r="C32" s="57"/>
      <c r="D32" s="51"/>
      <c r="E32" s="52"/>
      <c r="F32" s="57"/>
      <c r="G32" s="58"/>
      <c r="H32" s="59"/>
      <c r="I32" s="7"/>
    </row>
    <row r="33" spans="1:32" ht="30" customHeight="1" thickBot="1">
      <c r="A33" s="6"/>
      <c r="B33" s="68"/>
      <c r="C33" s="57"/>
      <c r="D33" s="51"/>
      <c r="E33" s="52"/>
      <c r="F33" s="57"/>
      <c r="G33" s="58"/>
      <c r="H33" s="59"/>
      <c r="I33" s="7"/>
    </row>
    <row r="34" spans="1:32" ht="30" customHeight="1" thickBot="1">
      <c r="A34" s="6"/>
      <c r="B34" s="68"/>
      <c r="C34" s="57"/>
      <c r="D34" s="51"/>
      <c r="E34" s="52"/>
      <c r="F34" s="57"/>
      <c r="G34" s="58"/>
      <c r="H34" s="59"/>
      <c r="I34" s="7"/>
    </row>
    <row r="35" spans="1:32" ht="30" customHeight="1" thickBot="1">
      <c r="A35" s="6"/>
      <c r="B35" s="68"/>
      <c r="C35" s="57"/>
      <c r="D35" s="51"/>
      <c r="E35" s="52"/>
      <c r="F35" s="57"/>
      <c r="G35" s="58"/>
      <c r="H35" s="59"/>
      <c r="I35" s="7"/>
    </row>
    <row r="36" spans="1:32" ht="41.25" customHeight="1" thickBot="1">
      <c r="A36" s="6"/>
      <c r="B36" s="69" t="s">
        <v>18</v>
      </c>
      <c r="C36" s="64" t="s">
        <v>14</v>
      </c>
      <c r="D36" s="64"/>
      <c r="E36" s="66">
        <f>COUNTA(C21:C33)</f>
        <v>0</v>
      </c>
      <c r="F36" s="66"/>
      <c r="G36" s="66"/>
      <c r="H36" s="66"/>
      <c r="I36" s="7"/>
    </row>
    <row r="37" spans="1:32" s="40" customFormat="1" ht="41.25" customHeight="1" thickBot="1">
      <c r="A37" s="38"/>
      <c r="B37" s="69"/>
      <c r="C37" s="65" t="s">
        <v>16</v>
      </c>
      <c r="D37" s="65"/>
      <c r="E37" s="66">
        <f>SUM(G21:G33)</f>
        <v>0</v>
      </c>
      <c r="F37" s="66"/>
      <c r="G37" s="66"/>
      <c r="H37" s="66"/>
      <c r="I37" s="39"/>
    </row>
    <row r="38" spans="1:32" ht="30" customHeight="1">
      <c r="A38" s="6"/>
      <c r="B38" s="24"/>
      <c r="C38" s="24"/>
      <c r="D38" s="24"/>
      <c r="E38" s="24"/>
      <c r="F38" s="24"/>
      <c r="G38" s="23"/>
      <c r="H38" s="23"/>
      <c r="I38" s="7"/>
    </row>
    <row r="39" spans="1:32" ht="30" customHeight="1">
      <c r="A39" s="1"/>
      <c r="B39" s="56" t="s">
        <v>19</v>
      </c>
      <c r="C39" s="56"/>
      <c r="D39" s="63"/>
      <c r="E39" s="63"/>
      <c r="F39" s="63"/>
      <c r="G39" s="63"/>
      <c r="H39" s="63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</row>
    <row r="40" spans="1:32" ht="51.75" customHeight="1">
      <c r="A40" s="1"/>
      <c r="B40" s="56" t="s">
        <v>20</v>
      </c>
      <c r="C40" s="56"/>
      <c r="D40" s="63"/>
      <c r="E40" s="63"/>
      <c r="F40" s="63"/>
      <c r="G40" s="63"/>
      <c r="H40" s="63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</row>
    <row r="41" spans="1:32" ht="65.25" customHeight="1">
      <c r="A41" s="1"/>
      <c r="B41" s="56" t="s">
        <v>21</v>
      </c>
      <c r="C41" s="56"/>
      <c r="D41" s="63"/>
      <c r="E41" s="63"/>
      <c r="F41" s="63"/>
      <c r="G41" s="63"/>
      <c r="H41" s="63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2"/>
      <c r="AE41" s="42"/>
      <c r="AF41" s="42"/>
    </row>
    <row r="42" spans="1:32" ht="30" customHeight="1">
      <c r="A42" s="1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</row>
    <row r="43" spans="1:32" ht="46.5" customHeight="1">
      <c r="A43" s="1"/>
      <c r="B43" s="43"/>
      <c r="C43" s="44"/>
      <c r="D43" s="46"/>
      <c r="E43" s="46"/>
      <c r="F43" s="46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</row>
    <row r="44" spans="1:32" ht="54.75" customHeight="1">
      <c r="A44" s="1"/>
      <c r="B44" s="62" t="s">
        <v>22</v>
      </c>
      <c r="C44" s="62"/>
      <c r="D44" s="62"/>
      <c r="E44" s="62"/>
      <c r="F44" s="62"/>
      <c r="G44" s="62"/>
      <c r="H44" s="62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</row>
    <row r="45" spans="1:32" ht="11.25" customHeight="1">
      <c r="A45" s="1"/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</row>
  </sheetData>
  <protectedRanges>
    <protectedRange algorithmName="SHA-512" hashValue="o4odJH+bXQleOCIoIBK9vom9+U/n/D2esX0tQkzd69/aEpPEV63TBXAmpodfhDJqzysEG//+5K9IPxTi92hL0A==" saltValue="AVSJWW1IrKgeeBl629zjIg==" spinCount="100000" sqref="B2:H10 B12:H12 B14:H14 B17:H20 B21:B35 B36:H37" name="Rango1"/>
  </protectedRanges>
  <mergeCells count="59">
    <mergeCell ref="B15:H15"/>
    <mergeCell ref="B14:H14"/>
    <mergeCell ref="G12:H12"/>
    <mergeCell ref="G13:H13"/>
    <mergeCell ref="B12:F12"/>
    <mergeCell ref="B13:F13"/>
    <mergeCell ref="G2:H4"/>
    <mergeCell ref="C2:F4"/>
    <mergeCell ref="B10:F10"/>
    <mergeCell ref="B11:F11"/>
    <mergeCell ref="G10:H10"/>
    <mergeCell ref="G11:H11"/>
    <mergeCell ref="B2:B4"/>
    <mergeCell ref="B6:H6"/>
    <mergeCell ref="C8:H8"/>
    <mergeCell ref="B44:H44"/>
    <mergeCell ref="D39:H39"/>
    <mergeCell ref="D40:H40"/>
    <mergeCell ref="D41:H41"/>
    <mergeCell ref="F31:F35"/>
    <mergeCell ref="G31:G35"/>
    <mergeCell ref="H31:H35"/>
    <mergeCell ref="C36:D36"/>
    <mergeCell ref="C37:D37"/>
    <mergeCell ref="E36:H36"/>
    <mergeCell ref="E37:H37"/>
    <mergeCell ref="B21:B35"/>
    <mergeCell ref="C31:C35"/>
    <mergeCell ref="B36:B37"/>
    <mergeCell ref="B39:C39"/>
    <mergeCell ref="B40:C40"/>
    <mergeCell ref="C18:H19"/>
    <mergeCell ref="B17:H17"/>
    <mergeCell ref="B18:B19"/>
    <mergeCell ref="B41:C41"/>
    <mergeCell ref="C21:C25"/>
    <mergeCell ref="F21:F25"/>
    <mergeCell ref="G21:G25"/>
    <mergeCell ref="H21:H25"/>
    <mergeCell ref="C26:C30"/>
    <mergeCell ref="F26:F30"/>
    <mergeCell ref="G26:G30"/>
    <mergeCell ref="H26:H30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34:E34"/>
    <mergeCell ref="D35:E35"/>
    <mergeCell ref="D29:E29"/>
    <mergeCell ref="D30:E30"/>
    <mergeCell ref="D31:E31"/>
    <mergeCell ref="D32:E32"/>
    <mergeCell ref="D33:E33"/>
  </mergeCells>
  <printOptions horizontalCentered="1"/>
  <pageMargins left="0.78740157480314965" right="0.78740157480314965" top="0.78740157480314965" bottom="0.78740157480314965" header="0" footer="0"/>
  <pageSetup paperSize="5" scale="39" fitToHeight="2" orientation="portrait" horizontalDpi="4294967295" verticalDpi="4294967295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lessThan" id="{BB82F77D-A000-469B-96C9-2EA4B41581E0}">
            <xm:f>VLOOKUP($B$21,Hoja1!$A$26:$D$29,4,0)</xm:f>
            <x14:dxf>
              <font>
                <b val="0"/>
                <i val="0"/>
                <color rgb="FFFF0000"/>
              </font>
              <fill>
                <patternFill>
                  <bgColor rgb="FFFFCCCC"/>
                </patternFill>
              </fill>
            </x14:dxf>
          </x14:cfRule>
          <x14:cfRule type="cellIs" priority="2" operator="greaterThanOrEqual" id="{5E95FE77-7F53-4802-A3E0-67018A44040A}">
            <xm:f>VLOOKUP($B$21,Hoja1!$A$26:$D$29,4,0)</xm:f>
            <x14:dxf>
              <font>
                <b val="0"/>
                <i val="0"/>
                <color theme="9" tint="-0.499984740745262"/>
              </font>
              <fill>
                <patternFill>
                  <bgColor theme="9" tint="0.59996337778862885"/>
                </patternFill>
              </fill>
            </x14:dxf>
          </x14:cfRule>
          <xm:sqref>E37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894605E-8D92-4944-B606-072289E61F93}">
          <x14:formula1>
            <xm:f>Hoja1!$A$26:$A$29</xm:f>
          </x14:formula1>
          <xm:sqref>G11:H11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6A2C6-70BA-4AD1-AFD2-B22484FA7689}">
  <dimension ref="A1:E29"/>
  <sheetViews>
    <sheetView topLeftCell="A8" workbookViewId="0">
      <selection activeCell="D26" sqref="D26:D28"/>
    </sheetView>
  </sheetViews>
  <sheetFormatPr baseColWidth="10" defaultColWidth="11.42578125" defaultRowHeight="15"/>
  <cols>
    <col min="2" max="2" width="47.85546875" customWidth="1"/>
    <col min="3" max="3" width="19.85546875" customWidth="1"/>
    <col min="4" max="4" width="11.42578125" style="37"/>
    <col min="5" max="5" width="43" customWidth="1"/>
  </cols>
  <sheetData>
    <row r="1" spans="1:5" ht="17.25" thickBot="1">
      <c r="A1" s="26" t="s">
        <v>23</v>
      </c>
      <c r="B1" s="26" t="s">
        <v>24</v>
      </c>
      <c r="C1" s="26" t="s">
        <v>25</v>
      </c>
      <c r="D1" s="26" t="s">
        <v>26</v>
      </c>
      <c r="E1" s="25" t="s">
        <v>27</v>
      </c>
    </row>
    <row r="2" spans="1:5" ht="17.25" thickBot="1">
      <c r="A2" s="92" t="s">
        <v>28</v>
      </c>
      <c r="B2" s="27" t="s">
        <v>29</v>
      </c>
      <c r="C2" s="28">
        <v>371244101</v>
      </c>
      <c r="D2" s="29">
        <v>371</v>
      </c>
      <c r="E2" s="89" t="s">
        <v>30</v>
      </c>
    </row>
    <row r="3" spans="1:5" ht="17.25" thickBot="1">
      <c r="A3" s="93"/>
      <c r="B3" s="27" t="s">
        <v>31</v>
      </c>
      <c r="C3" s="28">
        <v>573810730</v>
      </c>
      <c r="D3" s="29">
        <v>574</v>
      </c>
      <c r="E3" s="90"/>
    </row>
    <row r="4" spans="1:5" ht="17.25" thickBot="1">
      <c r="A4" s="93"/>
      <c r="B4" s="27" t="s">
        <v>32</v>
      </c>
      <c r="C4" s="28">
        <v>572270307</v>
      </c>
      <c r="D4" s="29">
        <v>572</v>
      </c>
      <c r="E4" s="90"/>
    </row>
    <row r="5" spans="1:5" ht="17.25" thickBot="1">
      <c r="A5" s="99"/>
      <c r="B5" s="27" t="s">
        <v>33</v>
      </c>
      <c r="C5" s="28">
        <v>987416839</v>
      </c>
      <c r="D5" s="29">
        <v>987</v>
      </c>
      <c r="E5" s="90"/>
    </row>
    <row r="6" spans="1:5" ht="17.25" thickBot="1">
      <c r="A6" s="97" t="s">
        <v>34</v>
      </c>
      <c r="B6" s="98"/>
      <c r="C6" s="30">
        <v>2504741977</v>
      </c>
      <c r="D6" s="36">
        <v>2504</v>
      </c>
      <c r="E6" s="90"/>
    </row>
    <row r="7" spans="1:5" ht="17.25" thickBot="1">
      <c r="A7" s="89" t="s">
        <v>35</v>
      </c>
      <c r="B7" s="27" t="s">
        <v>36</v>
      </c>
      <c r="C7" s="28">
        <v>643900348</v>
      </c>
      <c r="D7" s="29">
        <v>644</v>
      </c>
      <c r="E7" s="90"/>
    </row>
    <row r="8" spans="1:5" ht="17.25" thickBot="1">
      <c r="A8" s="90"/>
      <c r="B8" s="27" t="s">
        <v>37</v>
      </c>
      <c r="C8" s="28">
        <v>669316719</v>
      </c>
      <c r="D8" s="29">
        <v>669</v>
      </c>
      <c r="E8" s="90"/>
    </row>
    <row r="9" spans="1:5" ht="17.25" thickBot="1">
      <c r="A9" s="91"/>
      <c r="B9" s="27" t="s">
        <v>38</v>
      </c>
      <c r="C9" s="28">
        <v>827982175</v>
      </c>
      <c r="D9" s="29">
        <v>828</v>
      </c>
      <c r="E9" s="90"/>
    </row>
    <row r="10" spans="1:5" ht="17.25" thickBot="1">
      <c r="A10" s="97" t="s">
        <v>34</v>
      </c>
      <c r="B10" s="98"/>
      <c r="C10" s="31">
        <v>2141199242</v>
      </c>
      <c r="D10" s="36">
        <v>2141</v>
      </c>
      <c r="E10" s="91"/>
    </row>
    <row r="11" spans="1:5" ht="15.75" thickBot="1">
      <c r="D11" s="8"/>
    </row>
    <row r="12" spans="1:5" ht="17.25" thickBot="1">
      <c r="A12" s="26" t="s">
        <v>23</v>
      </c>
      <c r="B12" s="26" t="s">
        <v>24</v>
      </c>
      <c r="C12" s="26" t="s">
        <v>39</v>
      </c>
      <c r="D12" s="26" t="s">
        <v>26</v>
      </c>
      <c r="E12" s="25" t="s">
        <v>27</v>
      </c>
    </row>
    <row r="13" spans="1:5" ht="17.25" thickBot="1">
      <c r="A13" s="92" t="s">
        <v>40</v>
      </c>
      <c r="B13" s="27" t="s">
        <v>41</v>
      </c>
      <c r="C13" s="32">
        <v>546437928</v>
      </c>
      <c r="D13" s="33">
        <v>546</v>
      </c>
      <c r="E13" s="89" t="s">
        <v>42</v>
      </c>
    </row>
    <row r="14" spans="1:5" ht="17.25" thickBot="1">
      <c r="A14" s="93"/>
      <c r="B14" s="27" t="s">
        <v>43</v>
      </c>
      <c r="C14" s="32">
        <v>480431475</v>
      </c>
      <c r="D14" s="33">
        <v>480</v>
      </c>
      <c r="E14" s="90"/>
    </row>
    <row r="15" spans="1:5" ht="17.25" thickBot="1">
      <c r="A15" s="93"/>
      <c r="B15" s="27" t="s">
        <v>44</v>
      </c>
      <c r="C15" s="32">
        <v>540585461</v>
      </c>
      <c r="D15" s="33">
        <v>541</v>
      </c>
      <c r="E15" s="90"/>
    </row>
    <row r="16" spans="1:5" ht="17.25" thickBot="1">
      <c r="A16" s="93"/>
      <c r="B16" s="27" t="s">
        <v>45</v>
      </c>
      <c r="C16" s="32">
        <v>533068140</v>
      </c>
      <c r="D16" s="33">
        <v>533</v>
      </c>
      <c r="E16" s="90"/>
    </row>
    <row r="17" spans="1:5" ht="17.25" thickBot="1">
      <c r="A17" s="94"/>
      <c r="B17" s="27" t="s">
        <v>46</v>
      </c>
      <c r="C17" s="32">
        <v>622470595</v>
      </c>
      <c r="D17" s="33">
        <v>622</v>
      </c>
      <c r="E17" s="90"/>
    </row>
    <row r="18" spans="1:5" ht="17.25" thickBot="1">
      <c r="A18" s="95" t="s">
        <v>34</v>
      </c>
      <c r="B18" s="96"/>
      <c r="C18" s="34">
        <v>2722993599</v>
      </c>
      <c r="D18" s="36">
        <v>2723</v>
      </c>
      <c r="E18" s="90"/>
    </row>
    <row r="19" spans="1:5" ht="17.25" thickBot="1">
      <c r="A19" s="89" t="s">
        <v>47</v>
      </c>
      <c r="B19" s="35" t="s">
        <v>48</v>
      </c>
      <c r="C19" s="32">
        <v>220581376</v>
      </c>
      <c r="D19" s="33">
        <v>221</v>
      </c>
      <c r="E19" s="90"/>
    </row>
    <row r="20" spans="1:5" ht="17.25" thickBot="1">
      <c r="A20" s="91"/>
      <c r="B20" s="27" t="s">
        <v>49</v>
      </c>
      <c r="C20" s="32">
        <v>370973974</v>
      </c>
      <c r="D20" s="33">
        <v>371</v>
      </c>
      <c r="E20" s="90"/>
    </row>
    <row r="21" spans="1:5" ht="17.25" thickBot="1">
      <c r="A21" s="97" t="s">
        <v>34</v>
      </c>
      <c r="B21" s="98"/>
      <c r="C21" s="34">
        <v>591555350</v>
      </c>
      <c r="D21" s="36">
        <v>592</v>
      </c>
      <c r="E21" s="91"/>
    </row>
    <row r="24" spans="1:5" ht="15.75" thickBot="1"/>
    <row r="25" spans="1:5" ht="17.25" thickBot="1">
      <c r="A25" s="26" t="s">
        <v>23</v>
      </c>
      <c r="B25" s="26" t="s">
        <v>50</v>
      </c>
      <c r="C25" s="26" t="s">
        <v>25</v>
      </c>
      <c r="D25" s="26" t="s">
        <v>26</v>
      </c>
    </row>
    <row r="26" spans="1:5" ht="17.25" thickBot="1">
      <c r="A26" t="s">
        <v>51</v>
      </c>
      <c r="B26" t="str">
        <f>B2&amp;", "&amp;B3&amp;", "&amp;B4&amp;", "&amp;B5</f>
        <v>Risaralda, Valle del Cauca, Putumayo, Nariño</v>
      </c>
      <c r="C26" s="32">
        <v>2504741977</v>
      </c>
      <c r="D26">
        <v>2504</v>
      </c>
    </row>
    <row r="27" spans="1:5" ht="17.25" thickBot="1">
      <c r="A27" t="s">
        <v>6</v>
      </c>
      <c r="B27" t="str">
        <f>B7&amp;", "&amp;B8&amp;", "&amp;B9</f>
        <v>Meta, Arauca, Cesar</v>
      </c>
      <c r="C27" s="32">
        <v>2141199242</v>
      </c>
      <c r="D27">
        <v>2141</v>
      </c>
    </row>
    <row r="28" spans="1:5" ht="17.25" thickBot="1">
      <c r="A28" t="s">
        <v>52</v>
      </c>
      <c r="B28" t="str">
        <f>B13&amp;", "&amp;B14&amp;", "&amp;B15&amp;", "&amp;B16&amp;", "&amp;B17</f>
        <v>Atlántico, Bolívar, Córdoba, La Guajira, Magdalena</v>
      </c>
      <c r="C28" s="32">
        <v>2722993599</v>
      </c>
      <c r="D28">
        <v>2723</v>
      </c>
    </row>
    <row r="29" spans="1:5" ht="17.25" thickBot="1">
      <c r="A29" t="s">
        <v>53</v>
      </c>
      <c r="B29" t="str">
        <f>B19&amp;", "&amp;B20</f>
        <v>Amazonas, Guainía</v>
      </c>
      <c r="C29" s="32">
        <v>591555350</v>
      </c>
      <c r="D29">
        <v>592</v>
      </c>
    </row>
  </sheetData>
  <mergeCells count="10">
    <mergeCell ref="E2:E10"/>
    <mergeCell ref="A2:A5"/>
    <mergeCell ref="A6:B6"/>
    <mergeCell ref="A7:A9"/>
    <mergeCell ref="A10:B10"/>
    <mergeCell ref="E13:E21"/>
    <mergeCell ref="A13:A17"/>
    <mergeCell ref="A18:B18"/>
    <mergeCell ref="A19:A20"/>
    <mergeCell ref="A21:B2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15"/>
  <dimension ref="A1:DA17"/>
  <sheetViews>
    <sheetView topLeftCell="W1" workbookViewId="0">
      <selection activeCell="Y3" sqref="Y3"/>
    </sheetView>
  </sheetViews>
  <sheetFormatPr baseColWidth="10" defaultColWidth="0" defaultRowHeight="15"/>
  <cols>
    <col min="1" max="1" width="25.28515625" bestFit="1" customWidth="1"/>
    <col min="2" max="2" width="56.28515625" bestFit="1" customWidth="1"/>
    <col min="3" max="3" width="27.85546875" bestFit="1" customWidth="1"/>
    <col min="4" max="4" width="17.140625" bestFit="1" customWidth="1"/>
    <col min="5" max="5" width="13" bestFit="1" customWidth="1"/>
    <col min="6" max="6" width="15.7109375" bestFit="1" customWidth="1"/>
    <col min="7" max="7" width="20.7109375" bestFit="1" customWidth="1"/>
    <col min="8" max="8" width="21.7109375" bestFit="1" customWidth="1"/>
    <col min="9" max="9" width="8.5703125" bestFit="1" customWidth="1"/>
    <col min="10" max="10" width="47.42578125" bestFit="1" customWidth="1"/>
    <col min="11" max="11" width="25.140625" bestFit="1" customWidth="1"/>
    <col min="12" max="12" width="54.7109375" bestFit="1" customWidth="1"/>
    <col min="13" max="13" width="26.28515625" bestFit="1" customWidth="1"/>
    <col min="14" max="14" width="17.42578125" bestFit="1" customWidth="1"/>
    <col min="15" max="15" width="21.85546875" bestFit="1" customWidth="1"/>
    <col min="16" max="17" width="46.28515625" bestFit="1" customWidth="1"/>
    <col min="18" max="18" width="22.5703125" bestFit="1" customWidth="1"/>
    <col min="19" max="19" width="38.7109375" bestFit="1" customWidth="1"/>
    <col min="20" max="20" width="38.7109375" customWidth="1"/>
    <col min="21" max="21" width="30.5703125" bestFit="1" customWidth="1"/>
    <col min="22" max="22" width="29.7109375" bestFit="1" customWidth="1"/>
    <col min="23" max="23" width="42.7109375" bestFit="1" customWidth="1"/>
    <col min="24" max="24" width="17.28515625" bestFit="1" customWidth="1"/>
    <col min="25" max="25" width="74.28515625" bestFit="1" customWidth="1"/>
    <col min="26" max="26" width="30.28515625" bestFit="1" customWidth="1"/>
    <col min="27" max="27" width="30.28515625" customWidth="1"/>
    <col min="28" max="105" width="11.5703125" customWidth="1"/>
    <col min="106" max="16384" width="11.5703125" hidden="1"/>
  </cols>
  <sheetData>
    <row r="1" spans="1:28">
      <c r="A1" s="12" t="s">
        <v>54</v>
      </c>
      <c r="B1" s="12" t="s">
        <v>55</v>
      </c>
      <c r="C1" s="8" t="s">
        <v>56</v>
      </c>
      <c r="D1" s="8" t="s">
        <v>57</v>
      </c>
      <c r="E1" s="8" t="s">
        <v>58</v>
      </c>
      <c r="F1" s="8" t="s">
        <v>59</v>
      </c>
      <c r="G1" s="12" t="s">
        <v>60</v>
      </c>
      <c r="H1" s="17" t="s">
        <v>61</v>
      </c>
      <c r="I1" s="17" t="s">
        <v>62</v>
      </c>
      <c r="J1" s="12" t="s">
        <v>63</v>
      </c>
      <c r="K1" s="12" t="s">
        <v>64</v>
      </c>
      <c r="L1" s="17" t="s">
        <v>65</v>
      </c>
      <c r="M1" s="12" t="s">
        <v>66</v>
      </c>
      <c r="N1" s="12" t="s">
        <v>67</v>
      </c>
      <c r="O1" s="12" t="s">
        <v>68</v>
      </c>
      <c r="P1" s="12" t="s">
        <v>69</v>
      </c>
      <c r="Q1" s="18" t="s">
        <v>70</v>
      </c>
      <c r="R1" s="18" t="s">
        <v>71</v>
      </c>
      <c r="S1" s="100" t="s">
        <v>72</v>
      </c>
      <c r="T1" s="101"/>
      <c r="U1" s="101"/>
      <c r="V1" s="101"/>
      <c r="W1" s="101"/>
      <c r="X1" s="102"/>
      <c r="Y1" s="18" t="s">
        <v>73</v>
      </c>
      <c r="Z1" s="18" t="s">
        <v>74</v>
      </c>
      <c r="AA1" s="8" t="s">
        <v>75</v>
      </c>
    </row>
    <row r="2" spans="1:28" ht="30">
      <c r="A2" s="12">
        <v>1</v>
      </c>
      <c r="B2" s="13" t="s">
        <v>76</v>
      </c>
      <c r="C2" s="20"/>
      <c r="G2" s="12">
        <v>1</v>
      </c>
      <c r="H2" s="12" t="s">
        <v>77</v>
      </c>
      <c r="I2" s="19" t="s">
        <v>78</v>
      </c>
      <c r="J2" s="15" t="s">
        <v>79</v>
      </c>
      <c r="K2" s="11" t="s">
        <v>80</v>
      </c>
      <c r="L2" s="14" t="s">
        <v>81</v>
      </c>
      <c r="M2" s="11" t="s">
        <v>82</v>
      </c>
      <c r="N2" s="11" t="s">
        <v>27</v>
      </c>
      <c r="O2" s="11" t="s">
        <v>83</v>
      </c>
      <c r="P2" s="16" t="s">
        <v>84</v>
      </c>
      <c r="Q2" s="16" t="s">
        <v>85</v>
      </c>
      <c r="R2" s="16" t="s">
        <v>86</v>
      </c>
      <c r="S2" s="21" t="s">
        <v>87</v>
      </c>
      <c r="T2" s="22" t="s">
        <v>88</v>
      </c>
      <c r="U2" s="22" t="s">
        <v>89</v>
      </c>
      <c r="V2" s="22" t="s">
        <v>90</v>
      </c>
      <c r="W2" s="22" t="s">
        <v>91</v>
      </c>
      <c r="X2" s="22" t="s">
        <v>92</v>
      </c>
      <c r="Y2" s="9" t="s">
        <v>93</v>
      </c>
      <c r="Z2" s="9" t="s">
        <v>94</v>
      </c>
      <c r="AA2" s="9" t="s">
        <v>95</v>
      </c>
      <c r="AB2" s="8" t="s">
        <v>96</v>
      </c>
    </row>
    <row r="3" spans="1:28">
      <c r="A3" s="12">
        <v>2</v>
      </c>
      <c r="B3" s="12" t="s">
        <v>97</v>
      </c>
      <c r="C3" s="8"/>
      <c r="G3" s="12">
        <v>2</v>
      </c>
      <c r="H3" s="12" t="s">
        <v>98</v>
      </c>
      <c r="I3" s="19" t="s">
        <v>99</v>
      </c>
      <c r="J3" s="15" t="s">
        <v>100</v>
      </c>
      <c r="K3" s="11" t="s">
        <v>101</v>
      </c>
      <c r="L3" s="14" t="s">
        <v>102</v>
      </c>
      <c r="M3" s="11" t="s">
        <v>103</v>
      </c>
      <c r="N3" s="11" t="s">
        <v>104</v>
      </c>
      <c r="O3" s="11" t="s">
        <v>105</v>
      </c>
      <c r="P3" s="16" t="s">
        <v>85</v>
      </c>
      <c r="Q3" s="16" t="s">
        <v>106</v>
      </c>
      <c r="R3" s="16" t="s">
        <v>107</v>
      </c>
      <c r="S3" s="9" t="s">
        <v>108</v>
      </c>
      <c r="T3" s="9" t="s">
        <v>109</v>
      </c>
      <c r="U3" s="9" t="s">
        <v>108</v>
      </c>
      <c r="V3" s="9" t="s">
        <v>108</v>
      </c>
      <c r="W3" s="9" t="s">
        <v>110</v>
      </c>
      <c r="X3" s="9" t="s">
        <v>111</v>
      </c>
      <c r="Y3" s="9" t="s">
        <v>112</v>
      </c>
      <c r="Z3" s="9" t="s">
        <v>113</v>
      </c>
      <c r="AA3" s="9" t="s">
        <v>103</v>
      </c>
      <c r="AB3" s="8" t="s">
        <v>114</v>
      </c>
    </row>
    <row r="4" spans="1:28">
      <c r="A4" s="12">
        <v>3</v>
      </c>
      <c r="B4" s="13" t="s">
        <v>115</v>
      </c>
      <c r="C4" s="20"/>
      <c r="G4" s="12">
        <v>3</v>
      </c>
      <c r="H4" s="12" t="s">
        <v>116</v>
      </c>
      <c r="J4" s="15" t="s">
        <v>117</v>
      </c>
      <c r="M4" s="11" t="s">
        <v>118</v>
      </c>
      <c r="N4" s="11" t="s">
        <v>119</v>
      </c>
      <c r="P4" s="16" t="s">
        <v>106</v>
      </c>
      <c r="Q4" s="16" t="s">
        <v>120</v>
      </c>
      <c r="R4" s="16" t="s">
        <v>121</v>
      </c>
      <c r="S4" s="9" t="s">
        <v>122</v>
      </c>
      <c r="T4" s="9" t="s">
        <v>123</v>
      </c>
      <c r="U4" s="9" t="s">
        <v>122</v>
      </c>
      <c r="V4" s="9" t="s">
        <v>122</v>
      </c>
      <c r="W4" s="9" t="s">
        <v>124</v>
      </c>
      <c r="X4" s="9"/>
      <c r="Y4" s="9" t="s">
        <v>125</v>
      </c>
      <c r="Z4" s="9" t="s">
        <v>126</v>
      </c>
      <c r="AA4" s="9" t="s">
        <v>118</v>
      </c>
    </row>
    <row r="5" spans="1:28">
      <c r="A5" s="12">
        <v>4</v>
      </c>
      <c r="B5" s="12" t="s">
        <v>127</v>
      </c>
      <c r="C5" s="8"/>
      <c r="G5" s="12">
        <v>4</v>
      </c>
      <c r="H5" s="8"/>
      <c r="J5" s="15" t="s">
        <v>128</v>
      </c>
      <c r="N5" s="11" t="s">
        <v>129</v>
      </c>
      <c r="P5" s="16" t="s">
        <v>120</v>
      </c>
      <c r="Q5" s="16" t="s">
        <v>130</v>
      </c>
      <c r="R5" s="16" t="s">
        <v>131</v>
      </c>
      <c r="S5" s="9" t="s">
        <v>132</v>
      </c>
      <c r="T5" s="9" t="s">
        <v>133</v>
      </c>
      <c r="U5" s="9" t="s">
        <v>132</v>
      </c>
      <c r="V5" s="9" t="s">
        <v>134</v>
      </c>
      <c r="W5" s="9" t="s">
        <v>135</v>
      </c>
      <c r="X5" s="9"/>
      <c r="Y5" s="9" t="s">
        <v>136</v>
      </c>
      <c r="Z5" s="9" t="s">
        <v>137</v>
      </c>
      <c r="AA5" s="9"/>
    </row>
    <row r="6" spans="1:28">
      <c r="A6" s="12">
        <v>5</v>
      </c>
      <c r="B6" s="13" t="s">
        <v>138</v>
      </c>
      <c r="C6" s="20"/>
      <c r="G6" s="12">
        <v>5</v>
      </c>
      <c r="H6" s="8"/>
      <c r="J6" s="15" t="s">
        <v>139</v>
      </c>
      <c r="N6" s="10"/>
      <c r="P6" s="16" t="s">
        <v>130</v>
      </c>
      <c r="Q6" s="16" t="s">
        <v>140</v>
      </c>
      <c r="S6" s="9" t="s">
        <v>109</v>
      </c>
      <c r="T6" s="9" t="s">
        <v>108</v>
      </c>
      <c r="U6" s="9" t="s">
        <v>141</v>
      </c>
      <c r="V6" s="9" t="s">
        <v>142</v>
      </c>
      <c r="W6" s="9" t="s">
        <v>108</v>
      </c>
      <c r="X6" s="9"/>
      <c r="Y6" s="9" t="s">
        <v>143</v>
      </c>
      <c r="Z6" s="9" t="s">
        <v>144</v>
      </c>
      <c r="AA6" s="9"/>
    </row>
    <row r="7" spans="1:28" ht="30">
      <c r="A7" s="12">
        <v>6</v>
      </c>
      <c r="B7" s="13" t="s">
        <v>145</v>
      </c>
      <c r="C7" s="20"/>
      <c r="G7" s="12">
        <v>6</v>
      </c>
      <c r="H7" s="8"/>
      <c r="J7" s="15" t="s">
        <v>146</v>
      </c>
      <c r="P7" s="16" t="s">
        <v>140</v>
      </c>
      <c r="Q7" s="16" t="s">
        <v>147</v>
      </c>
      <c r="S7" s="9" t="s">
        <v>123</v>
      </c>
      <c r="T7" s="9" t="s">
        <v>122</v>
      </c>
      <c r="U7" s="9"/>
      <c r="V7" s="9" t="s">
        <v>148</v>
      </c>
      <c r="W7" s="9" t="s">
        <v>133</v>
      </c>
      <c r="X7" s="9"/>
      <c r="Y7" s="9" t="s">
        <v>149</v>
      </c>
    </row>
    <row r="8" spans="1:28">
      <c r="A8" s="12">
        <v>7</v>
      </c>
      <c r="B8" s="12" t="s">
        <v>150</v>
      </c>
      <c r="C8" s="8"/>
      <c r="G8" s="12">
        <v>7</v>
      </c>
      <c r="H8" s="8"/>
      <c r="P8" s="16" t="s">
        <v>147</v>
      </c>
      <c r="S8" s="9" t="s">
        <v>133</v>
      </c>
      <c r="T8" s="9" t="s">
        <v>151</v>
      </c>
      <c r="U8" s="9"/>
      <c r="V8" s="9" t="s">
        <v>152</v>
      </c>
      <c r="W8" s="9" t="s">
        <v>123</v>
      </c>
      <c r="X8" s="9"/>
      <c r="Y8" s="9"/>
    </row>
    <row r="9" spans="1:28">
      <c r="A9" s="12">
        <v>8</v>
      </c>
      <c r="B9" s="12" t="s">
        <v>153</v>
      </c>
      <c r="C9" s="8"/>
      <c r="G9" s="12">
        <v>8</v>
      </c>
      <c r="H9" s="8"/>
      <c r="S9" s="9" t="s">
        <v>151</v>
      </c>
      <c r="T9" s="9" t="s">
        <v>154</v>
      </c>
      <c r="U9" s="9"/>
      <c r="V9" s="9"/>
      <c r="W9" s="9"/>
      <c r="X9" s="9"/>
      <c r="Y9" s="9"/>
    </row>
    <row r="10" spans="1:28">
      <c r="A10" s="12">
        <v>9</v>
      </c>
      <c r="B10" s="12" t="s">
        <v>155</v>
      </c>
      <c r="C10" s="8"/>
      <c r="G10" s="12">
        <v>9</v>
      </c>
      <c r="H10" s="8"/>
      <c r="S10" s="9" t="s">
        <v>154</v>
      </c>
      <c r="T10" s="9" t="s">
        <v>156</v>
      </c>
      <c r="U10" s="9"/>
      <c r="V10" s="9"/>
      <c r="W10" s="9"/>
      <c r="X10" s="9"/>
      <c r="Y10" s="9"/>
    </row>
    <row r="11" spans="1:28">
      <c r="A11" s="12">
        <v>10</v>
      </c>
      <c r="B11" s="12" t="s">
        <v>157</v>
      </c>
      <c r="C11" s="8"/>
      <c r="S11" s="9" t="s">
        <v>156</v>
      </c>
      <c r="T11" s="9" t="s">
        <v>158</v>
      </c>
      <c r="U11" s="9"/>
      <c r="V11" s="9"/>
      <c r="W11" s="9"/>
      <c r="X11" s="9"/>
      <c r="Y11" s="9"/>
    </row>
    <row r="12" spans="1:28">
      <c r="A12" s="12">
        <v>11</v>
      </c>
      <c r="B12" s="12" t="s">
        <v>159</v>
      </c>
      <c r="C12" s="8"/>
      <c r="S12" s="9" t="s">
        <v>158</v>
      </c>
      <c r="T12" s="9"/>
      <c r="U12" s="9"/>
      <c r="V12" s="9"/>
      <c r="W12" s="9"/>
      <c r="X12" s="9"/>
      <c r="Y12" s="9"/>
    </row>
    <row r="13" spans="1:28">
      <c r="A13" s="12">
        <v>12</v>
      </c>
      <c r="B13" s="12" t="s">
        <v>160</v>
      </c>
      <c r="C13" s="8"/>
      <c r="S13" s="9" t="s">
        <v>134</v>
      </c>
      <c r="T13" s="9"/>
      <c r="U13" s="9"/>
      <c r="V13" s="9"/>
      <c r="W13" s="9"/>
      <c r="X13" s="9"/>
      <c r="Y13" s="9"/>
    </row>
    <row r="14" spans="1:28">
      <c r="A14" s="12">
        <v>13</v>
      </c>
      <c r="B14" s="12"/>
      <c r="C14" s="8"/>
      <c r="S14" s="9" t="s">
        <v>142</v>
      </c>
      <c r="T14" s="9"/>
      <c r="U14" s="9"/>
      <c r="V14" s="9"/>
      <c r="W14" s="9"/>
      <c r="X14" s="9"/>
      <c r="Y14" s="9"/>
    </row>
    <row r="15" spans="1:28">
      <c r="S15" s="9" t="s">
        <v>148</v>
      </c>
      <c r="T15" s="9"/>
      <c r="U15" s="9"/>
      <c r="V15" s="9"/>
      <c r="W15" s="9"/>
      <c r="X15" s="9"/>
      <c r="Y15" s="9"/>
    </row>
    <row r="16" spans="1:28">
      <c r="S16" s="9" t="s">
        <v>152</v>
      </c>
      <c r="T16" s="9"/>
      <c r="U16" s="9"/>
      <c r="V16" s="9"/>
      <c r="W16" s="9"/>
      <c r="X16" s="9"/>
      <c r="Y16" s="9"/>
    </row>
    <row r="17" spans="19:25">
      <c r="S17" s="9" t="s">
        <v>111</v>
      </c>
      <c r="T17" s="9"/>
      <c r="U17" s="9"/>
      <c r="V17" s="9"/>
      <c r="W17" s="9"/>
      <c r="X17" s="9"/>
      <c r="Y17" s="9"/>
    </row>
  </sheetData>
  <mergeCells count="1">
    <mergeCell ref="S1:X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BCCB90FEBB2F94FB554F98B828AF981" ma:contentTypeVersion="1" ma:contentTypeDescription="Crear nuevo documento." ma:contentTypeScope="" ma:versionID="e8db70ec9a08583465c94f765f0b0ea1">
  <xsd:schema xmlns:xsd="http://www.w3.org/2001/XMLSchema" xmlns:xs="http://www.w3.org/2001/XMLSchema" xmlns:p="http://schemas.microsoft.com/office/2006/metadata/properties" xmlns:ns2="031e1a1d-f80a-447a-b882-3a10ef125cf7" targetNamespace="http://schemas.microsoft.com/office/2006/metadata/properties" ma:root="true" ma:fieldsID="546c1d4255e6afbeb69aea7726e6a62b" ns2:_="">
    <xsd:import namespace="031e1a1d-f80a-447a-b882-3a10ef125cf7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1e1a1d-f80a-447a-b882-3a10ef125cf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B349571-8B97-4B92-ACE1-E7F6AC528C5C}">
  <ds:schemaRefs>
    <ds:schemaRef ds:uri="http://schemas.microsoft.com/office/2006/documentManagement/types"/>
    <ds:schemaRef ds:uri="http://purl.org/dc/elements/1.1/"/>
    <ds:schemaRef ds:uri="http://purl.org/dc/terms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031e1a1d-f80a-447a-b882-3a10ef125cf7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7D98F857-0F54-4AD8-93B1-257333CF47B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6983596-A2BC-4B32-B4E9-C7AC70A9B5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31e1a1d-f80a-447a-b882-3a10ef125cf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EXP. PROPONENTE</vt:lpstr>
      <vt:lpstr>Hoja1</vt:lpstr>
      <vt:lpstr>Listas Desplegables</vt:lpstr>
      <vt:lpstr>'EXP. PROPONENTE'!Área_de_impresión</vt:lpstr>
      <vt:lpstr>'EXP. PROPONENTE'!Títulos_a_imprimir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Gustavo Andres Bobadilla Moreno</dc:creator>
  <cp:keywords/>
  <dc:description/>
  <cp:lastModifiedBy>Andrey Villamarín</cp:lastModifiedBy>
  <cp:revision/>
  <dcterms:created xsi:type="dcterms:W3CDTF">2019-01-16T20:13:03Z</dcterms:created>
  <dcterms:modified xsi:type="dcterms:W3CDTF">2022-06-01T01:25:12Z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0x0101005BCCB90FEBB2F94FB554F98B828AF981</vt:lpwstr>
  </property>
</Properties>
</file>