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CPAVCA1KAM49\Gestion-Contractual\02 - Contratacion\02 - Procesos Contractuales\CONTRATACION 2022\18. FGN-RP-IPSE - 0018-2022 LLANTAS\"/>
    </mc:Choice>
  </mc:AlternateContent>
  <bookViews>
    <workbookView xWindow="0" yWindow="0" windowWidth="19200" windowHeight="8820"/>
  </bookViews>
  <sheets>
    <sheet name="Promedio del Mercado" sheetId="1" r:id="rId1"/>
  </sheets>
  <definedNames>
    <definedName name="_xlnm._FilterDatabase" localSheetId="0" hidden="1">'Promedio del Mercado'!$C$10:$J$84</definedName>
    <definedName name="_xlnm.Print_Area" localSheetId="0">'Promedio del Mercado'!$A$1:$O$88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5" i="1" l="1"/>
  <c r="I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32" i="1" l="1"/>
  <c r="J33" i="1"/>
  <c r="J34" i="1"/>
  <c r="J35" i="1"/>
  <c r="J36" i="1"/>
  <c r="J37" i="1"/>
  <c r="J38" i="1"/>
  <c r="J39" i="1"/>
  <c r="J40" i="1"/>
  <c r="J41" i="1"/>
  <c r="J42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11" i="1"/>
  <c r="J85" i="1" s="1"/>
</calcChain>
</file>

<file path=xl/sharedStrings.xml><?xml version="1.0" encoding="utf-8"?>
<sst xmlns="http://schemas.openxmlformats.org/spreadsheetml/2006/main" count="166" uniqueCount="28">
  <si>
    <t>ITEM</t>
  </si>
  <si>
    <t>REFERENCIA</t>
  </si>
  <si>
    <t>SUMINISTRO DE LLANTAS</t>
  </si>
  <si>
    <t>AUTOMOVIL - CAMIONETA - CAMPERO - CAMION - MICROBUS</t>
  </si>
  <si>
    <t>MOTOCICLETAS</t>
  </si>
  <si>
    <t>PRECIO INCLUIDO IVA</t>
  </si>
  <si>
    <t>COTIZACION 1</t>
  </si>
  <si>
    <t>COTIZACION 2</t>
  </si>
  <si>
    <t>TOTAL (Incluido Iva)</t>
  </si>
  <si>
    <t>PROMEDIO DEL MERCADO</t>
  </si>
  <si>
    <t>CLASE DE VEHICULO</t>
  </si>
  <si>
    <t>CARRO</t>
  </si>
  <si>
    <t>MOTO</t>
  </si>
  <si>
    <t>RIN</t>
  </si>
  <si>
    <t>ANCHO</t>
  </si>
  <si>
    <t>ALTURA</t>
  </si>
  <si>
    <t>R13</t>
  </si>
  <si>
    <t>R14</t>
  </si>
  <si>
    <t>R15</t>
  </si>
  <si>
    <t>R16</t>
  </si>
  <si>
    <t>R17</t>
  </si>
  <si>
    <t>R18</t>
  </si>
  <si>
    <t>R10</t>
  </si>
  <si>
    <t>R19</t>
  </si>
  <si>
    <t>R12</t>
  </si>
  <si>
    <t>R21</t>
  </si>
  <si>
    <t>(NO Incluida la instalación, alineación, balanceo, rectificación de Rin, marcación y cambio de válvulas)</t>
  </si>
  <si>
    <t>ANEXO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</si>
</sst>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2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7" fillId="4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 wrapText="1"/>
    </xf>
    <xf numFmtId="0" fontId="10" fillId="8" borderId="1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7" fillId="9" borderId="5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quotePrefix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 textRotation="90"/>
    </xf>
    <xf numFmtId="164" fontId="5" fillId="11" borderId="4" xfId="1" applyNumberFormat="1" applyFont="1" applyFill="1" applyBorder="1" applyAlignment="1">
      <alignment vertical="center"/>
    </xf>
    <xf numFmtId="164" fontId="5" fillId="7" borderId="4" xfId="1" applyNumberFormat="1" applyFont="1" applyFill="1" applyBorder="1" applyAlignment="1">
      <alignment vertical="center"/>
    </xf>
    <xf numFmtId="37" fontId="3" fillId="7" borderId="5" xfId="1" applyNumberFormat="1" applyFont="1" applyFill="1" applyBorder="1" applyAlignment="1">
      <alignment vertical="center"/>
    </xf>
    <xf numFmtId="37" fontId="3" fillId="7" borderId="4" xfId="1" applyNumberFormat="1" applyFont="1" applyFill="1" applyBorder="1" applyAlignment="1">
      <alignment vertical="center"/>
    </xf>
    <xf numFmtId="165" fontId="3" fillId="11" borderId="5" xfId="1" applyNumberFormat="1" applyFont="1" applyFill="1" applyBorder="1" applyAlignment="1">
      <alignment vertical="center"/>
    </xf>
    <xf numFmtId="165" fontId="3" fillId="11" borderId="4" xfId="1" applyNumberFormat="1" applyFont="1" applyFill="1" applyBorder="1" applyAlignment="1">
      <alignment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 textRotation="90"/>
    </xf>
    <xf numFmtId="0" fontId="8" fillId="9" borderId="4" xfId="0" applyFont="1" applyFill="1" applyBorder="1" applyAlignment="1">
      <alignment horizontal="center" vertical="center" textRotation="90"/>
    </xf>
    <xf numFmtId="0" fontId="8" fillId="5" borderId="1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vertical="center"/>
    </xf>
    <xf numFmtId="3" fontId="5" fillId="5" borderId="9" xfId="0" applyNumberFormat="1" applyFont="1" applyFill="1" applyBorder="1" applyAlignment="1">
      <alignment vertical="center"/>
    </xf>
    <xf numFmtId="3" fontId="5" fillId="5" borderId="11" xfId="0" applyNumberFormat="1" applyFont="1" applyFill="1" applyBorder="1" applyAlignment="1">
      <alignment horizontal="center" vertical="center"/>
    </xf>
    <xf numFmtId="3" fontId="9" fillId="10" borderId="9" xfId="0" applyNumberFormat="1" applyFont="1" applyFill="1" applyBorder="1" applyAlignment="1">
      <alignment horizontal="center" vertical="center" wrapText="1"/>
    </xf>
    <xf numFmtId="3" fontId="9" fillId="10" borderId="13" xfId="0" applyNumberFormat="1" applyFont="1" applyFill="1" applyBorder="1" applyAlignment="1">
      <alignment horizontal="center" vertical="center" wrapText="1"/>
    </xf>
    <xf numFmtId="3" fontId="4" fillId="4" borderId="13" xfId="1" applyNumberFormat="1" applyFont="1" applyFill="1" applyBorder="1" applyAlignment="1">
      <alignment vertical="center"/>
    </xf>
    <xf numFmtId="3" fontId="4" fillId="4" borderId="2" xfId="1" applyNumberFormat="1" applyFont="1" applyFill="1" applyBorder="1" applyAlignment="1">
      <alignment vertical="center"/>
    </xf>
    <xf numFmtId="3" fontId="5" fillId="4" borderId="4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3" fontId="7" fillId="2" borderId="0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"/>
  <sheetViews>
    <sheetView tabSelected="1" view="pageBreakPreview" zoomScale="85" zoomScaleNormal="100" zoomScaleSheetLayoutView="85" workbookViewId="0">
      <pane xSplit="5" ySplit="10" topLeftCell="F11" activePane="bottomRight" state="frozen"/>
      <selection pane="topRight" activeCell="D1" sqref="D1"/>
      <selection pane="bottomLeft" activeCell="A5" sqref="A5"/>
      <selection pane="bottomRight" activeCell="J1" sqref="J1"/>
    </sheetView>
  </sheetViews>
  <sheetFormatPr baseColWidth="10" defaultColWidth="0" defaultRowHeight="15" zeroHeight="1" x14ac:dyDescent="0.25"/>
  <cols>
    <col min="1" max="2" width="8.140625" style="2" customWidth="1"/>
    <col min="3" max="3" width="6.28515625" style="1" customWidth="1"/>
    <col min="4" max="4" width="12.28515625" style="1" customWidth="1"/>
    <col min="5" max="7" width="9.5703125" style="1" customWidth="1"/>
    <col min="8" max="9" width="28.42578125" style="2" customWidth="1"/>
    <col min="10" max="10" width="28.42578125" style="51" customWidth="1"/>
    <col min="11" max="11" width="8.5703125" style="2" customWidth="1"/>
    <col min="12" max="12" width="0" style="2" hidden="1" customWidth="1"/>
    <col min="13" max="16384" width="11.42578125" style="2" hidden="1"/>
  </cols>
  <sheetData>
    <row r="1" spans="2:10" x14ac:dyDescent="0.25"/>
    <row r="2" spans="2:10" ht="15" customHeight="1" x14ac:dyDescent="0.25">
      <c r="C2" s="20"/>
      <c r="D2" s="21"/>
      <c r="E2" s="12"/>
      <c r="F2" s="12"/>
      <c r="G2" s="12"/>
      <c r="H2" s="21"/>
      <c r="I2" s="21"/>
      <c r="J2" s="52"/>
    </row>
    <row r="3" spans="2:10" ht="15" customHeight="1" x14ac:dyDescent="0.25">
      <c r="C3" s="37" t="s">
        <v>27</v>
      </c>
      <c r="D3" s="38"/>
      <c r="E3" s="38"/>
      <c r="F3" s="38"/>
      <c r="G3" s="38"/>
      <c r="H3" s="38"/>
      <c r="I3" s="38"/>
      <c r="J3" s="39"/>
    </row>
    <row r="4" spans="2:10" ht="28.5" customHeight="1" x14ac:dyDescent="0.25">
      <c r="C4" s="45" t="s">
        <v>9</v>
      </c>
      <c r="D4" s="46"/>
      <c r="E4" s="46"/>
      <c r="F4" s="46"/>
      <c r="G4" s="46"/>
      <c r="H4" s="46"/>
      <c r="I4" s="46"/>
      <c r="J4" s="47"/>
    </row>
    <row r="5" spans="2:10" ht="20.25" x14ac:dyDescent="0.25">
      <c r="C5" s="37" t="s">
        <v>2</v>
      </c>
      <c r="D5" s="38"/>
      <c r="E5" s="38"/>
      <c r="F5" s="38"/>
      <c r="G5" s="38"/>
      <c r="H5" s="38"/>
      <c r="I5" s="38"/>
      <c r="J5" s="39"/>
    </row>
    <row r="6" spans="2:10" ht="20.25" customHeight="1" x14ac:dyDescent="0.25">
      <c r="C6" s="42" t="s">
        <v>26</v>
      </c>
      <c r="D6" s="43"/>
      <c r="E6" s="43"/>
      <c r="F6" s="43"/>
      <c r="G6" s="43"/>
      <c r="H6" s="43"/>
      <c r="I6" s="43"/>
      <c r="J6" s="44"/>
    </row>
    <row r="7" spans="2:10" ht="20.25" customHeight="1" x14ac:dyDescent="0.25">
      <c r="C7" s="42"/>
      <c r="D7" s="43"/>
      <c r="E7" s="43"/>
      <c r="F7" s="43"/>
      <c r="G7" s="43"/>
      <c r="H7" s="43"/>
      <c r="I7" s="43"/>
      <c r="J7" s="44"/>
    </row>
    <row r="8" spans="2:10" ht="20.25" x14ac:dyDescent="0.25">
      <c r="C8" s="13"/>
      <c r="D8" s="14"/>
      <c r="E8" s="14"/>
      <c r="F8" s="14"/>
      <c r="G8" s="14"/>
      <c r="H8" s="14"/>
      <c r="I8" s="14"/>
      <c r="J8" s="53"/>
    </row>
    <row r="9" spans="2:10" ht="34.5" customHeight="1" x14ac:dyDescent="0.25">
      <c r="C9" s="10"/>
      <c r="D9" s="11"/>
      <c r="E9" s="48" t="s">
        <v>1</v>
      </c>
      <c r="F9" s="49"/>
      <c r="G9" s="50"/>
      <c r="H9" s="17" t="s">
        <v>6</v>
      </c>
      <c r="I9" s="19" t="s">
        <v>7</v>
      </c>
      <c r="J9" s="54" t="s">
        <v>9</v>
      </c>
    </row>
    <row r="10" spans="2:10" s="3" customFormat="1" ht="48.75" customHeight="1" x14ac:dyDescent="0.25">
      <c r="C10" s="5" t="s">
        <v>0</v>
      </c>
      <c r="D10" s="16" t="s">
        <v>10</v>
      </c>
      <c r="E10" s="16" t="s">
        <v>13</v>
      </c>
      <c r="F10" s="16" t="s">
        <v>14</v>
      </c>
      <c r="G10" s="16" t="s">
        <v>15</v>
      </c>
      <c r="H10" s="18" t="s">
        <v>5</v>
      </c>
      <c r="I10" s="15" t="s">
        <v>5</v>
      </c>
      <c r="J10" s="55" t="s">
        <v>8</v>
      </c>
    </row>
    <row r="11" spans="2:10" ht="15.75" x14ac:dyDescent="0.25">
      <c r="B11" s="40" t="s">
        <v>3</v>
      </c>
      <c r="C11" s="4">
        <v>1</v>
      </c>
      <c r="D11" s="23" t="s">
        <v>11</v>
      </c>
      <c r="E11" s="24" t="s">
        <v>16</v>
      </c>
      <c r="F11" s="25">
        <v>165</v>
      </c>
      <c r="G11" s="25">
        <v>65</v>
      </c>
      <c r="H11" s="35">
        <v>249899.88099999999</v>
      </c>
      <c r="I11" s="33">
        <v>181999.79</v>
      </c>
      <c r="J11" s="56">
        <f>AVERAGE(H11:I11)</f>
        <v>215949.83549999999</v>
      </c>
    </row>
    <row r="12" spans="2:10" ht="15.75" x14ac:dyDescent="0.25">
      <c r="B12" s="40"/>
      <c r="C12" s="4">
        <v>2</v>
      </c>
      <c r="D12" s="23" t="s">
        <v>11</v>
      </c>
      <c r="E12" s="24" t="s">
        <v>17</v>
      </c>
      <c r="F12" s="24">
        <v>165</v>
      </c>
      <c r="G12" s="24">
        <v>65</v>
      </c>
      <c r="H12" s="36">
        <v>243833.38</v>
      </c>
      <c r="I12" s="34">
        <v>235099.97</v>
      </c>
      <c r="J12" s="57">
        <f t="shared" ref="J12:J75" si="0">AVERAGE(H12:I12)</f>
        <v>239466.67499999999</v>
      </c>
    </row>
    <row r="13" spans="2:10" ht="15.75" x14ac:dyDescent="0.25">
      <c r="B13" s="40"/>
      <c r="C13" s="4">
        <v>3</v>
      </c>
      <c r="D13" s="23" t="s">
        <v>11</v>
      </c>
      <c r="E13" s="24" t="s">
        <v>16</v>
      </c>
      <c r="F13" s="24">
        <v>165</v>
      </c>
      <c r="G13" s="24">
        <v>70</v>
      </c>
      <c r="H13" s="36">
        <v>271320</v>
      </c>
      <c r="I13" s="34">
        <v>214100.04</v>
      </c>
      <c r="J13" s="57">
        <f t="shared" si="0"/>
        <v>242710.02000000002</v>
      </c>
    </row>
    <row r="14" spans="2:10" ht="15.75" x14ac:dyDescent="0.25">
      <c r="B14" s="40"/>
      <c r="C14" s="4">
        <v>4</v>
      </c>
      <c r="D14" s="23" t="s">
        <v>11</v>
      </c>
      <c r="E14" s="24" t="s">
        <v>18</v>
      </c>
      <c r="F14" s="24">
        <v>175</v>
      </c>
      <c r="G14" s="24">
        <v>60</v>
      </c>
      <c r="H14" s="36">
        <v>358900.43</v>
      </c>
      <c r="I14" s="34">
        <v>317900.17</v>
      </c>
      <c r="J14" s="57">
        <f t="shared" si="0"/>
        <v>338400.3</v>
      </c>
    </row>
    <row r="15" spans="2:10" ht="15.75" x14ac:dyDescent="0.25">
      <c r="B15" s="40"/>
      <c r="C15" s="4">
        <v>5</v>
      </c>
      <c r="D15" s="23" t="s">
        <v>11</v>
      </c>
      <c r="E15" s="24" t="s">
        <v>17</v>
      </c>
      <c r="F15" s="24">
        <v>175</v>
      </c>
      <c r="G15" s="24">
        <v>65</v>
      </c>
      <c r="H15" s="36">
        <v>368900</v>
      </c>
      <c r="I15" s="34">
        <v>258100.29</v>
      </c>
      <c r="J15" s="57">
        <f t="shared" si="0"/>
        <v>313500.14500000002</v>
      </c>
    </row>
    <row r="16" spans="2:10" ht="15.75" x14ac:dyDescent="0.25">
      <c r="B16" s="40"/>
      <c r="C16" s="4">
        <v>6</v>
      </c>
      <c r="D16" s="23" t="s">
        <v>11</v>
      </c>
      <c r="E16" s="24" t="s">
        <v>16</v>
      </c>
      <c r="F16" s="24">
        <v>175</v>
      </c>
      <c r="G16" s="24">
        <v>70</v>
      </c>
      <c r="H16" s="36">
        <v>282030</v>
      </c>
      <c r="I16" s="34">
        <v>226999.64</v>
      </c>
      <c r="J16" s="57">
        <f t="shared" si="0"/>
        <v>254514.82</v>
      </c>
    </row>
    <row r="17" spans="2:10" ht="15.75" x14ac:dyDescent="0.25">
      <c r="B17" s="40"/>
      <c r="C17" s="4">
        <v>7</v>
      </c>
      <c r="D17" s="23" t="s">
        <v>11</v>
      </c>
      <c r="E17" s="24" t="s">
        <v>17</v>
      </c>
      <c r="F17" s="24">
        <v>185</v>
      </c>
      <c r="G17" s="24">
        <v>60</v>
      </c>
      <c r="H17" s="36">
        <v>294309.49099999998</v>
      </c>
      <c r="I17" s="34">
        <v>241999.59</v>
      </c>
      <c r="J17" s="57">
        <f t="shared" si="0"/>
        <v>268154.5405</v>
      </c>
    </row>
    <row r="18" spans="2:10" ht="15.75" x14ac:dyDescent="0.25">
      <c r="B18" s="40"/>
      <c r="C18" s="4">
        <v>8</v>
      </c>
      <c r="D18" s="23" t="s">
        <v>11</v>
      </c>
      <c r="E18" s="24" t="s">
        <v>18</v>
      </c>
      <c r="F18" s="24">
        <v>185</v>
      </c>
      <c r="G18" s="24">
        <v>60</v>
      </c>
      <c r="H18" s="36">
        <v>350114.66000000003</v>
      </c>
      <c r="I18" s="34">
        <v>264999.91000000003</v>
      </c>
      <c r="J18" s="57">
        <f t="shared" si="0"/>
        <v>307557.28500000003</v>
      </c>
    </row>
    <row r="19" spans="2:10" ht="15.75" x14ac:dyDescent="0.25">
      <c r="B19" s="40"/>
      <c r="C19" s="4">
        <v>9</v>
      </c>
      <c r="D19" s="23" t="s">
        <v>11</v>
      </c>
      <c r="E19" s="24" t="s">
        <v>17</v>
      </c>
      <c r="F19" s="24">
        <v>185</v>
      </c>
      <c r="G19" s="24">
        <v>65</v>
      </c>
      <c r="H19" s="36">
        <v>321004.88</v>
      </c>
      <c r="I19" s="34">
        <v>261999.91999999998</v>
      </c>
      <c r="J19" s="57">
        <f t="shared" si="0"/>
        <v>291502.40000000002</v>
      </c>
    </row>
    <row r="20" spans="2:10" ht="15.75" x14ac:dyDescent="0.25">
      <c r="B20" s="40"/>
      <c r="C20" s="4">
        <v>10</v>
      </c>
      <c r="D20" s="23" t="s">
        <v>11</v>
      </c>
      <c r="E20" s="24" t="s">
        <v>18</v>
      </c>
      <c r="F20" s="24">
        <v>185</v>
      </c>
      <c r="G20" s="24">
        <v>65</v>
      </c>
      <c r="H20" s="36">
        <v>435540</v>
      </c>
      <c r="I20" s="34">
        <v>274999.59899999999</v>
      </c>
      <c r="J20" s="57">
        <f t="shared" si="0"/>
        <v>355269.79949999996</v>
      </c>
    </row>
    <row r="21" spans="2:10" ht="15.75" x14ac:dyDescent="0.25">
      <c r="B21" s="40"/>
      <c r="C21" s="4">
        <v>11</v>
      </c>
      <c r="D21" s="23" t="s">
        <v>11</v>
      </c>
      <c r="E21" s="24" t="s">
        <v>17</v>
      </c>
      <c r="F21" s="24">
        <v>185</v>
      </c>
      <c r="G21" s="24">
        <v>70</v>
      </c>
      <c r="H21" s="36">
        <v>306054.91000000003</v>
      </c>
      <c r="I21" s="34">
        <v>258999.93</v>
      </c>
      <c r="J21" s="57">
        <f t="shared" si="0"/>
        <v>282527.42000000004</v>
      </c>
    </row>
    <row r="22" spans="2:10" ht="15.75" x14ac:dyDescent="0.25">
      <c r="B22" s="40"/>
      <c r="C22" s="4">
        <v>12</v>
      </c>
      <c r="D22" s="23" t="s">
        <v>11</v>
      </c>
      <c r="E22" s="24" t="s">
        <v>18</v>
      </c>
      <c r="F22" s="24">
        <v>195</v>
      </c>
      <c r="G22" s="24">
        <v>55</v>
      </c>
      <c r="H22" s="36">
        <v>465290</v>
      </c>
      <c r="I22" s="34">
        <v>312999.75</v>
      </c>
      <c r="J22" s="57">
        <f t="shared" si="0"/>
        <v>389144.875</v>
      </c>
    </row>
    <row r="23" spans="2:10" ht="15.75" x14ac:dyDescent="0.25">
      <c r="B23" s="40"/>
      <c r="C23" s="4">
        <v>13</v>
      </c>
      <c r="D23" s="23" t="s">
        <v>11</v>
      </c>
      <c r="E23" s="24" t="s">
        <v>19</v>
      </c>
      <c r="F23" s="24">
        <v>195</v>
      </c>
      <c r="G23" s="24">
        <v>55</v>
      </c>
      <c r="H23" s="36">
        <v>377030.08</v>
      </c>
      <c r="I23" s="34">
        <v>351999.62</v>
      </c>
      <c r="J23" s="57">
        <f t="shared" si="0"/>
        <v>364514.85</v>
      </c>
    </row>
    <row r="24" spans="2:10" ht="15.75" x14ac:dyDescent="0.25">
      <c r="B24" s="40"/>
      <c r="C24" s="4">
        <v>14</v>
      </c>
      <c r="D24" s="23" t="s">
        <v>11</v>
      </c>
      <c r="E24" s="24" t="s">
        <v>18</v>
      </c>
      <c r="F24" s="24">
        <v>195</v>
      </c>
      <c r="G24" s="24">
        <v>65</v>
      </c>
      <c r="H24" s="36">
        <v>508130</v>
      </c>
      <c r="I24" s="34">
        <v>326100.46000000002</v>
      </c>
      <c r="J24" s="57">
        <f t="shared" si="0"/>
        <v>417115.23</v>
      </c>
    </row>
    <row r="25" spans="2:10" ht="15.75" x14ac:dyDescent="0.25">
      <c r="B25" s="40"/>
      <c r="C25" s="4">
        <v>15</v>
      </c>
      <c r="D25" s="23" t="s">
        <v>11</v>
      </c>
      <c r="E25" s="24" t="s">
        <v>20</v>
      </c>
      <c r="F25" s="24">
        <v>205</v>
      </c>
      <c r="G25" s="24">
        <v>45</v>
      </c>
      <c r="H25" s="36">
        <v>645241.80000000005</v>
      </c>
      <c r="I25" s="34">
        <v>394800.35</v>
      </c>
      <c r="J25" s="57">
        <f t="shared" si="0"/>
        <v>520021.07500000001</v>
      </c>
    </row>
    <row r="26" spans="2:10" ht="15.75" x14ac:dyDescent="0.25">
      <c r="B26" s="40"/>
      <c r="C26" s="4">
        <v>16</v>
      </c>
      <c r="D26" s="23" t="s">
        <v>11</v>
      </c>
      <c r="E26" s="24" t="s">
        <v>19</v>
      </c>
      <c r="F26" s="24">
        <v>205</v>
      </c>
      <c r="G26" s="24">
        <v>55</v>
      </c>
      <c r="H26" s="36">
        <v>422945.04</v>
      </c>
      <c r="I26" s="34">
        <v>315100.09999999998</v>
      </c>
      <c r="J26" s="57">
        <f t="shared" si="0"/>
        <v>369022.56999999995</v>
      </c>
    </row>
    <row r="27" spans="2:10" ht="15.75" x14ac:dyDescent="0.25">
      <c r="B27" s="40"/>
      <c r="C27" s="4">
        <v>17</v>
      </c>
      <c r="D27" s="23" t="s">
        <v>11</v>
      </c>
      <c r="E27" s="24" t="s">
        <v>20</v>
      </c>
      <c r="F27" s="24">
        <v>205</v>
      </c>
      <c r="G27" s="24">
        <v>55</v>
      </c>
      <c r="H27" s="36">
        <v>729899.59</v>
      </c>
      <c r="I27" s="34">
        <v>333100.03999999998</v>
      </c>
      <c r="J27" s="57">
        <f t="shared" si="0"/>
        <v>531499.81499999994</v>
      </c>
    </row>
    <row r="28" spans="2:10" ht="15.75" x14ac:dyDescent="0.25">
      <c r="B28" s="40"/>
      <c r="C28" s="4">
        <v>18</v>
      </c>
      <c r="D28" s="23" t="s">
        <v>11</v>
      </c>
      <c r="E28" s="24" t="s">
        <v>18</v>
      </c>
      <c r="F28" s="24">
        <v>205</v>
      </c>
      <c r="G28" s="24">
        <v>65</v>
      </c>
      <c r="H28" s="36">
        <v>510418.37</v>
      </c>
      <c r="I28" s="34">
        <v>380100.28</v>
      </c>
      <c r="J28" s="57">
        <f t="shared" si="0"/>
        <v>445259.32500000001</v>
      </c>
    </row>
    <row r="29" spans="2:10" ht="15.75" x14ac:dyDescent="0.25">
      <c r="B29" s="40"/>
      <c r="C29" s="4">
        <v>19</v>
      </c>
      <c r="D29" s="23" t="s">
        <v>11</v>
      </c>
      <c r="E29" s="26" t="s">
        <v>19</v>
      </c>
      <c r="F29" s="26">
        <v>205</v>
      </c>
      <c r="G29" s="26">
        <v>70</v>
      </c>
      <c r="H29" s="36">
        <v>581749.35</v>
      </c>
      <c r="I29" s="34">
        <v>455999.67</v>
      </c>
      <c r="J29" s="57">
        <f t="shared" si="0"/>
        <v>518874.51</v>
      </c>
    </row>
    <row r="30" spans="2:10" ht="15.75" x14ac:dyDescent="0.25">
      <c r="B30" s="40"/>
      <c r="C30" s="4">
        <v>20</v>
      </c>
      <c r="D30" s="23" t="s">
        <v>11</v>
      </c>
      <c r="E30" s="24" t="s">
        <v>18</v>
      </c>
      <c r="F30" s="24">
        <v>205</v>
      </c>
      <c r="G30" s="24">
        <v>75</v>
      </c>
      <c r="H30" s="36">
        <v>724958.71</v>
      </c>
      <c r="I30" s="34">
        <v>486199.60899999994</v>
      </c>
      <c r="J30" s="57">
        <f t="shared" si="0"/>
        <v>605579.15949999995</v>
      </c>
    </row>
    <row r="31" spans="2:10" ht="15.75" x14ac:dyDescent="0.25">
      <c r="B31" s="40"/>
      <c r="C31" s="4">
        <v>21</v>
      </c>
      <c r="D31" s="23" t="s">
        <v>11</v>
      </c>
      <c r="E31" s="24" t="s">
        <v>20</v>
      </c>
      <c r="F31" s="24">
        <v>215</v>
      </c>
      <c r="G31" s="24">
        <v>50</v>
      </c>
      <c r="H31" s="36">
        <v>546835.93999999994</v>
      </c>
      <c r="I31" s="34">
        <v>381999.52</v>
      </c>
      <c r="J31" s="57">
        <f t="shared" si="0"/>
        <v>464417.73</v>
      </c>
    </row>
    <row r="32" spans="2:10" ht="15.75" x14ac:dyDescent="0.25">
      <c r="B32" s="40"/>
      <c r="C32" s="4">
        <v>22</v>
      </c>
      <c r="D32" s="23" t="s">
        <v>11</v>
      </c>
      <c r="E32" s="24" t="s">
        <v>20</v>
      </c>
      <c r="F32" s="24">
        <v>215</v>
      </c>
      <c r="G32" s="24">
        <v>60</v>
      </c>
      <c r="H32" s="36">
        <v>512393.77</v>
      </c>
      <c r="I32" s="34">
        <v>437999.73</v>
      </c>
      <c r="J32" s="57">
        <f>AVERAGE(H32:I32)</f>
        <v>475196.75</v>
      </c>
    </row>
    <row r="33" spans="2:10" ht="15.75" x14ac:dyDescent="0.25">
      <c r="B33" s="40"/>
      <c r="C33" s="4">
        <v>23</v>
      </c>
      <c r="D33" s="23" t="s">
        <v>11</v>
      </c>
      <c r="E33" s="24" t="s">
        <v>19</v>
      </c>
      <c r="F33" s="24">
        <v>215</v>
      </c>
      <c r="G33" s="24">
        <v>65</v>
      </c>
      <c r="H33" s="36">
        <v>567630</v>
      </c>
      <c r="I33" s="34">
        <v>473999.61</v>
      </c>
      <c r="J33" s="57">
        <f t="shared" si="0"/>
        <v>520814.80499999999</v>
      </c>
    </row>
    <row r="34" spans="2:10" ht="15.75" x14ac:dyDescent="0.25">
      <c r="B34" s="40"/>
      <c r="C34" s="4">
        <v>24</v>
      </c>
      <c r="D34" s="23" t="s">
        <v>11</v>
      </c>
      <c r="E34" s="24" t="s">
        <v>18</v>
      </c>
      <c r="F34" s="24">
        <v>215</v>
      </c>
      <c r="G34" s="24">
        <v>75</v>
      </c>
      <c r="H34" s="36">
        <v>593680.29</v>
      </c>
      <c r="I34" s="34">
        <v>539999.50899999996</v>
      </c>
      <c r="J34" s="57">
        <f t="shared" si="0"/>
        <v>566839.89950000006</v>
      </c>
    </row>
    <row r="35" spans="2:10" ht="15.75" x14ac:dyDescent="0.25">
      <c r="B35" s="40"/>
      <c r="C35" s="4">
        <v>25</v>
      </c>
      <c r="D35" s="23" t="s">
        <v>11</v>
      </c>
      <c r="E35" s="24" t="s">
        <v>20</v>
      </c>
      <c r="F35" s="24">
        <v>225</v>
      </c>
      <c r="G35" s="24">
        <v>60</v>
      </c>
      <c r="H35" s="36">
        <v>565899.74</v>
      </c>
      <c r="I35" s="34">
        <v>448100.45</v>
      </c>
      <c r="J35" s="57">
        <f t="shared" si="0"/>
        <v>507000.09499999997</v>
      </c>
    </row>
    <row r="36" spans="2:10" ht="15.75" x14ac:dyDescent="0.25">
      <c r="B36" s="40"/>
      <c r="C36" s="4">
        <v>26</v>
      </c>
      <c r="D36" s="23" t="s">
        <v>11</v>
      </c>
      <c r="E36" s="24" t="s">
        <v>18</v>
      </c>
      <c r="F36" s="24">
        <v>225</v>
      </c>
      <c r="G36" s="24">
        <v>70</v>
      </c>
      <c r="H36" s="36">
        <v>636404.86</v>
      </c>
      <c r="I36" s="34">
        <v>487800.04000000004</v>
      </c>
      <c r="J36" s="57">
        <f t="shared" si="0"/>
        <v>562102.44999999995</v>
      </c>
    </row>
    <row r="37" spans="2:10" ht="15.75" x14ac:dyDescent="0.25">
      <c r="B37" s="40"/>
      <c r="C37" s="4">
        <v>27</v>
      </c>
      <c r="D37" s="23" t="s">
        <v>11</v>
      </c>
      <c r="E37" s="24" t="s">
        <v>19</v>
      </c>
      <c r="F37" s="24">
        <v>235</v>
      </c>
      <c r="G37" s="24">
        <v>60</v>
      </c>
      <c r="H37" s="36">
        <v>545899.41</v>
      </c>
      <c r="I37" s="34">
        <v>419999.79</v>
      </c>
      <c r="J37" s="57">
        <f t="shared" si="0"/>
        <v>482949.6</v>
      </c>
    </row>
    <row r="38" spans="2:10" ht="15.75" x14ac:dyDescent="0.25">
      <c r="B38" s="40"/>
      <c r="C38" s="4">
        <v>28</v>
      </c>
      <c r="D38" s="23" t="s">
        <v>11</v>
      </c>
      <c r="E38" s="24" t="s">
        <v>20</v>
      </c>
      <c r="F38" s="24">
        <v>235</v>
      </c>
      <c r="G38" s="24">
        <v>60</v>
      </c>
      <c r="H38" s="36">
        <v>668900.18999999994</v>
      </c>
      <c r="I38" s="34">
        <v>449100.05</v>
      </c>
      <c r="J38" s="57">
        <f t="shared" si="0"/>
        <v>559000.12</v>
      </c>
    </row>
    <row r="39" spans="2:10" ht="15.75" x14ac:dyDescent="0.25">
      <c r="B39" s="40"/>
      <c r="C39" s="4">
        <v>29</v>
      </c>
      <c r="D39" s="23" t="s">
        <v>11</v>
      </c>
      <c r="E39" s="24" t="s">
        <v>18</v>
      </c>
      <c r="F39" s="24">
        <v>235</v>
      </c>
      <c r="G39" s="24">
        <v>70</v>
      </c>
      <c r="H39" s="36">
        <v>473456.97</v>
      </c>
      <c r="I39" s="34">
        <v>0</v>
      </c>
      <c r="J39" s="57">
        <f t="shared" si="0"/>
        <v>236728.48499999999</v>
      </c>
    </row>
    <row r="40" spans="2:10" ht="15.75" x14ac:dyDescent="0.25">
      <c r="B40" s="40"/>
      <c r="C40" s="4">
        <v>30</v>
      </c>
      <c r="D40" s="23" t="s">
        <v>11</v>
      </c>
      <c r="E40" s="24" t="s">
        <v>19</v>
      </c>
      <c r="F40" s="24">
        <v>235</v>
      </c>
      <c r="G40" s="24">
        <v>70</v>
      </c>
      <c r="H40" s="36">
        <v>611658.81000000006</v>
      </c>
      <c r="I40" s="34">
        <v>446999.7</v>
      </c>
      <c r="J40" s="57">
        <f t="shared" si="0"/>
        <v>529329.255</v>
      </c>
    </row>
    <row r="41" spans="2:10" ht="15.75" x14ac:dyDescent="0.25">
      <c r="B41" s="40"/>
      <c r="C41" s="4">
        <v>31</v>
      </c>
      <c r="D41" s="23" t="s">
        <v>11</v>
      </c>
      <c r="E41" s="24" t="s">
        <v>20</v>
      </c>
      <c r="F41" s="24">
        <v>245</v>
      </c>
      <c r="G41" s="24">
        <v>70</v>
      </c>
      <c r="H41" s="36">
        <v>930900.11</v>
      </c>
      <c r="I41" s="34">
        <v>744599.66</v>
      </c>
      <c r="J41" s="57">
        <f t="shared" si="0"/>
        <v>837749.88500000001</v>
      </c>
    </row>
    <row r="42" spans="2:10" ht="15.75" x14ac:dyDescent="0.25">
      <c r="B42" s="40"/>
      <c r="C42" s="4">
        <v>32</v>
      </c>
      <c r="D42" s="23" t="s">
        <v>11</v>
      </c>
      <c r="E42" s="24" t="s">
        <v>19</v>
      </c>
      <c r="F42" s="24">
        <v>245</v>
      </c>
      <c r="G42" s="24">
        <v>75</v>
      </c>
      <c r="H42" s="36">
        <v>877970.1</v>
      </c>
      <c r="I42" s="34">
        <v>613999.54</v>
      </c>
      <c r="J42" s="57">
        <f t="shared" si="0"/>
        <v>745984.82000000007</v>
      </c>
    </row>
    <row r="43" spans="2:10" ht="15.75" x14ac:dyDescent="0.25">
      <c r="B43" s="40"/>
      <c r="C43" s="4">
        <v>33</v>
      </c>
      <c r="D43" s="23" t="s">
        <v>11</v>
      </c>
      <c r="E43" s="24" t="s">
        <v>20</v>
      </c>
      <c r="F43" s="24">
        <v>255</v>
      </c>
      <c r="G43" s="24">
        <v>65</v>
      </c>
      <c r="H43" s="36">
        <v>824393.92</v>
      </c>
      <c r="I43" s="34">
        <v>676899.60800000001</v>
      </c>
      <c r="J43" s="57">
        <f t="shared" si="0"/>
        <v>750646.76399999997</v>
      </c>
    </row>
    <row r="44" spans="2:10" ht="15.75" x14ac:dyDescent="0.25">
      <c r="B44" s="40"/>
      <c r="C44" s="4">
        <v>34</v>
      </c>
      <c r="D44" s="23" t="s">
        <v>11</v>
      </c>
      <c r="E44" s="24" t="s">
        <v>19</v>
      </c>
      <c r="F44" s="24">
        <v>255</v>
      </c>
      <c r="G44" s="24">
        <v>70</v>
      </c>
      <c r="H44" s="36">
        <v>657570.19999999995</v>
      </c>
      <c r="I44" s="34">
        <v>586999.63</v>
      </c>
      <c r="J44" s="57">
        <f t="shared" si="0"/>
        <v>622284.91500000004</v>
      </c>
    </row>
    <row r="45" spans="2:10" ht="15.75" x14ac:dyDescent="0.25">
      <c r="B45" s="40"/>
      <c r="C45" s="4">
        <v>35</v>
      </c>
      <c r="D45" s="23" t="s">
        <v>11</v>
      </c>
      <c r="E45" s="24" t="s">
        <v>20</v>
      </c>
      <c r="F45" s="24">
        <v>255</v>
      </c>
      <c r="G45" s="24">
        <v>70</v>
      </c>
      <c r="H45" s="36">
        <v>835380</v>
      </c>
      <c r="I45" s="34">
        <v>0</v>
      </c>
      <c r="J45" s="57">
        <f t="shared" si="0"/>
        <v>417690</v>
      </c>
    </row>
    <row r="46" spans="2:10" ht="15.75" x14ac:dyDescent="0.25">
      <c r="B46" s="40"/>
      <c r="C46" s="4">
        <v>36</v>
      </c>
      <c r="D46" s="23" t="s">
        <v>11</v>
      </c>
      <c r="E46" s="24" t="s">
        <v>21</v>
      </c>
      <c r="F46" s="24">
        <v>255</v>
      </c>
      <c r="G46" s="24">
        <v>70</v>
      </c>
      <c r="H46" s="36">
        <v>911773.24</v>
      </c>
      <c r="I46" s="34">
        <v>0</v>
      </c>
      <c r="J46" s="57">
        <f t="shared" si="0"/>
        <v>455886.62</v>
      </c>
    </row>
    <row r="47" spans="2:10" ht="15.75" x14ac:dyDescent="0.25">
      <c r="B47" s="40"/>
      <c r="C47" s="4">
        <v>37</v>
      </c>
      <c r="D47" s="23" t="s">
        <v>11</v>
      </c>
      <c r="E47" s="24" t="s">
        <v>20</v>
      </c>
      <c r="F47" s="24">
        <v>265</v>
      </c>
      <c r="G47" s="24">
        <v>65</v>
      </c>
      <c r="H47" s="36">
        <v>755939.17</v>
      </c>
      <c r="I47" s="34">
        <v>604999.57000000007</v>
      </c>
      <c r="J47" s="57">
        <f t="shared" si="0"/>
        <v>680469.37000000011</v>
      </c>
    </row>
    <row r="48" spans="2:10" ht="15.75" x14ac:dyDescent="0.25">
      <c r="B48" s="40"/>
      <c r="C48" s="4">
        <v>38</v>
      </c>
      <c r="D48" s="23" t="s">
        <v>11</v>
      </c>
      <c r="E48" s="24" t="s">
        <v>19</v>
      </c>
      <c r="F48" s="24">
        <v>265</v>
      </c>
      <c r="G48" s="24">
        <v>70</v>
      </c>
      <c r="H48" s="36">
        <v>691697.02</v>
      </c>
      <c r="I48" s="34">
        <v>634999.58899999992</v>
      </c>
      <c r="J48" s="57">
        <f t="shared" si="0"/>
        <v>663348.30449999997</v>
      </c>
    </row>
    <row r="49" spans="2:10" ht="15.75" x14ac:dyDescent="0.25">
      <c r="B49" s="40"/>
      <c r="C49" s="4">
        <v>39</v>
      </c>
      <c r="D49" s="23" t="s">
        <v>11</v>
      </c>
      <c r="E49" s="24" t="s">
        <v>21</v>
      </c>
      <c r="F49" s="24">
        <v>265</v>
      </c>
      <c r="G49" s="24">
        <v>70</v>
      </c>
      <c r="H49" s="36">
        <v>1061480</v>
      </c>
      <c r="I49" s="34">
        <v>0</v>
      </c>
      <c r="J49" s="57">
        <f t="shared" si="0"/>
        <v>530740</v>
      </c>
    </row>
    <row r="50" spans="2:10" ht="15.75" x14ac:dyDescent="0.25">
      <c r="B50" s="40"/>
      <c r="C50" s="4">
        <v>40</v>
      </c>
      <c r="D50" s="23" t="s">
        <v>11</v>
      </c>
      <c r="E50" s="24" t="s">
        <v>19</v>
      </c>
      <c r="F50" s="24">
        <v>265</v>
      </c>
      <c r="G50" s="24">
        <v>75</v>
      </c>
      <c r="H50" s="36">
        <v>859905.9</v>
      </c>
      <c r="I50" s="34">
        <v>680500.31</v>
      </c>
      <c r="J50" s="57">
        <f t="shared" si="0"/>
        <v>770203.10499999998</v>
      </c>
    </row>
    <row r="51" spans="2:10" ht="15.75" x14ac:dyDescent="0.25">
      <c r="B51" s="40"/>
      <c r="C51" s="4">
        <v>41</v>
      </c>
      <c r="D51" s="23" t="s">
        <v>11</v>
      </c>
      <c r="E51" s="24" t="s">
        <v>18</v>
      </c>
      <c r="F51" s="24">
        <v>275</v>
      </c>
      <c r="G51" s="24">
        <v>60</v>
      </c>
      <c r="H51" s="36">
        <v>687854.51</v>
      </c>
      <c r="I51" s="34">
        <v>0</v>
      </c>
      <c r="J51" s="57">
        <f t="shared" si="0"/>
        <v>343927.255</v>
      </c>
    </row>
    <row r="52" spans="2:10" ht="15.75" x14ac:dyDescent="0.25">
      <c r="B52" s="40"/>
      <c r="C52" s="4">
        <v>42</v>
      </c>
      <c r="D52" s="23" t="s">
        <v>11</v>
      </c>
      <c r="E52" s="24" t="s">
        <v>21</v>
      </c>
      <c r="F52" s="24">
        <v>275</v>
      </c>
      <c r="G52" s="24">
        <v>70</v>
      </c>
      <c r="H52" s="36">
        <v>1128625.75</v>
      </c>
      <c r="I52" s="34">
        <v>0</v>
      </c>
      <c r="J52" s="57">
        <f t="shared" si="0"/>
        <v>564312.875</v>
      </c>
    </row>
    <row r="53" spans="2:10" ht="15.75" x14ac:dyDescent="0.25">
      <c r="B53" s="41" t="s">
        <v>4</v>
      </c>
      <c r="C53" s="4">
        <v>43</v>
      </c>
      <c r="D53" s="22" t="s">
        <v>12</v>
      </c>
      <c r="E53" s="25" t="s">
        <v>22</v>
      </c>
      <c r="F53" s="25">
        <v>100</v>
      </c>
      <c r="G53" s="25">
        <v>80</v>
      </c>
      <c r="H53" s="36">
        <v>160965.35</v>
      </c>
      <c r="I53" s="34">
        <v>0</v>
      </c>
      <c r="J53" s="57">
        <f t="shared" si="0"/>
        <v>80482.675000000003</v>
      </c>
    </row>
    <row r="54" spans="2:10" ht="15.75" x14ac:dyDescent="0.25">
      <c r="B54" s="41"/>
      <c r="C54" s="4">
        <v>44</v>
      </c>
      <c r="D54" s="22" t="s">
        <v>12</v>
      </c>
      <c r="E54" s="25" t="s">
        <v>20</v>
      </c>
      <c r="F54" s="25">
        <v>100</v>
      </c>
      <c r="G54" s="25">
        <v>80</v>
      </c>
      <c r="H54" s="36">
        <v>270130</v>
      </c>
      <c r="I54" s="34">
        <v>220299.94</v>
      </c>
      <c r="J54" s="57">
        <f t="shared" si="0"/>
        <v>245214.97</v>
      </c>
    </row>
    <row r="55" spans="2:10" ht="15.75" x14ac:dyDescent="0.25">
      <c r="B55" s="41"/>
      <c r="C55" s="4">
        <v>45</v>
      </c>
      <c r="D55" s="22" t="s">
        <v>12</v>
      </c>
      <c r="E55" s="25" t="s">
        <v>20</v>
      </c>
      <c r="F55" s="25">
        <v>100</v>
      </c>
      <c r="G55" s="25">
        <v>90</v>
      </c>
      <c r="H55" s="36">
        <v>251090</v>
      </c>
      <c r="I55" s="34">
        <v>180700.31</v>
      </c>
      <c r="J55" s="57">
        <f t="shared" si="0"/>
        <v>215895.155</v>
      </c>
    </row>
    <row r="56" spans="2:10" ht="15.75" x14ac:dyDescent="0.25">
      <c r="B56" s="41"/>
      <c r="C56" s="4">
        <v>46</v>
      </c>
      <c r="D56" s="22" t="s">
        <v>12</v>
      </c>
      <c r="E56" s="25" t="s">
        <v>21</v>
      </c>
      <c r="F56" s="25">
        <v>100</v>
      </c>
      <c r="G56" s="25">
        <v>90</v>
      </c>
      <c r="H56" s="36">
        <v>184450</v>
      </c>
      <c r="I56" s="34">
        <v>202300</v>
      </c>
      <c r="J56" s="57">
        <f t="shared" si="0"/>
        <v>193375</v>
      </c>
    </row>
    <row r="57" spans="2:10" ht="15.75" x14ac:dyDescent="0.25">
      <c r="B57" s="41"/>
      <c r="C57" s="4">
        <v>47</v>
      </c>
      <c r="D57" s="22" t="s">
        <v>12</v>
      </c>
      <c r="E57" s="25" t="s">
        <v>23</v>
      </c>
      <c r="F57" s="25">
        <v>100</v>
      </c>
      <c r="G57" s="25">
        <v>90</v>
      </c>
      <c r="H57" s="36">
        <v>353430</v>
      </c>
      <c r="I57" s="34">
        <v>0</v>
      </c>
      <c r="J57" s="57">
        <f t="shared" si="0"/>
        <v>176715</v>
      </c>
    </row>
    <row r="58" spans="2:10" ht="15.75" x14ac:dyDescent="0.25">
      <c r="B58" s="41"/>
      <c r="C58" s="4">
        <v>48</v>
      </c>
      <c r="D58" s="22" t="s">
        <v>12</v>
      </c>
      <c r="E58" s="25" t="s">
        <v>20</v>
      </c>
      <c r="F58" s="25">
        <v>110</v>
      </c>
      <c r="G58" s="25">
        <v>70</v>
      </c>
      <c r="H58" s="36">
        <v>353430</v>
      </c>
      <c r="I58" s="34">
        <v>0</v>
      </c>
      <c r="J58" s="57">
        <f t="shared" si="0"/>
        <v>176715</v>
      </c>
    </row>
    <row r="59" spans="2:10" ht="15.75" x14ac:dyDescent="0.25">
      <c r="B59" s="41"/>
      <c r="C59" s="4">
        <v>49</v>
      </c>
      <c r="D59" s="22" t="s">
        <v>12</v>
      </c>
      <c r="E59" s="25" t="s">
        <v>20</v>
      </c>
      <c r="F59" s="25">
        <v>110</v>
      </c>
      <c r="G59" s="25">
        <v>80</v>
      </c>
      <c r="H59" s="36">
        <v>292740</v>
      </c>
      <c r="I59" s="34">
        <v>182999.50900000002</v>
      </c>
      <c r="J59" s="57">
        <f t="shared" si="0"/>
        <v>237869.75450000001</v>
      </c>
    </row>
    <row r="60" spans="2:10" ht="15.75" x14ac:dyDescent="0.25">
      <c r="B60" s="41"/>
      <c r="C60" s="4">
        <v>50</v>
      </c>
      <c r="D60" s="22" t="s">
        <v>12</v>
      </c>
      <c r="E60" s="25" t="s">
        <v>21</v>
      </c>
      <c r="F60" s="25">
        <v>110</v>
      </c>
      <c r="G60" s="25">
        <v>80</v>
      </c>
      <c r="H60" s="36">
        <v>420000.98</v>
      </c>
      <c r="I60" s="34">
        <v>0</v>
      </c>
      <c r="J60" s="57">
        <f t="shared" si="0"/>
        <v>210000.49</v>
      </c>
    </row>
    <row r="61" spans="2:10" ht="15.75" x14ac:dyDescent="0.25">
      <c r="B61" s="41"/>
      <c r="C61" s="4">
        <v>51</v>
      </c>
      <c r="D61" s="22" t="s">
        <v>12</v>
      </c>
      <c r="E61" s="25" t="s">
        <v>20</v>
      </c>
      <c r="F61" s="25">
        <v>110</v>
      </c>
      <c r="G61" s="25">
        <v>90</v>
      </c>
      <c r="H61" s="36">
        <v>266085.19</v>
      </c>
      <c r="I61" s="34">
        <v>209799.61800000002</v>
      </c>
      <c r="J61" s="57">
        <f t="shared" si="0"/>
        <v>237942.40400000001</v>
      </c>
    </row>
    <row r="62" spans="2:10" ht="15.75" x14ac:dyDescent="0.25">
      <c r="B62" s="41"/>
      <c r="C62" s="4">
        <v>52</v>
      </c>
      <c r="D62" s="22" t="s">
        <v>12</v>
      </c>
      <c r="E62" s="25" t="s">
        <v>21</v>
      </c>
      <c r="F62" s="25">
        <v>110</v>
      </c>
      <c r="G62" s="25">
        <v>90</v>
      </c>
      <c r="H62" s="36">
        <v>453390</v>
      </c>
      <c r="I62" s="34">
        <v>188799.56900000002</v>
      </c>
      <c r="J62" s="57">
        <f t="shared" si="0"/>
        <v>321094.78450000001</v>
      </c>
    </row>
    <row r="63" spans="2:10" ht="15.75" x14ac:dyDescent="0.25">
      <c r="B63" s="41"/>
      <c r="C63" s="4">
        <v>53</v>
      </c>
      <c r="D63" s="22" t="s">
        <v>12</v>
      </c>
      <c r="E63" s="25" t="s">
        <v>23</v>
      </c>
      <c r="F63" s="25">
        <v>110</v>
      </c>
      <c r="G63" s="25">
        <v>90</v>
      </c>
      <c r="H63" s="36">
        <v>257294.66</v>
      </c>
      <c r="I63" s="34">
        <v>261600.08000000002</v>
      </c>
      <c r="J63" s="57">
        <f t="shared" si="0"/>
        <v>259447.37</v>
      </c>
    </row>
    <row r="64" spans="2:10" ht="15.75" x14ac:dyDescent="0.25">
      <c r="B64" s="41"/>
      <c r="C64" s="4">
        <v>54</v>
      </c>
      <c r="D64" s="22" t="s">
        <v>12</v>
      </c>
      <c r="E64" s="25" t="s">
        <v>24</v>
      </c>
      <c r="F64" s="25">
        <v>120</v>
      </c>
      <c r="G64" s="25">
        <v>70</v>
      </c>
      <c r="H64" s="36">
        <v>220150</v>
      </c>
      <c r="I64" s="34">
        <v>142200.24</v>
      </c>
      <c r="J64" s="57">
        <f t="shared" si="0"/>
        <v>181175.12</v>
      </c>
    </row>
    <row r="65" spans="2:10" ht="15.75" x14ac:dyDescent="0.25">
      <c r="B65" s="41"/>
      <c r="C65" s="4">
        <v>55</v>
      </c>
      <c r="D65" s="22" t="s">
        <v>12</v>
      </c>
      <c r="E65" s="25" t="s">
        <v>20</v>
      </c>
      <c r="F65" s="25">
        <v>120</v>
      </c>
      <c r="G65" s="25">
        <v>70</v>
      </c>
      <c r="H65" s="36">
        <v>473620</v>
      </c>
      <c r="I65" s="34">
        <v>0</v>
      </c>
      <c r="J65" s="57">
        <f t="shared" si="0"/>
        <v>236810</v>
      </c>
    </row>
    <row r="66" spans="2:10" ht="15.75" x14ac:dyDescent="0.25">
      <c r="B66" s="41"/>
      <c r="C66" s="4">
        <v>56</v>
      </c>
      <c r="D66" s="22" t="s">
        <v>12</v>
      </c>
      <c r="E66" s="25" t="s">
        <v>21</v>
      </c>
      <c r="F66" s="25">
        <v>120</v>
      </c>
      <c r="G66" s="25">
        <v>80</v>
      </c>
      <c r="H66" s="36">
        <v>342720</v>
      </c>
      <c r="I66" s="34">
        <v>233599.61800000002</v>
      </c>
      <c r="J66" s="57">
        <f t="shared" si="0"/>
        <v>288159.80900000001</v>
      </c>
    </row>
    <row r="67" spans="2:10" ht="15.75" x14ac:dyDescent="0.25">
      <c r="B67" s="41"/>
      <c r="C67" s="4">
        <v>57</v>
      </c>
      <c r="D67" s="22" t="s">
        <v>12</v>
      </c>
      <c r="E67" s="25" t="s">
        <v>20</v>
      </c>
      <c r="F67" s="25">
        <v>120</v>
      </c>
      <c r="G67" s="25">
        <v>90</v>
      </c>
      <c r="H67" s="36">
        <v>354620</v>
      </c>
      <c r="I67" s="34">
        <v>228000.43</v>
      </c>
      <c r="J67" s="57">
        <f t="shared" si="0"/>
        <v>291310.21499999997</v>
      </c>
    </row>
    <row r="68" spans="2:10" ht="15.75" x14ac:dyDescent="0.25">
      <c r="B68" s="41"/>
      <c r="C68" s="4">
        <v>58</v>
      </c>
      <c r="D68" s="22" t="s">
        <v>12</v>
      </c>
      <c r="E68" s="25" t="s">
        <v>24</v>
      </c>
      <c r="F68" s="25">
        <v>130</v>
      </c>
      <c r="G68" s="25">
        <v>70</v>
      </c>
      <c r="H68" s="36">
        <v>220150</v>
      </c>
      <c r="I68" s="34">
        <v>164999.56900000002</v>
      </c>
      <c r="J68" s="57">
        <f t="shared" si="0"/>
        <v>192574.78450000001</v>
      </c>
    </row>
    <row r="69" spans="2:10" ht="15.75" x14ac:dyDescent="0.25">
      <c r="B69" s="41"/>
      <c r="C69" s="4">
        <v>59</v>
      </c>
      <c r="D69" s="22" t="s">
        <v>12</v>
      </c>
      <c r="E69" s="24" t="s">
        <v>20</v>
      </c>
      <c r="F69" s="24">
        <v>130</v>
      </c>
      <c r="G69" s="24">
        <v>70</v>
      </c>
      <c r="H69" s="36">
        <v>367710</v>
      </c>
      <c r="I69" s="34">
        <v>206999.54800000001</v>
      </c>
      <c r="J69" s="57">
        <f t="shared" si="0"/>
        <v>287354.77399999998</v>
      </c>
    </row>
    <row r="70" spans="2:10" ht="15.75" x14ac:dyDescent="0.25">
      <c r="B70" s="41"/>
      <c r="C70" s="4">
        <v>60</v>
      </c>
      <c r="D70" s="22" t="s">
        <v>12</v>
      </c>
      <c r="E70" s="24" t="s">
        <v>20</v>
      </c>
      <c r="F70" s="24">
        <v>130</v>
      </c>
      <c r="G70" s="24">
        <v>80</v>
      </c>
      <c r="H70" s="36">
        <v>354779.46</v>
      </c>
      <c r="I70" s="34">
        <v>0</v>
      </c>
      <c r="J70" s="57">
        <f t="shared" si="0"/>
        <v>177389.73</v>
      </c>
    </row>
    <row r="71" spans="2:10" ht="15.75" x14ac:dyDescent="0.25">
      <c r="B71" s="41"/>
      <c r="C71" s="4">
        <v>61</v>
      </c>
      <c r="D71" s="22" t="s">
        <v>12</v>
      </c>
      <c r="E71" s="24" t="s">
        <v>22</v>
      </c>
      <c r="F71" s="24">
        <v>130</v>
      </c>
      <c r="G71" s="24">
        <v>90</v>
      </c>
      <c r="H71" s="36">
        <v>188020</v>
      </c>
      <c r="I71" s="34">
        <v>0</v>
      </c>
      <c r="J71" s="57">
        <f t="shared" si="0"/>
        <v>94010</v>
      </c>
    </row>
    <row r="72" spans="2:10" ht="15.75" x14ac:dyDescent="0.25">
      <c r="B72" s="41"/>
      <c r="C72" s="4">
        <v>62</v>
      </c>
      <c r="D72" s="22" t="s">
        <v>12</v>
      </c>
      <c r="E72" s="24" t="s">
        <v>20</v>
      </c>
      <c r="F72" s="24">
        <v>140</v>
      </c>
      <c r="G72" s="24">
        <v>60</v>
      </c>
      <c r="H72" s="36">
        <v>0</v>
      </c>
      <c r="I72" s="34">
        <v>217499.87</v>
      </c>
      <c r="J72" s="57">
        <f t="shared" si="0"/>
        <v>108749.935</v>
      </c>
    </row>
    <row r="73" spans="2:10" ht="15.75" x14ac:dyDescent="0.25">
      <c r="B73" s="41"/>
      <c r="C73" s="4">
        <v>63</v>
      </c>
      <c r="D73" s="22" t="s">
        <v>12</v>
      </c>
      <c r="E73" s="24" t="s">
        <v>20</v>
      </c>
      <c r="F73" s="24">
        <v>140</v>
      </c>
      <c r="G73" s="24">
        <v>70</v>
      </c>
      <c r="H73" s="36">
        <v>391510</v>
      </c>
      <c r="I73" s="34">
        <v>220999.66</v>
      </c>
      <c r="J73" s="57">
        <f t="shared" si="0"/>
        <v>306254.83</v>
      </c>
    </row>
    <row r="74" spans="2:10" ht="15.75" x14ac:dyDescent="0.25">
      <c r="B74" s="41"/>
      <c r="C74" s="4">
        <v>64</v>
      </c>
      <c r="D74" s="22" t="s">
        <v>12</v>
      </c>
      <c r="E74" s="24" t="s">
        <v>20</v>
      </c>
      <c r="F74" s="24">
        <v>2</v>
      </c>
      <c r="G74" s="28">
        <v>50</v>
      </c>
      <c r="H74" s="36">
        <v>0</v>
      </c>
      <c r="I74" s="34">
        <v>83699.839999999997</v>
      </c>
      <c r="J74" s="57">
        <f t="shared" si="0"/>
        <v>41849.919999999998</v>
      </c>
    </row>
    <row r="75" spans="2:10" ht="15.75" x14ac:dyDescent="0.25">
      <c r="B75" s="41"/>
      <c r="C75" s="4">
        <v>65</v>
      </c>
      <c r="D75" s="22" t="s">
        <v>12</v>
      </c>
      <c r="E75" s="24" t="s">
        <v>20</v>
      </c>
      <c r="F75" s="24">
        <v>2</v>
      </c>
      <c r="G75" s="24">
        <v>75</v>
      </c>
      <c r="H75" s="36">
        <v>0</v>
      </c>
      <c r="I75" s="34">
        <v>129399.52900000001</v>
      </c>
      <c r="J75" s="57">
        <f t="shared" si="0"/>
        <v>64699.764500000005</v>
      </c>
    </row>
    <row r="76" spans="2:10" ht="15.75" x14ac:dyDescent="0.25">
      <c r="B76" s="41"/>
      <c r="C76" s="4">
        <v>66</v>
      </c>
      <c r="D76" s="22" t="s">
        <v>12</v>
      </c>
      <c r="E76" s="24" t="s">
        <v>21</v>
      </c>
      <c r="F76" s="24">
        <v>2</v>
      </c>
      <c r="G76" s="24">
        <v>75</v>
      </c>
      <c r="H76" s="36">
        <v>0</v>
      </c>
      <c r="I76" s="34">
        <v>136100.29999999999</v>
      </c>
      <c r="J76" s="57">
        <f t="shared" ref="J76:J84" si="1">AVERAGE(H76:I76)</f>
        <v>68050.149999999994</v>
      </c>
    </row>
    <row r="77" spans="2:10" ht="15.75" x14ac:dyDescent="0.25">
      <c r="B77" s="41"/>
      <c r="C77" s="4">
        <v>67</v>
      </c>
      <c r="D77" s="22" t="s">
        <v>12</v>
      </c>
      <c r="E77" s="24" t="s">
        <v>21</v>
      </c>
      <c r="F77" s="24">
        <v>3</v>
      </c>
      <c r="G77" s="24">
        <v>0</v>
      </c>
      <c r="H77" s="36">
        <v>183260</v>
      </c>
      <c r="I77" s="34">
        <v>165700.35999999999</v>
      </c>
      <c r="J77" s="57">
        <f t="shared" si="1"/>
        <v>174480.18</v>
      </c>
    </row>
    <row r="78" spans="2:10" ht="15.75" x14ac:dyDescent="0.25">
      <c r="B78" s="41"/>
      <c r="C78" s="4">
        <v>68</v>
      </c>
      <c r="D78" s="22" t="s">
        <v>12</v>
      </c>
      <c r="E78" s="24" t="s">
        <v>22</v>
      </c>
      <c r="F78" s="24">
        <v>3</v>
      </c>
      <c r="G78" s="24">
        <v>50</v>
      </c>
      <c r="H78" s="36">
        <v>0</v>
      </c>
      <c r="I78" s="34">
        <v>115400.25</v>
      </c>
      <c r="J78" s="57">
        <f t="shared" si="1"/>
        <v>57700.125</v>
      </c>
    </row>
    <row r="79" spans="2:10" ht="15.75" x14ac:dyDescent="0.25">
      <c r="B79" s="41"/>
      <c r="C79" s="4">
        <v>69</v>
      </c>
      <c r="D79" s="22" t="s">
        <v>12</v>
      </c>
      <c r="E79" s="24" t="s">
        <v>20</v>
      </c>
      <c r="F79" s="24">
        <v>90</v>
      </c>
      <c r="G79" s="24">
        <v>80</v>
      </c>
      <c r="H79" s="36">
        <v>167790</v>
      </c>
      <c r="I79" s="34">
        <v>102299.54000000001</v>
      </c>
      <c r="J79" s="57">
        <f t="shared" si="1"/>
        <v>135044.77000000002</v>
      </c>
    </row>
    <row r="80" spans="2:10" ht="15.75" x14ac:dyDescent="0.25">
      <c r="B80" s="41"/>
      <c r="C80" s="4">
        <v>70</v>
      </c>
      <c r="D80" s="22" t="s">
        <v>12</v>
      </c>
      <c r="E80" s="24" t="s">
        <v>24</v>
      </c>
      <c r="F80" s="24">
        <v>90</v>
      </c>
      <c r="G80" s="24">
        <v>90</v>
      </c>
      <c r="H80" s="36">
        <v>207060</v>
      </c>
      <c r="I80" s="34">
        <v>140299.81</v>
      </c>
      <c r="J80" s="57">
        <f t="shared" si="1"/>
        <v>173679.905</v>
      </c>
    </row>
    <row r="81" spans="2:10" ht="15.75" x14ac:dyDescent="0.25">
      <c r="B81" s="41"/>
      <c r="C81" s="4">
        <v>71</v>
      </c>
      <c r="D81" s="22" t="s">
        <v>12</v>
      </c>
      <c r="E81" s="24" t="s">
        <v>20</v>
      </c>
      <c r="F81" s="24">
        <v>90</v>
      </c>
      <c r="G81" s="24">
        <v>90</v>
      </c>
      <c r="H81" s="36">
        <v>169778.49</v>
      </c>
      <c r="I81" s="34">
        <v>142200.24</v>
      </c>
      <c r="J81" s="57">
        <f t="shared" si="1"/>
        <v>155989.36499999999</v>
      </c>
    </row>
    <row r="82" spans="2:10" ht="15.75" x14ac:dyDescent="0.25">
      <c r="B82" s="41"/>
      <c r="C82" s="4">
        <v>72</v>
      </c>
      <c r="D82" s="22" t="s">
        <v>12</v>
      </c>
      <c r="E82" s="24" t="s">
        <v>21</v>
      </c>
      <c r="F82" s="24">
        <v>90</v>
      </c>
      <c r="G82" s="24">
        <v>90</v>
      </c>
      <c r="H82" s="36">
        <v>159870.54999999999</v>
      </c>
      <c r="I82" s="34">
        <v>165500.44</v>
      </c>
      <c r="J82" s="57">
        <f t="shared" si="1"/>
        <v>162685.495</v>
      </c>
    </row>
    <row r="83" spans="2:10" ht="15.75" x14ac:dyDescent="0.25">
      <c r="B83" s="41"/>
      <c r="C83" s="4">
        <v>73</v>
      </c>
      <c r="D83" s="22" t="s">
        <v>12</v>
      </c>
      <c r="E83" s="24" t="s">
        <v>23</v>
      </c>
      <c r="F83" s="24">
        <v>90</v>
      </c>
      <c r="G83" s="24">
        <v>90</v>
      </c>
      <c r="H83" s="36">
        <v>221186.49</v>
      </c>
      <c r="I83" s="34">
        <v>160999.85999999999</v>
      </c>
      <c r="J83" s="57">
        <f t="shared" si="1"/>
        <v>191093.17499999999</v>
      </c>
    </row>
    <row r="84" spans="2:10" ht="15.75" x14ac:dyDescent="0.25">
      <c r="B84" s="41"/>
      <c r="C84" s="4">
        <v>74</v>
      </c>
      <c r="D84" s="22" t="s">
        <v>12</v>
      </c>
      <c r="E84" s="24" t="s">
        <v>25</v>
      </c>
      <c r="F84" s="24">
        <v>90</v>
      </c>
      <c r="G84" s="24">
        <v>90</v>
      </c>
      <c r="H84" s="36">
        <v>271320</v>
      </c>
      <c r="I84" s="34">
        <v>135099.51</v>
      </c>
      <c r="J84" s="57">
        <f t="shared" si="1"/>
        <v>203209.755</v>
      </c>
    </row>
    <row r="85" spans="2:10" ht="36.75" customHeight="1" x14ac:dyDescent="0.25">
      <c r="B85" s="30"/>
      <c r="C85" s="9"/>
      <c r="D85" s="9"/>
      <c r="E85" s="27"/>
      <c r="F85" s="27"/>
      <c r="G85" s="27"/>
      <c r="H85" s="31">
        <f>SUM(H11:H84)</f>
        <v>31950371.641999997</v>
      </c>
      <c r="I85" s="32">
        <f>SUM(I11:I84)</f>
        <v>19060092.673999999</v>
      </c>
      <c r="J85" s="58">
        <f>SUM(J11:J84)</f>
        <v>25505232.157999992</v>
      </c>
    </row>
    <row r="86" spans="2:10" s="7" customFormat="1" ht="12" customHeight="1" x14ac:dyDescent="0.25">
      <c r="C86" s="9"/>
      <c r="D86" s="9"/>
      <c r="E86" s="27"/>
      <c r="F86" s="27"/>
      <c r="G86" s="27"/>
      <c r="H86" s="8"/>
      <c r="I86" s="8"/>
      <c r="J86" s="59"/>
    </row>
    <row r="87" spans="2:10" s="6" customFormat="1" ht="12.75" x14ac:dyDescent="0.25">
      <c r="C87" s="29"/>
      <c r="D87" s="29"/>
      <c r="E87" s="9"/>
      <c r="F87" s="9"/>
      <c r="G87" s="9"/>
      <c r="H87" s="9"/>
      <c r="I87" s="9"/>
      <c r="J87" s="60"/>
    </row>
    <row r="88" spans="2:10" x14ac:dyDescent="0.25"/>
    <row r="89" spans="2:10" x14ac:dyDescent="0.25"/>
    <row r="90" spans="2:10" x14ac:dyDescent="0.25"/>
    <row r="91" spans="2:10" x14ac:dyDescent="0.25"/>
    <row r="92" spans="2:10" x14ac:dyDescent="0.25"/>
    <row r="93" spans="2:10" x14ac:dyDescent="0.25"/>
    <row r="94" spans="2:10" x14ac:dyDescent="0.25"/>
    <row r="95" spans="2:10" x14ac:dyDescent="0.25"/>
    <row r="96" spans="2:10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</sheetData>
  <autoFilter ref="C10:J84"/>
  <sortState ref="E6:E71">
    <sortCondition ref="E5"/>
  </sortState>
  <mergeCells count="7">
    <mergeCell ref="C3:J3"/>
    <mergeCell ref="B11:B52"/>
    <mergeCell ref="B53:B84"/>
    <mergeCell ref="C6:J7"/>
    <mergeCell ref="C4:J4"/>
    <mergeCell ref="E9:G9"/>
    <mergeCell ref="C5:J5"/>
  </mergeCells>
  <pageMargins left="0.7" right="0.7" top="0.75" bottom="0.75" header="0.3" footer="0.3"/>
  <pageSetup paperSize="9" scale="48" orientation="portrait" r:id="rId1"/>
  <rowBreaks count="1" manualBreakCount="1">
    <brk id="88" max="16383" man="1"/>
  </rowBreaks>
  <ignoredErrors>
    <ignoredError sqref="J11:J4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Promedio del Mercado</vt:lpstr>
      <vt:lpstr>'Promedio del Mercado'!Área_de_impresión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Juliana Segura Quiceno</cp:lastModifiedBy>
  <dcterms:created xsi:type="dcterms:W3CDTF">2021-01-31T02:41:45Z</dcterms:created>
  <dcterms:modified xsi:type="dcterms:W3CDTF">2022-05-24T15:24:17Z</dcterms:modified>
</cp:coreProperties>
</file>