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HABITAT\2022\INTERVENTORIA MEJORAMIENTO DE VIVIENDA\PLIEGOS DEFINITIVOS\"/>
    </mc:Choice>
  </mc:AlternateContent>
  <bookViews>
    <workbookView xWindow="0" yWindow="0" windowWidth="23040" windowHeight="8904"/>
  </bookViews>
  <sheets>
    <sheet name="Rev1" sheetId="2" r:id="rId1"/>
  </sheets>
  <definedNames>
    <definedName name="_xlnm.Print_Area" localSheetId="0">'Rev1'!$B$2:$O$60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9" i="2" l="1"/>
  <c r="O28" i="2" l="1"/>
  <c r="O30" i="2" s="1"/>
  <c r="O16" i="2"/>
  <c r="N17" i="2"/>
  <c r="O17" i="2" s="1"/>
  <c r="N18" i="2"/>
  <c r="O18" i="2" s="1"/>
  <c r="N19" i="2"/>
  <c r="O19" i="2" s="1"/>
  <c r="N20" i="2"/>
  <c r="O20" i="2" s="1"/>
  <c r="N21" i="2"/>
  <c r="O21" i="2" s="1"/>
  <c r="N22" i="2"/>
  <c r="O22" i="2" s="1"/>
  <c r="N16" i="2"/>
  <c r="O23" i="2" l="1"/>
  <c r="O24" i="2" l="1"/>
  <c r="O31" i="2" s="1"/>
  <c r="O32" i="2" s="1"/>
  <c r="O33" i="2" s="1"/>
</calcChain>
</file>

<file path=xl/sharedStrings.xml><?xml version="1.0" encoding="utf-8"?>
<sst xmlns="http://schemas.openxmlformats.org/spreadsheetml/2006/main" count="65" uniqueCount="50">
  <si>
    <t>SECRETARÍA DISTRITAL DEL HÁBITAT</t>
  </si>
  <si>
    <t>ANEXO - OFERTA ECONÓMICA</t>
  </si>
  <si>
    <t>OBJETO CONTRACTUAL:</t>
  </si>
  <si>
    <t>Descripción</t>
  </si>
  <si>
    <t>Unidad</t>
  </si>
  <si>
    <t>Mes 1</t>
  </si>
  <si>
    <t>Mes 2</t>
  </si>
  <si>
    <t>Mes 3</t>
  </si>
  <si>
    <t>Mes 4</t>
  </si>
  <si>
    <t>Mes 5</t>
  </si>
  <si>
    <t>Mes 6</t>
  </si>
  <si>
    <t>Dedicación Total</t>
  </si>
  <si>
    <t>VALOR</t>
  </si>
  <si>
    <t>PERSONAL</t>
  </si>
  <si>
    <t>SUBTOTAL</t>
  </si>
  <si>
    <t>FACTOR MULTIPLICADOR</t>
  </si>
  <si>
    <t>SUBTOTAL COSTOS  DIRECTOS</t>
  </si>
  <si>
    <t>SUBTOTAL INTERVENTORÍA</t>
  </si>
  <si>
    <t>IVA (19%)</t>
  </si>
  <si>
    <t>TOTAL INTERVENTORÍA</t>
  </si>
  <si>
    <t>1. En cuanto a los valores ofertados por el proponente se entenderán incluidos todos y cada uno de los impuestos a que haya lugar, con ocasión de la ejecución del  objeto y las obligaciones contractuales.</t>
  </si>
  <si>
    <t>2. Los valores de la oferta económica permanecerán constantes durante la ejecución del contrato.</t>
  </si>
  <si>
    <t>3. Los valores deberán ser expresados en pesos colombianos y sin cifras decimales.</t>
  </si>
  <si>
    <t>4. En caso de que la propuesta se allege con cifras decimales, los valores serán aproximados al entero más cercano, por exceso o por defecto.</t>
  </si>
  <si>
    <t>5. El proponente solo debera modificar los valores de la columna 'Vr. H/M' y de la casilla 'FACTOR MULTIPLICADOR'. Cualquier modificación de las columnas 'Descripción', 'Unidad' o  'Dedicación Total' sera causal de rechazo de la oferta económica.</t>
  </si>
  <si>
    <t>6. El valor 'TOTAL INTERVENTORIA' diligenciado en el 'ANEXO - OFERTA ECONÓMICA' se entendera como el valor por el cual se adjudicara el proceso en caso de que el proponente quede seleccionado.</t>
  </si>
  <si>
    <t>Certifico bajo la gravedad de juramento, que toda la información relacionada en este anexo es veraz, al igual que la contenida en los documentos soporte, de acuerdo con las condiciones que se estipulan en los documentos de la convocatoria, hago (hacemos) la siguiente propuesta la cual es irrevocable para el presente proceso.</t>
  </si>
  <si>
    <t>NOMBRE DEL PROPONENTE:</t>
  </si>
  <si>
    <t>____________________________________________________________________________________________________</t>
  </si>
  <si>
    <t>FIRMA DEL RESPRESENTANTE LEGAL:</t>
  </si>
  <si>
    <t>NOMBRE:</t>
  </si>
  <si>
    <t>CC:</t>
  </si>
  <si>
    <t>Este formato deberá entregarse firmado por el representante legal de la persona jurídica y en el caso de consorcios o uniones temporales, por el representante legal del consorcio o unión temporal o por todos y cada uno de sus integrantes.</t>
  </si>
  <si>
    <t>Vr.MES</t>
  </si>
  <si>
    <t>Mes 7</t>
  </si>
  <si>
    <t>Vr. UNITARIO</t>
  </si>
  <si>
    <t>REALIZAR LA INTERVENTORÍA TÉCNICA, JURÍDICA, SOCIAL, ADMINISTRATIVA Y FINANCIERA PARA LA EJECUCIÓN DE LAS OBRAS DE MEJORAMIENTO DE VIVIENDA EN LA MODALIDAD DE HABITABILIDAD DE LOS PROYECTOS ESTRUCTURADOS EN LOS TERRITORIOS PRIORIZADOS POR LA SECRETARÍA DISTRITAL DEL HÁBITAT. GRUPOS 1, 2 Y 3 - 2022.</t>
  </si>
  <si>
    <t>Director</t>
  </si>
  <si>
    <t>Residente de interventoría</t>
  </si>
  <si>
    <t>Profesionales de calidad y SISO</t>
  </si>
  <si>
    <t>Cordinador social</t>
  </si>
  <si>
    <t>Trabajador Social</t>
  </si>
  <si>
    <t>Financiero</t>
  </si>
  <si>
    <t>Jurídico</t>
  </si>
  <si>
    <t>15 días Etapa Preconstrucción</t>
  </si>
  <si>
    <t>30 días Etapa Liquidación</t>
  </si>
  <si>
    <t>90 días Etapa Construcción</t>
  </si>
  <si>
    <t>Edición de Informes mensuales, papeleria, reproducción de documentos, planos, fotografías, videos, etc.</t>
  </si>
  <si>
    <t>Edición de Informe Final, papeleria, reproducción de documentos, planos, fotografías, videos, etc.</t>
  </si>
  <si>
    <t xml:space="preserve">Mes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</si>
</sst>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quot;$&quot;\ #,##0.00"/>
    <numFmt numFmtId="165" formatCode="&quot;$&quot;\ #,##0"/>
    <numFmt numFmtId="166" formatCode="0.000000%"/>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Arial"/>
      <family val="2"/>
    </font>
    <font>
      <sz val="8"/>
      <name val="Calibri"/>
      <family val="2"/>
      <scheme val="minor"/>
    </font>
    <font>
      <sz val="9"/>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42" fontId="1" fillId="0" borderId="0" applyFont="0" applyFill="0" applyBorder="0" applyAlignment="0" applyProtection="0"/>
    <xf numFmtId="0" fontId="4" fillId="0" borderId="0"/>
  </cellStyleXfs>
  <cellXfs count="92">
    <xf numFmtId="0" fontId="0" fillId="0" borderId="0" xfId="0"/>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2" fillId="0" borderId="1" xfId="0" applyFont="1" applyBorder="1" applyAlignment="1">
      <alignment horizontal="center" vertical="center"/>
    </xf>
    <xf numFmtId="0" fontId="0" fillId="0" borderId="10" xfId="0" applyBorder="1"/>
    <xf numFmtId="0" fontId="0" fillId="0" borderId="4" xfId="0" applyBorder="1" applyAlignment="1">
      <alignment horizontal="center"/>
    </xf>
    <xf numFmtId="2" fontId="0" fillId="0" borderId="4" xfId="0" applyNumberFormat="1" applyBorder="1" applyAlignment="1">
      <alignment horizontal="center"/>
    </xf>
    <xf numFmtId="0" fontId="0" fillId="0" borderId="11" xfId="0" applyBorder="1"/>
    <xf numFmtId="0" fontId="0" fillId="0" borderId="9" xfId="0" applyBorder="1" applyAlignment="1">
      <alignment horizontal="center"/>
    </xf>
    <xf numFmtId="0" fontId="0" fillId="0" borderId="12" xfId="0" applyBorder="1"/>
    <xf numFmtId="0" fontId="0" fillId="0" borderId="6" xfId="0" applyBorder="1" applyAlignment="1">
      <alignment horizontal="center"/>
    </xf>
    <xf numFmtId="2" fontId="0" fillId="0" borderId="0" xfId="0" applyNumberFormat="1"/>
    <xf numFmtId="0" fontId="0" fillId="0" borderId="13" xfId="0" applyBorder="1"/>
    <xf numFmtId="0" fontId="0" fillId="0" borderId="14" xfId="0" applyBorder="1"/>
    <xf numFmtId="42" fontId="0" fillId="0" borderId="0" xfId="2" applyFont="1"/>
    <xf numFmtId="0" fontId="2" fillId="0" borderId="5" xfId="0" applyFont="1" applyBorder="1" applyAlignment="1">
      <alignment horizontal="right"/>
    </xf>
    <xf numFmtId="0" fontId="2" fillId="0" borderId="0" xfId="0" applyFont="1" applyAlignment="1">
      <alignment horizontal="right"/>
    </xf>
    <xf numFmtId="42" fontId="0" fillId="2" borderId="4" xfId="2" applyFont="1" applyFill="1" applyBorder="1"/>
    <xf numFmtId="42" fontId="0" fillId="2" borderId="9" xfId="2" applyFont="1" applyFill="1" applyBorder="1"/>
    <xf numFmtId="42" fontId="0" fillId="2" borderId="6" xfId="2" applyFont="1" applyFill="1" applyBorder="1"/>
    <xf numFmtId="0" fontId="2" fillId="0" borderId="13" xfId="0" applyFont="1" applyBorder="1" applyAlignment="1">
      <alignment horizontal="center"/>
    </xf>
    <xf numFmtId="0" fontId="2" fillId="0" borderId="4" xfId="0" applyFont="1" applyBorder="1" applyAlignment="1">
      <alignment horizontal="center"/>
    </xf>
    <xf numFmtId="10" fontId="0" fillId="3" borderId="1" xfId="1" applyNumberFormat="1" applyFont="1" applyFill="1" applyBorder="1"/>
    <xf numFmtId="0" fontId="2" fillId="0" borderId="13" xfId="0" applyFont="1" applyBorder="1" applyAlignment="1">
      <alignment horizontal="center"/>
    </xf>
    <xf numFmtId="0" fontId="2" fillId="0" borderId="15" xfId="0" applyFont="1" applyBorder="1" applyAlignment="1">
      <alignment horizontal="center"/>
    </xf>
    <xf numFmtId="0" fontId="2" fillId="0" borderId="1" xfId="0" applyFont="1" applyBorder="1" applyAlignment="1">
      <alignment horizontal="right"/>
    </xf>
    <xf numFmtId="9" fontId="3" fillId="0" borderId="4" xfId="0" applyNumberFormat="1" applyFont="1" applyBorder="1" applyAlignment="1">
      <alignment horizontal="center"/>
    </xf>
    <xf numFmtId="9" fontId="3" fillId="0" borderId="9" xfId="0" applyNumberFormat="1" applyFont="1" applyBorder="1" applyAlignment="1">
      <alignment horizontal="center"/>
    </xf>
    <xf numFmtId="9" fontId="3" fillId="0" borderId="6" xfId="0" applyNumberFormat="1" applyFont="1" applyBorder="1" applyAlignment="1">
      <alignment horizontal="center"/>
    </xf>
    <xf numFmtId="0" fontId="2" fillId="0" borderId="1" xfId="0" applyFont="1" applyBorder="1" applyAlignment="1">
      <alignment horizontal="center" wrapText="1"/>
    </xf>
    <xf numFmtId="0" fontId="2" fillId="0" borderId="13" xfId="0" applyFont="1" applyBorder="1" applyAlignment="1"/>
    <xf numFmtId="9" fontId="3" fillId="0" borderId="3" xfId="0" applyNumberFormat="1" applyFont="1" applyBorder="1" applyAlignment="1">
      <alignment horizontal="center"/>
    </xf>
    <xf numFmtId="9" fontId="3" fillId="0" borderId="8" xfId="0" applyNumberFormat="1" applyFont="1" applyBorder="1" applyAlignment="1">
      <alignment horizontal="center"/>
    </xf>
    <xf numFmtId="9" fontId="3" fillId="0" borderId="0" xfId="0" applyNumberFormat="1" applyFont="1" applyBorder="1" applyAlignment="1">
      <alignment horizontal="center"/>
    </xf>
    <xf numFmtId="2" fontId="6" fillId="0" borderId="10" xfId="3" applyNumberFormat="1" applyFont="1" applyBorder="1" applyAlignment="1">
      <alignment horizontal="center" vertical="center"/>
    </xf>
    <xf numFmtId="2" fontId="6" fillId="0" borderId="11" xfId="3" applyNumberFormat="1" applyFont="1" applyBorder="1" applyAlignment="1">
      <alignment horizontal="center" vertical="center"/>
    </xf>
    <xf numFmtId="2" fontId="6" fillId="0" borderId="12" xfId="3" applyNumberFormat="1" applyFont="1" applyBorder="1" applyAlignment="1">
      <alignment horizontal="center" vertical="center"/>
    </xf>
    <xf numFmtId="164" fontId="6" fillId="0" borderId="1" xfId="3" applyNumberFormat="1" applyFont="1" applyBorder="1" applyAlignment="1">
      <alignment vertical="center"/>
    </xf>
    <xf numFmtId="0" fontId="0" fillId="0" borderId="10" xfId="0" applyBorder="1" applyAlignment="1">
      <alignment wrapText="1"/>
    </xf>
    <xf numFmtId="42" fontId="0" fillId="2" borderId="1" xfId="2" applyFont="1" applyFill="1" applyBorder="1"/>
    <xf numFmtId="0" fontId="2" fillId="0" borderId="3" xfId="0" applyFont="1" applyBorder="1" applyAlignment="1">
      <alignment horizontal="center"/>
    </xf>
    <xf numFmtId="0" fontId="2" fillId="0" borderId="4" xfId="0" applyFont="1" applyBorder="1" applyAlignment="1">
      <alignment horizontal="center" wrapText="1"/>
    </xf>
    <xf numFmtId="165" fontId="6" fillId="0" borderId="1" xfId="3" applyNumberFormat="1" applyFont="1" applyBorder="1" applyAlignment="1">
      <alignment vertical="center"/>
    </xf>
    <xf numFmtId="166" fontId="0" fillId="2" borderId="1" xfId="1" applyNumberFormat="1" applyFont="1" applyFill="1" applyBorder="1"/>
    <xf numFmtId="0" fontId="2" fillId="0" borderId="1" xfId="0" applyFont="1" applyBorder="1" applyAlignment="1">
      <alignment horizontal="right"/>
    </xf>
    <xf numFmtId="0" fontId="2" fillId="0" borderId="13" xfId="0" applyFont="1" applyBorder="1" applyAlignment="1">
      <alignment horizontal="center"/>
    </xf>
    <xf numFmtId="0" fontId="2" fillId="0" borderId="15" xfId="0" applyFont="1" applyBorder="1" applyAlignment="1">
      <alignment horizontal="center"/>
    </xf>
    <xf numFmtId="0" fontId="2" fillId="0" borderId="10" xfId="0" applyFont="1" applyBorder="1" applyAlignment="1">
      <alignment horizontal="center" vertical="center" wrapText="1"/>
    </xf>
    <xf numFmtId="0" fontId="0" fillId="0" borderId="12" xfId="0" applyBorder="1" applyAlignment="1">
      <alignment horizontal="center" vertical="center" wrapText="1"/>
    </xf>
    <xf numFmtId="0" fontId="0" fillId="0" borderId="11" xfId="0" applyBorder="1" applyAlignment="1">
      <alignment horizontal="center" vertical="center" wrapText="1"/>
    </xf>
    <xf numFmtId="0" fontId="0" fillId="0" borderId="1" xfId="0" applyBorder="1" applyAlignment="1">
      <alignment horizontal="center"/>
    </xf>
    <xf numFmtId="0" fontId="2" fillId="0" borderId="5"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5" xfId="0" applyFont="1" applyBorder="1" applyAlignment="1">
      <alignment horizontal="left"/>
    </xf>
    <xf numFmtId="0" fontId="2" fillId="0" borderId="0" xfId="0" applyFont="1" applyAlignment="1">
      <alignment horizontal="left"/>
    </xf>
    <xf numFmtId="0" fontId="2" fillId="0" borderId="6" xfId="0" applyFont="1" applyBorder="1" applyAlignment="1">
      <alignment horizontal="left"/>
    </xf>
    <xf numFmtId="0" fontId="0" fillId="0" borderId="5" xfId="0" applyBorder="1" applyAlignment="1">
      <alignment horizontal="left" wrapText="1"/>
    </xf>
    <xf numFmtId="0" fontId="0" fillId="0" borderId="0" xfId="0" applyAlignment="1">
      <alignment horizontal="left" wrapText="1"/>
    </xf>
    <xf numFmtId="0" fontId="0" fillId="0" borderId="6" xfId="0" applyBorder="1" applyAlignment="1">
      <alignment horizontal="left" wrapText="1"/>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xf>
    <xf numFmtId="0" fontId="2" fillId="0" borderId="5" xfId="0" applyFont="1" applyBorder="1" applyAlignment="1">
      <alignment horizontal="right"/>
    </xf>
    <xf numFmtId="0" fontId="2" fillId="0" borderId="0" xfId="0" applyFont="1" applyAlignment="1">
      <alignment horizontal="righ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2" fillId="0" borderId="1"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right"/>
    </xf>
    <xf numFmtId="0" fontId="2" fillId="0" borderId="14" xfId="0" applyFont="1" applyBorder="1" applyAlignment="1">
      <alignment horizontal="right"/>
    </xf>
    <xf numFmtId="0" fontId="2" fillId="0" borderId="15" xfId="0" applyFont="1" applyBorder="1" applyAlignment="1">
      <alignment horizontal="right"/>
    </xf>
  </cellXfs>
  <cellStyles count="4">
    <cellStyle name="Moneda [0] 2" xfId="2"/>
    <cellStyle name="Normal" xfId="0" builtinId="0"/>
    <cellStyle name="Normal 2" xfId="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254000</xdr:colOff>
      <xdr:row>1</xdr:row>
      <xdr:rowOff>74083</xdr:rowOff>
    </xdr:from>
    <xdr:to>
      <xdr:col>2</xdr:col>
      <xdr:colOff>207699</xdr:colOff>
      <xdr:row>9</xdr:row>
      <xdr:rowOff>175287</xdr:rowOff>
    </xdr:to>
    <xdr:pic>
      <xdr:nvPicPr>
        <xdr:cNvPr id="2" name="Imagen 6" descr="logo_habitat_bn chiqui">
          <a:extLst>
            <a:ext uri="{FF2B5EF4-FFF2-40B4-BE49-F238E27FC236}">
              <a16:creationId xmlns:a16="http://schemas.microsoft.com/office/drawing/2014/main" id="{5E10E96D-F161-475A-87F4-626B25B6AB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6000" y="264583"/>
          <a:ext cx="1677724" cy="1625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60"/>
  <sheetViews>
    <sheetView tabSelected="1" topLeftCell="A19" zoomScale="90" zoomScaleNormal="90" workbookViewId="0">
      <selection activeCell="H28" sqref="H28"/>
    </sheetView>
  </sheetViews>
  <sheetFormatPr baseColWidth="10" defaultRowHeight="14.4" x14ac:dyDescent="0.3"/>
  <cols>
    <col min="2" max="2" width="25.88671875" bestFit="1" customWidth="1"/>
    <col min="3" max="3" width="7.44140625" bestFit="1" customWidth="1"/>
    <col min="4" max="4" width="12.6640625" bestFit="1" customWidth="1"/>
    <col min="5" max="5" width="15.33203125" customWidth="1"/>
    <col min="10" max="10" width="16.33203125" bestFit="1" customWidth="1"/>
    <col min="14" max="14" width="15.5546875" bestFit="1" customWidth="1"/>
    <col min="15" max="15" width="17.33203125" bestFit="1" customWidth="1"/>
    <col min="17" max="17" width="14.88671875" bestFit="1" customWidth="1"/>
  </cols>
  <sheetData>
    <row r="2" spans="2:15" x14ac:dyDescent="0.3">
      <c r="B2" s="56"/>
      <c r="C2" s="56"/>
      <c r="D2" s="1"/>
      <c r="E2" s="2"/>
      <c r="F2" s="2"/>
      <c r="G2" s="2"/>
      <c r="H2" s="2"/>
      <c r="I2" s="2"/>
      <c r="J2" s="2"/>
      <c r="K2" s="2"/>
      <c r="L2" s="2"/>
      <c r="M2" s="2"/>
      <c r="N2" s="2"/>
      <c r="O2" s="3"/>
    </row>
    <row r="3" spans="2:15" x14ac:dyDescent="0.3">
      <c r="B3" s="56"/>
      <c r="C3" s="56"/>
      <c r="D3" s="57" t="s">
        <v>0</v>
      </c>
      <c r="E3" s="58"/>
      <c r="F3" s="58"/>
      <c r="G3" s="58"/>
      <c r="H3" s="58"/>
      <c r="I3" s="58"/>
      <c r="J3" s="58"/>
      <c r="K3" s="58"/>
      <c r="L3" s="58"/>
      <c r="M3" s="58"/>
      <c r="N3" s="58"/>
      <c r="O3" s="59"/>
    </row>
    <row r="4" spans="2:15" x14ac:dyDescent="0.3">
      <c r="B4" s="56"/>
      <c r="C4" s="56"/>
      <c r="D4" s="57" t="s">
        <v>1</v>
      </c>
      <c r="E4" s="58"/>
      <c r="F4" s="58"/>
      <c r="G4" s="58"/>
      <c r="H4" s="58"/>
      <c r="I4" s="58"/>
      <c r="J4" s="58"/>
      <c r="K4" s="58"/>
      <c r="L4" s="58"/>
      <c r="M4" s="58"/>
      <c r="N4" s="58"/>
      <c r="O4" s="59"/>
    </row>
    <row r="5" spans="2:15" x14ac:dyDescent="0.3">
      <c r="B5" s="56"/>
      <c r="C5" s="56"/>
      <c r="D5" s="4"/>
      <c r="O5" s="5"/>
    </row>
    <row r="6" spans="2:15" x14ac:dyDescent="0.3">
      <c r="B6" s="56"/>
      <c r="C6" s="56"/>
      <c r="D6" s="60" t="s">
        <v>2</v>
      </c>
      <c r="E6" s="61"/>
      <c r="F6" s="61"/>
      <c r="G6" s="61"/>
      <c r="H6" s="61"/>
      <c r="I6" s="61"/>
      <c r="J6" s="61"/>
      <c r="K6" s="61"/>
      <c r="L6" s="61"/>
      <c r="M6" s="61"/>
      <c r="N6" s="61"/>
      <c r="O6" s="62"/>
    </row>
    <row r="7" spans="2:15" x14ac:dyDescent="0.3">
      <c r="B7" s="56"/>
      <c r="C7" s="56"/>
      <c r="D7" s="63" t="s">
        <v>36</v>
      </c>
      <c r="E7" s="64"/>
      <c r="F7" s="64"/>
      <c r="G7" s="64"/>
      <c r="H7" s="64"/>
      <c r="I7" s="64"/>
      <c r="J7" s="64"/>
      <c r="K7" s="64"/>
      <c r="L7" s="64"/>
      <c r="M7" s="64"/>
      <c r="N7" s="64"/>
      <c r="O7" s="65"/>
    </row>
    <row r="8" spans="2:15" x14ac:dyDescent="0.3">
      <c r="B8" s="56"/>
      <c r="C8" s="56"/>
      <c r="D8" s="63"/>
      <c r="E8" s="64"/>
      <c r="F8" s="64"/>
      <c r="G8" s="64"/>
      <c r="H8" s="64"/>
      <c r="I8" s="64"/>
      <c r="J8" s="64"/>
      <c r="K8" s="64"/>
      <c r="L8" s="64"/>
      <c r="M8" s="64"/>
      <c r="N8" s="64"/>
      <c r="O8" s="65"/>
    </row>
    <row r="9" spans="2:15" x14ac:dyDescent="0.3">
      <c r="B9" s="56"/>
      <c r="C9" s="56"/>
      <c r="D9" s="63"/>
      <c r="E9" s="64"/>
      <c r="F9" s="64"/>
      <c r="G9" s="64"/>
      <c r="H9" s="64"/>
      <c r="I9" s="64"/>
      <c r="J9" s="64"/>
      <c r="K9" s="64"/>
      <c r="L9" s="64"/>
      <c r="M9" s="64"/>
      <c r="N9" s="64"/>
      <c r="O9" s="65"/>
    </row>
    <row r="10" spans="2:15" x14ac:dyDescent="0.3">
      <c r="B10" s="56"/>
      <c r="C10" s="56"/>
      <c r="D10" s="6"/>
      <c r="E10" s="7"/>
      <c r="F10" s="7"/>
      <c r="G10" s="7"/>
      <c r="H10" s="7"/>
      <c r="I10" s="7"/>
      <c r="J10" s="7"/>
      <c r="K10" s="7"/>
      <c r="L10" s="7"/>
      <c r="M10" s="7"/>
      <c r="N10" s="7"/>
      <c r="O10" s="8"/>
    </row>
    <row r="12" spans="2:15" x14ac:dyDescent="0.3">
      <c r="B12" s="53" t="s">
        <v>3</v>
      </c>
      <c r="C12" s="53" t="s">
        <v>4</v>
      </c>
      <c r="D12" s="53" t="s">
        <v>33</v>
      </c>
      <c r="E12" s="51" t="s">
        <v>5</v>
      </c>
      <c r="F12" s="52"/>
      <c r="G12" s="26" t="s">
        <v>6</v>
      </c>
      <c r="H12" s="26" t="s">
        <v>7</v>
      </c>
      <c r="I12" s="26" t="s">
        <v>8</v>
      </c>
      <c r="J12" s="26" t="s">
        <v>9</v>
      </c>
      <c r="K12" s="51" t="s">
        <v>10</v>
      </c>
      <c r="L12" s="52"/>
      <c r="M12" s="29" t="s">
        <v>34</v>
      </c>
      <c r="N12" s="9" t="s">
        <v>11</v>
      </c>
      <c r="O12" s="9" t="s">
        <v>12</v>
      </c>
    </row>
    <row r="13" spans="2:15" x14ac:dyDescent="0.3">
      <c r="B13" s="54"/>
      <c r="C13" s="54"/>
      <c r="D13" s="54"/>
      <c r="E13" s="29">
        <v>15</v>
      </c>
      <c r="F13" s="30">
        <v>15</v>
      </c>
      <c r="G13" s="29">
        <v>30</v>
      </c>
      <c r="H13" s="29">
        <v>30</v>
      </c>
      <c r="I13" s="29">
        <v>30</v>
      </c>
      <c r="J13" s="29">
        <v>30</v>
      </c>
      <c r="K13" s="29">
        <v>15</v>
      </c>
      <c r="L13" s="29">
        <v>15</v>
      </c>
      <c r="M13" s="29">
        <v>30</v>
      </c>
      <c r="N13" s="9"/>
      <c r="O13" s="9"/>
    </row>
    <row r="14" spans="2:15" ht="28.8" x14ac:dyDescent="0.3">
      <c r="B14" s="55"/>
      <c r="C14" s="55"/>
      <c r="D14" s="55"/>
      <c r="E14" s="35" t="s">
        <v>44</v>
      </c>
      <c r="F14" s="51" t="s">
        <v>46</v>
      </c>
      <c r="G14" s="69"/>
      <c r="H14" s="69"/>
      <c r="I14" s="69"/>
      <c r="J14" s="69"/>
      <c r="K14" s="52"/>
      <c r="L14" s="36" t="s">
        <v>45</v>
      </c>
      <c r="M14" s="30"/>
      <c r="N14" s="9"/>
      <c r="O14" s="9"/>
    </row>
    <row r="15" spans="2:15" x14ac:dyDescent="0.3">
      <c r="B15" s="87" t="s">
        <v>13</v>
      </c>
      <c r="C15" s="87"/>
      <c r="D15" s="87"/>
      <c r="E15" s="87"/>
      <c r="F15" s="87"/>
      <c r="G15" s="87"/>
      <c r="H15" s="87"/>
      <c r="I15" s="87"/>
      <c r="J15" s="87"/>
      <c r="K15" s="87"/>
      <c r="L15" s="87"/>
      <c r="M15" s="87"/>
      <c r="N15" s="88"/>
      <c r="O15" s="87"/>
    </row>
    <row r="16" spans="2:15" x14ac:dyDescent="0.3">
      <c r="B16" s="10" t="s">
        <v>37</v>
      </c>
      <c r="C16" s="11">
        <v>1</v>
      </c>
      <c r="D16" s="23"/>
      <c r="E16" s="32">
        <v>0.5</v>
      </c>
      <c r="F16" s="32">
        <v>1</v>
      </c>
      <c r="G16" s="32">
        <v>1</v>
      </c>
      <c r="H16" s="32">
        <v>1</v>
      </c>
      <c r="I16" s="32">
        <v>1</v>
      </c>
      <c r="J16" s="32">
        <v>0.6</v>
      </c>
      <c r="K16" s="32"/>
      <c r="L16" s="32"/>
      <c r="M16" s="37"/>
      <c r="N16" s="40">
        <f>(E$13*E16*C16)+(F$13*F16*C16)+(G$13*G16*C16)+(H$13*H16*C16)+(I$13*I16*C16)+(J$13*J16*C16)+(K$13*K16*C16)+(L$13*L16*C16)+(M$13*M16*C16)</f>
        <v>130.5</v>
      </c>
      <c r="O16" s="43">
        <f>ROUND((D16/30)*N16,0)</f>
        <v>0</v>
      </c>
    </row>
    <row r="17" spans="2:17" x14ac:dyDescent="0.3">
      <c r="B17" s="13" t="s">
        <v>38</v>
      </c>
      <c r="C17" s="14">
        <v>4</v>
      </c>
      <c r="D17" s="24"/>
      <c r="E17" s="33">
        <v>0.25</v>
      </c>
      <c r="F17" s="33">
        <v>1</v>
      </c>
      <c r="G17" s="33">
        <v>1</v>
      </c>
      <c r="H17" s="33">
        <v>1</v>
      </c>
      <c r="I17" s="33">
        <v>1</v>
      </c>
      <c r="J17" s="33">
        <v>0.18</v>
      </c>
      <c r="K17" s="33"/>
      <c r="L17" s="33"/>
      <c r="M17" s="38"/>
      <c r="N17" s="41">
        <f t="shared" ref="N17:N22" si="0">(E$13*E17*C17)+(F$13*F17*C17)+(G$13*G17*C17)+(H$13*H17*C17)+(I$13*I17*C17)+(J$13*J17*C17)+(K$13*K17*C17)+(L$13*L17*C17)+(M$13*M17*C17)</f>
        <v>456.6</v>
      </c>
      <c r="O17" s="43">
        <f t="shared" ref="O17:O22" si="1">ROUND((D17/30)*N17,0)</f>
        <v>0</v>
      </c>
    </row>
    <row r="18" spans="2:17" x14ac:dyDescent="0.3">
      <c r="B18" s="10" t="s">
        <v>39</v>
      </c>
      <c r="C18" s="11">
        <v>2</v>
      </c>
      <c r="D18" s="25"/>
      <c r="E18" s="34">
        <v>0</v>
      </c>
      <c r="F18" s="34">
        <v>1</v>
      </c>
      <c r="G18" s="34">
        <v>1</v>
      </c>
      <c r="H18" s="34">
        <v>1</v>
      </c>
      <c r="I18" s="34">
        <v>1</v>
      </c>
      <c r="J18" s="32">
        <v>0.25</v>
      </c>
      <c r="K18" s="32"/>
      <c r="L18" s="32"/>
      <c r="M18" s="37"/>
      <c r="N18" s="40">
        <f t="shared" si="0"/>
        <v>225</v>
      </c>
      <c r="O18" s="43">
        <f t="shared" si="1"/>
        <v>0</v>
      </c>
    </row>
    <row r="19" spans="2:17" x14ac:dyDescent="0.3">
      <c r="B19" s="15" t="s">
        <v>40</v>
      </c>
      <c r="C19" s="16">
        <v>1</v>
      </c>
      <c r="D19" s="25"/>
      <c r="E19" s="34">
        <v>1</v>
      </c>
      <c r="F19" s="34">
        <v>1</v>
      </c>
      <c r="G19" s="34">
        <v>1</v>
      </c>
      <c r="H19" s="34">
        <v>0.25</v>
      </c>
      <c r="I19" s="34">
        <v>1</v>
      </c>
      <c r="J19" s="34">
        <v>0.5</v>
      </c>
      <c r="K19" s="34"/>
      <c r="L19" s="34"/>
      <c r="M19" s="39"/>
      <c r="N19" s="42">
        <f t="shared" si="0"/>
        <v>112.5</v>
      </c>
      <c r="O19" s="43">
        <f t="shared" si="1"/>
        <v>0</v>
      </c>
      <c r="Q19" s="17"/>
    </row>
    <row r="20" spans="2:17" x14ac:dyDescent="0.3">
      <c r="B20" s="15" t="s">
        <v>41</v>
      </c>
      <c r="C20" s="16">
        <v>4</v>
      </c>
      <c r="D20" s="25"/>
      <c r="E20" s="34">
        <v>0.5</v>
      </c>
      <c r="F20" s="34">
        <v>1</v>
      </c>
      <c r="G20" s="34">
        <v>1</v>
      </c>
      <c r="H20" s="34">
        <v>1</v>
      </c>
      <c r="I20" s="34">
        <v>1</v>
      </c>
      <c r="J20" s="34">
        <v>0.18</v>
      </c>
      <c r="K20" s="34"/>
      <c r="L20" s="34"/>
      <c r="M20" s="39"/>
      <c r="N20" s="42">
        <f t="shared" si="0"/>
        <v>471.6</v>
      </c>
      <c r="O20" s="43">
        <f t="shared" si="1"/>
        <v>0</v>
      </c>
    </row>
    <row r="21" spans="2:17" x14ac:dyDescent="0.3">
      <c r="B21" s="15" t="s">
        <v>42</v>
      </c>
      <c r="C21" s="16">
        <v>1</v>
      </c>
      <c r="D21" s="25"/>
      <c r="E21" s="34">
        <v>0</v>
      </c>
      <c r="F21" s="34">
        <v>0.1</v>
      </c>
      <c r="G21" s="34">
        <v>0.1</v>
      </c>
      <c r="H21" s="34">
        <v>0.1</v>
      </c>
      <c r="I21" s="34">
        <v>0.1</v>
      </c>
      <c r="J21" s="34">
        <v>0.2</v>
      </c>
      <c r="K21" s="34"/>
      <c r="L21" s="34"/>
      <c r="M21" s="39"/>
      <c r="N21" s="42">
        <f t="shared" si="0"/>
        <v>16.5</v>
      </c>
      <c r="O21" s="43">
        <f t="shared" si="1"/>
        <v>0</v>
      </c>
    </row>
    <row r="22" spans="2:17" x14ac:dyDescent="0.3">
      <c r="B22" s="15" t="s">
        <v>43</v>
      </c>
      <c r="C22" s="16">
        <v>1</v>
      </c>
      <c r="D22" s="25"/>
      <c r="E22" s="34">
        <v>0</v>
      </c>
      <c r="F22" s="34">
        <v>0.1</v>
      </c>
      <c r="G22" s="34">
        <v>0.1</v>
      </c>
      <c r="H22" s="34">
        <v>0.1</v>
      </c>
      <c r="I22" s="34">
        <v>0.1</v>
      </c>
      <c r="J22" s="34">
        <v>0.2</v>
      </c>
      <c r="K22" s="34"/>
      <c r="L22" s="34"/>
      <c r="M22" s="39"/>
      <c r="N22" s="41">
        <f t="shared" si="0"/>
        <v>16.5</v>
      </c>
      <c r="O22" s="43">
        <f t="shared" si="1"/>
        <v>0</v>
      </c>
    </row>
    <row r="23" spans="2:17" x14ac:dyDescent="0.3">
      <c r="B23" s="50" t="s">
        <v>14</v>
      </c>
      <c r="C23" s="50"/>
      <c r="D23" s="50"/>
      <c r="E23" s="50"/>
      <c r="F23" s="50"/>
      <c r="G23" s="50"/>
      <c r="H23" s="50"/>
      <c r="I23" s="50"/>
      <c r="J23" s="50"/>
      <c r="K23" s="50"/>
      <c r="L23" s="50"/>
      <c r="M23" s="50"/>
      <c r="N23" s="89"/>
      <c r="O23" s="43">
        <f>SUM(O16:O22)</f>
        <v>0</v>
      </c>
    </row>
    <row r="24" spans="2:17" x14ac:dyDescent="0.3">
      <c r="B24" s="18"/>
      <c r="C24" s="19"/>
      <c r="D24" s="19"/>
      <c r="E24" s="19"/>
      <c r="F24" s="19"/>
      <c r="G24" s="90" t="s">
        <v>15</v>
      </c>
      <c r="H24" s="90"/>
      <c r="I24" s="91"/>
      <c r="J24" s="49"/>
      <c r="K24" s="28"/>
      <c r="L24" s="28"/>
      <c r="M24" s="28"/>
      <c r="N24" s="31"/>
      <c r="O24" s="43">
        <f>ROUND(O23*J24,0)</f>
        <v>0</v>
      </c>
    </row>
    <row r="25" spans="2:17" x14ac:dyDescent="0.3">
      <c r="B25" s="66" t="s">
        <v>3</v>
      </c>
      <c r="C25" s="66" t="s">
        <v>4</v>
      </c>
      <c r="D25" s="66" t="s">
        <v>35</v>
      </c>
      <c r="E25" s="51" t="s">
        <v>5</v>
      </c>
      <c r="F25" s="52"/>
      <c r="G25" s="36" t="s">
        <v>49</v>
      </c>
      <c r="H25" s="36" t="s">
        <v>7</v>
      </c>
      <c r="I25" s="36" t="s">
        <v>8</v>
      </c>
      <c r="J25" s="36" t="s">
        <v>9</v>
      </c>
      <c r="K25" s="51" t="s">
        <v>10</v>
      </c>
      <c r="L25" s="52"/>
      <c r="M25" s="36" t="s">
        <v>34</v>
      </c>
      <c r="N25" s="66" t="s">
        <v>11</v>
      </c>
      <c r="O25" s="43"/>
    </row>
    <row r="26" spans="2:17" x14ac:dyDescent="0.3">
      <c r="B26" s="67"/>
      <c r="C26" s="67"/>
      <c r="D26" s="67"/>
      <c r="E26" s="27">
        <v>15</v>
      </c>
      <c r="F26" s="46">
        <v>15</v>
      </c>
      <c r="G26" s="46">
        <v>30</v>
      </c>
      <c r="H26" s="27">
        <v>30</v>
      </c>
      <c r="I26" s="27">
        <v>30</v>
      </c>
      <c r="J26" s="27">
        <v>30</v>
      </c>
      <c r="K26" s="27">
        <v>15</v>
      </c>
      <c r="L26" s="27">
        <v>15</v>
      </c>
      <c r="M26" s="27">
        <v>15</v>
      </c>
      <c r="N26" s="67"/>
      <c r="O26" s="43"/>
    </row>
    <row r="27" spans="2:17" ht="28.8" x14ac:dyDescent="0.3">
      <c r="B27" s="68"/>
      <c r="C27" s="68"/>
      <c r="D27" s="68"/>
      <c r="E27" s="47" t="s">
        <v>44</v>
      </c>
      <c r="F27" s="51" t="s">
        <v>46</v>
      </c>
      <c r="G27" s="69"/>
      <c r="H27" s="69"/>
      <c r="I27" s="69"/>
      <c r="J27" s="69"/>
      <c r="K27" s="52"/>
      <c r="L27" s="51" t="s">
        <v>45</v>
      </c>
      <c r="M27" s="52"/>
      <c r="N27" s="68"/>
      <c r="O27" s="43"/>
    </row>
    <row r="28" spans="2:17" ht="72" x14ac:dyDescent="0.3">
      <c r="B28" s="44" t="s">
        <v>47</v>
      </c>
      <c r="C28" s="27">
        <v>1</v>
      </c>
      <c r="D28" s="45"/>
      <c r="E28" s="51">
        <v>1</v>
      </c>
      <c r="F28" s="52"/>
      <c r="G28" s="27">
        <v>1</v>
      </c>
      <c r="H28" s="27">
        <v>1</v>
      </c>
      <c r="I28" s="27">
        <v>1</v>
      </c>
      <c r="J28" s="27">
        <v>1</v>
      </c>
      <c r="K28" s="27"/>
      <c r="L28" s="27"/>
      <c r="M28" s="27"/>
      <c r="N28" s="27">
        <v>5</v>
      </c>
      <c r="O28" s="43">
        <f>N28*D28</f>
        <v>0</v>
      </c>
    </row>
    <row r="29" spans="2:17" ht="57.6" x14ac:dyDescent="0.3">
      <c r="B29" s="44" t="s">
        <v>48</v>
      </c>
      <c r="C29" s="11">
        <v>1</v>
      </c>
      <c r="D29" s="45"/>
      <c r="E29" s="12"/>
      <c r="F29" s="12"/>
      <c r="G29" s="12"/>
      <c r="H29" s="12"/>
      <c r="I29" s="12"/>
      <c r="J29" s="27">
        <v>1</v>
      </c>
      <c r="K29" s="12"/>
      <c r="L29" s="12"/>
      <c r="M29" s="12"/>
      <c r="N29" s="12">
        <v>1</v>
      </c>
      <c r="O29" s="43">
        <f>N29*D29</f>
        <v>0</v>
      </c>
    </row>
    <row r="30" spans="2:17" x14ac:dyDescent="0.3">
      <c r="B30" s="50" t="s">
        <v>16</v>
      </c>
      <c r="C30" s="50"/>
      <c r="D30" s="50"/>
      <c r="E30" s="50"/>
      <c r="F30" s="50"/>
      <c r="G30" s="50"/>
      <c r="H30" s="50"/>
      <c r="I30" s="50"/>
      <c r="J30" s="50"/>
      <c r="K30" s="50"/>
      <c r="L30" s="50"/>
      <c r="M30" s="50"/>
      <c r="N30" s="50"/>
      <c r="O30" s="48">
        <f>+O28+O29</f>
        <v>0</v>
      </c>
    </row>
    <row r="31" spans="2:17" x14ac:dyDescent="0.3">
      <c r="B31" s="50" t="s">
        <v>17</v>
      </c>
      <c r="C31" s="50"/>
      <c r="D31" s="50"/>
      <c r="E31" s="50"/>
      <c r="F31" s="50"/>
      <c r="G31" s="50"/>
      <c r="H31" s="50"/>
      <c r="I31" s="50"/>
      <c r="J31" s="50"/>
      <c r="K31" s="50"/>
      <c r="L31" s="50"/>
      <c r="M31" s="50"/>
      <c r="N31" s="50"/>
      <c r="O31" s="48">
        <f>+O24+O30</f>
        <v>0</v>
      </c>
    </row>
    <row r="32" spans="2:17" x14ac:dyDescent="0.3">
      <c r="B32" s="50" t="s">
        <v>18</v>
      </c>
      <c r="C32" s="50"/>
      <c r="D32" s="50"/>
      <c r="E32" s="50"/>
      <c r="F32" s="50"/>
      <c r="G32" s="50"/>
      <c r="H32" s="50"/>
      <c r="I32" s="50"/>
      <c r="J32" s="50"/>
      <c r="K32" s="50"/>
      <c r="L32" s="50"/>
      <c r="M32" s="50"/>
      <c r="N32" s="50"/>
      <c r="O32" s="48">
        <f>+O31*0.19</f>
        <v>0</v>
      </c>
    </row>
    <row r="33" spans="2:17" x14ac:dyDescent="0.3">
      <c r="B33" s="50" t="s">
        <v>19</v>
      </c>
      <c r="C33" s="50"/>
      <c r="D33" s="50"/>
      <c r="E33" s="50"/>
      <c r="F33" s="50"/>
      <c r="G33" s="50"/>
      <c r="H33" s="50"/>
      <c r="I33" s="50"/>
      <c r="J33" s="50"/>
      <c r="K33" s="50"/>
      <c r="L33" s="50"/>
      <c r="M33" s="50"/>
      <c r="N33" s="50"/>
      <c r="O33" s="48">
        <f>+O31+O32</f>
        <v>0</v>
      </c>
      <c r="Q33" s="20"/>
    </row>
    <row r="35" spans="2:17" x14ac:dyDescent="0.3">
      <c r="B35" s="72" t="s">
        <v>20</v>
      </c>
      <c r="C35" s="73"/>
      <c r="D35" s="73"/>
      <c r="E35" s="73"/>
      <c r="F35" s="73"/>
      <c r="G35" s="73"/>
      <c r="H35" s="73"/>
      <c r="I35" s="73"/>
      <c r="J35" s="73"/>
      <c r="K35" s="73"/>
      <c r="L35" s="73"/>
      <c r="M35" s="73"/>
      <c r="N35" s="73"/>
      <c r="O35" s="74"/>
    </row>
    <row r="36" spans="2:17" x14ac:dyDescent="0.3">
      <c r="B36" s="63"/>
      <c r="C36" s="64"/>
      <c r="D36" s="64"/>
      <c r="E36" s="64"/>
      <c r="F36" s="64"/>
      <c r="G36" s="64"/>
      <c r="H36" s="64"/>
      <c r="I36" s="64"/>
      <c r="J36" s="64"/>
      <c r="K36" s="64"/>
      <c r="L36" s="64"/>
      <c r="M36" s="64"/>
      <c r="N36" s="64"/>
      <c r="O36" s="65"/>
    </row>
    <row r="37" spans="2:17" x14ac:dyDescent="0.3">
      <c r="B37" s="63" t="s">
        <v>21</v>
      </c>
      <c r="C37" s="64"/>
      <c r="D37" s="64"/>
      <c r="E37" s="64"/>
      <c r="F37" s="64"/>
      <c r="G37" s="64"/>
      <c r="H37" s="64"/>
      <c r="I37" s="64"/>
      <c r="J37" s="64"/>
      <c r="K37" s="64"/>
      <c r="L37" s="64"/>
      <c r="M37" s="64"/>
      <c r="N37" s="64"/>
      <c r="O37" s="65"/>
    </row>
    <row r="38" spans="2:17" x14ac:dyDescent="0.3">
      <c r="B38" s="63" t="s">
        <v>22</v>
      </c>
      <c r="C38" s="64"/>
      <c r="D38" s="64"/>
      <c r="E38" s="64"/>
      <c r="F38" s="64"/>
      <c r="G38" s="64"/>
      <c r="H38" s="64"/>
      <c r="I38" s="64"/>
      <c r="J38" s="64"/>
      <c r="K38" s="64"/>
      <c r="L38" s="64"/>
      <c r="M38" s="64"/>
      <c r="N38" s="64"/>
      <c r="O38" s="65"/>
    </row>
    <row r="39" spans="2:17" x14ac:dyDescent="0.3">
      <c r="B39" s="63" t="s">
        <v>23</v>
      </c>
      <c r="C39" s="64"/>
      <c r="D39" s="64"/>
      <c r="E39" s="64"/>
      <c r="F39" s="64"/>
      <c r="G39" s="64"/>
      <c r="H39" s="64"/>
      <c r="I39" s="64"/>
      <c r="J39" s="64"/>
      <c r="K39" s="64"/>
      <c r="L39" s="64"/>
      <c r="M39" s="64"/>
      <c r="N39" s="64"/>
      <c r="O39" s="65"/>
    </row>
    <row r="40" spans="2:17" ht="15" customHeight="1" x14ac:dyDescent="0.3">
      <c r="B40" s="63" t="s">
        <v>24</v>
      </c>
      <c r="C40" s="64"/>
      <c r="D40" s="64"/>
      <c r="E40" s="64"/>
      <c r="F40" s="64"/>
      <c r="G40" s="64"/>
      <c r="H40" s="64"/>
      <c r="I40" s="64"/>
      <c r="J40" s="64"/>
      <c r="K40" s="64"/>
      <c r="L40" s="64"/>
      <c r="M40" s="64"/>
      <c r="N40" s="64"/>
      <c r="O40" s="65"/>
    </row>
    <row r="41" spans="2:17" x14ac:dyDescent="0.3">
      <c r="B41" s="63"/>
      <c r="C41" s="64"/>
      <c r="D41" s="64"/>
      <c r="E41" s="64"/>
      <c r="F41" s="64"/>
      <c r="G41" s="64"/>
      <c r="H41" s="64"/>
      <c r="I41" s="64"/>
      <c r="J41" s="64"/>
      <c r="K41" s="64"/>
      <c r="L41" s="64"/>
      <c r="M41" s="64"/>
      <c r="N41" s="64"/>
      <c r="O41" s="65"/>
    </row>
    <row r="42" spans="2:17" x14ac:dyDescent="0.3">
      <c r="B42" s="75" t="s">
        <v>25</v>
      </c>
      <c r="C42" s="76"/>
      <c r="D42" s="76"/>
      <c r="E42" s="76"/>
      <c r="F42" s="76"/>
      <c r="G42" s="76"/>
      <c r="H42" s="76"/>
      <c r="I42" s="76"/>
      <c r="J42" s="76"/>
      <c r="K42" s="76"/>
      <c r="L42" s="76"/>
      <c r="M42" s="76"/>
      <c r="N42" s="76"/>
      <c r="O42" s="77"/>
    </row>
    <row r="43" spans="2:17" x14ac:dyDescent="0.3">
      <c r="B43" s="78"/>
      <c r="C43" s="79"/>
      <c r="D43" s="79"/>
      <c r="E43" s="79"/>
      <c r="F43" s="79"/>
      <c r="G43" s="79"/>
      <c r="H43" s="79"/>
      <c r="I43" s="79"/>
      <c r="J43" s="79"/>
      <c r="K43" s="79"/>
      <c r="L43" s="79"/>
      <c r="M43" s="79"/>
      <c r="N43" s="79"/>
      <c r="O43" s="80"/>
    </row>
    <row r="45" spans="2:17" ht="15" customHeight="1" x14ac:dyDescent="0.3">
      <c r="B45" s="81" t="s">
        <v>26</v>
      </c>
      <c r="C45" s="82"/>
      <c r="D45" s="82"/>
      <c r="E45" s="82"/>
      <c r="F45" s="82"/>
      <c r="G45" s="82"/>
      <c r="H45" s="82"/>
      <c r="I45" s="82"/>
      <c r="J45" s="82"/>
      <c r="K45" s="82"/>
      <c r="L45" s="82"/>
      <c r="M45" s="82"/>
      <c r="N45" s="82"/>
      <c r="O45" s="83"/>
    </row>
    <row r="46" spans="2:17" x14ac:dyDescent="0.3">
      <c r="B46" s="75"/>
      <c r="C46" s="76"/>
      <c r="D46" s="76"/>
      <c r="E46" s="76"/>
      <c r="F46" s="76"/>
      <c r="G46" s="76"/>
      <c r="H46" s="76"/>
      <c r="I46" s="76"/>
      <c r="J46" s="76"/>
      <c r="K46" s="76"/>
      <c r="L46" s="76"/>
      <c r="M46" s="76"/>
      <c r="N46" s="76"/>
      <c r="O46" s="77"/>
    </row>
    <row r="47" spans="2:17" x14ac:dyDescent="0.3">
      <c r="B47" s="78"/>
      <c r="C47" s="79"/>
      <c r="D47" s="79"/>
      <c r="E47" s="79"/>
      <c r="F47" s="79"/>
      <c r="G47" s="79"/>
      <c r="H47" s="79"/>
      <c r="I47" s="79"/>
      <c r="J47" s="79"/>
      <c r="K47" s="79"/>
      <c r="L47" s="79"/>
      <c r="M47" s="79"/>
      <c r="N47" s="79"/>
      <c r="O47" s="80"/>
    </row>
    <row r="49" spans="2:15" x14ac:dyDescent="0.3">
      <c r="B49" s="1"/>
      <c r="C49" s="2"/>
      <c r="D49" s="2"/>
      <c r="E49" s="2"/>
      <c r="F49" s="2"/>
      <c r="G49" s="2"/>
      <c r="H49" s="2"/>
      <c r="I49" s="2"/>
      <c r="J49" s="2"/>
      <c r="K49" s="2"/>
      <c r="L49" s="2"/>
      <c r="M49" s="2"/>
      <c r="N49" s="2"/>
      <c r="O49" s="3"/>
    </row>
    <row r="50" spans="2:15" x14ac:dyDescent="0.3">
      <c r="B50" s="70" t="s">
        <v>27</v>
      </c>
      <c r="C50" s="71"/>
      <c r="D50" s="61" t="s">
        <v>28</v>
      </c>
      <c r="E50" s="61"/>
      <c r="F50" s="61"/>
      <c r="G50" s="61"/>
      <c r="H50" s="61"/>
      <c r="I50" s="61"/>
      <c r="J50" s="61"/>
      <c r="K50" s="61"/>
      <c r="L50" s="61"/>
      <c r="M50" s="61"/>
      <c r="N50" s="61"/>
      <c r="O50" s="5"/>
    </row>
    <row r="51" spans="2:15" x14ac:dyDescent="0.3">
      <c r="B51" s="21"/>
      <c r="C51" s="22"/>
      <c r="O51" s="5"/>
    </row>
    <row r="52" spans="2:15" x14ac:dyDescent="0.3">
      <c r="B52" s="70" t="s">
        <v>29</v>
      </c>
      <c r="C52" s="71"/>
      <c r="D52" s="61" t="s">
        <v>28</v>
      </c>
      <c r="E52" s="61"/>
      <c r="F52" s="61"/>
      <c r="G52" s="61"/>
      <c r="H52" s="61"/>
      <c r="I52" s="61"/>
      <c r="J52" s="61"/>
      <c r="K52" s="61"/>
      <c r="L52" s="61"/>
      <c r="M52" s="61"/>
      <c r="N52" s="61"/>
      <c r="O52" s="5"/>
    </row>
    <row r="53" spans="2:15" x14ac:dyDescent="0.3">
      <c r="B53" s="21"/>
      <c r="C53" s="22"/>
      <c r="O53" s="5"/>
    </row>
    <row r="54" spans="2:15" x14ac:dyDescent="0.3">
      <c r="B54" s="70" t="s">
        <v>30</v>
      </c>
      <c r="C54" s="71"/>
      <c r="D54" s="61" t="s">
        <v>28</v>
      </c>
      <c r="E54" s="61"/>
      <c r="F54" s="61"/>
      <c r="G54" s="61"/>
      <c r="H54" s="61"/>
      <c r="I54" s="61"/>
      <c r="J54" s="61"/>
      <c r="K54" s="61"/>
      <c r="L54" s="61"/>
      <c r="M54" s="61"/>
      <c r="N54" s="61"/>
      <c r="O54" s="5"/>
    </row>
    <row r="55" spans="2:15" x14ac:dyDescent="0.3">
      <c r="B55" s="21"/>
      <c r="C55" s="22"/>
      <c r="O55" s="5"/>
    </row>
    <row r="56" spans="2:15" x14ac:dyDescent="0.3">
      <c r="B56" s="70" t="s">
        <v>31</v>
      </c>
      <c r="C56" s="71"/>
      <c r="D56" s="61" t="s">
        <v>28</v>
      </c>
      <c r="E56" s="61"/>
      <c r="F56" s="61"/>
      <c r="G56" s="61"/>
      <c r="H56" s="61"/>
      <c r="I56" s="61"/>
      <c r="J56" s="61"/>
      <c r="K56" s="61"/>
      <c r="L56" s="61"/>
      <c r="M56" s="61"/>
      <c r="N56" s="61"/>
      <c r="O56" s="5"/>
    </row>
    <row r="57" spans="2:15" x14ac:dyDescent="0.3">
      <c r="B57" s="6"/>
      <c r="C57" s="7"/>
      <c r="D57" s="7"/>
      <c r="E57" s="7"/>
      <c r="F57" s="7"/>
      <c r="G57" s="7"/>
      <c r="H57" s="7"/>
      <c r="I57" s="7"/>
      <c r="J57" s="7"/>
      <c r="K57" s="7"/>
      <c r="L57" s="7"/>
      <c r="M57" s="7"/>
      <c r="N57" s="7"/>
      <c r="O57" s="8"/>
    </row>
    <row r="59" spans="2:15" x14ac:dyDescent="0.3">
      <c r="B59" s="72" t="s">
        <v>32</v>
      </c>
      <c r="C59" s="73"/>
      <c r="D59" s="73"/>
      <c r="E59" s="73"/>
      <c r="F59" s="73"/>
      <c r="G59" s="73"/>
      <c r="H59" s="73"/>
      <c r="I59" s="73"/>
      <c r="J59" s="73"/>
      <c r="K59" s="73"/>
      <c r="L59" s="73"/>
      <c r="M59" s="73"/>
      <c r="N59" s="73"/>
      <c r="O59" s="74"/>
    </row>
    <row r="60" spans="2:15" x14ac:dyDescent="0.3">
      <c r="B60" s="84"/>
      <c r="C60" s="85"/>
      <c r="D60" s="85"/>
      <c r="E60" s="85"/>
      <c r="F60" s="85"/>
      <c r="G60" s="85"/>
      <c r="H60" s="85"/>
      <c r="I60" s="85"/>
      <c r="J60" s="85"/>
      <c r="K60" s="85"/>
      <c r="L60" s="85"/>
      <c r="M60" s="85"/>
      <c r="N60" s="85"/>
      <c r="O60" s="86"/>
    </row>
  </sheetData>
  <sheetProtection sheet="1" objects="1" scenarios="1"/>
  <protectedRanges>
    <protectedRange sqref="J24" name="Rango3"/>
    <protectedRange sqref="D28:D29" name="Rango2"/>
    <protectedRange sqref="D16:D22" name="Rango1"/>
  </protectedRanges>
  <mergeCells count="43">
    <mergeCell ref="F14:K14"/>
    <mergeCell ref="B15:O15"/>
    <mergeCell ref="B23:N23"/>
    <mergeCell ref="G24:I24"/>
    <mergeCell ref="E28:F28"/>
    <mergeCell ref="B25:B27"/>
    <mergeCell ref="C25:C27"/>
    <mergeCell ref="D25:D27"/>
    <mergeCell ref="L27:M27"/>
    <mergeCell ref="B59:O60"/>
    <mergeCell ref="B52:C52"/>
    <mergeCell ref="D52:N52"/>
    <mergeCell ref="B54:C54"/>
    <mergeCell ref="D54:N54"/>
    <mergeCell ref="B56:C56"/>
    <mergeCell ref="D56:N56"/>
    <mergeCell ref="B50:C50"/>
    <mergeCell ref="D50:N50"/>
    <mergeCell ref="B37:O37"/>
    <mergeCell ref="B32:N32"/>
    <mergeCell ref="B33:N33"/>
    <mergeCell ref="B35:O36"/>
    <mergeCell ref="B38:O38"/>
    <mergeCell ref="B39:O39"/>
    <mergeCell ref="B40:O41"/>
    <mergeCell ref="B42:O43"/>
    <mergeCell ref="B45:O47"/>
    <mergeCell ref="B30:N30"/>
    <mergeCell ref="B31:N31"/>
    <mergeCell ref="E12:F12"/>
    <mergeCell ref="B12:B14"/>
    <mergeCell ref="B2:C10"/>
    <mergeCell ref="D3:O3"/>
    <mergeCell ref="D4:O4"/>
    <mergeCell ref="D6:O6"/>
    <mergeCell ref="D7:O9"/>
    <mergeCell ref="N25:N27"/>
    <mergeCell ref="F27:K27"/>
    <mergeCell ref="E25:F25"/>
    <mergeCell ref="K25:L25"/>
    <mergeCell ref="C12:C14"/>
    <mergeCell ref="D12:D14"/>
    <mergeCell ref="K12:L12"/>
  </mergeCells>
  <phoneticPr fontId="5" type="noConversion"/>
  <pageMargins left="0.23622047244094488" right="0.23622047244094488" top="0.23622047244094488" bottom="0.23622047244094488" header="0.31496062992125984" footer="0.31496062992125984"/>
  <pageSetup paperSize="9" scale="6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Rev1</vt:lpstr>
      <vt:lpstr>'Rev1'!Área_de_impresión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Nicolás Ospina</dc:creator>
  <cp:lastModifiedBy>USUARIO</cp:lastModifiedBy>
  <cp:lastPrinted>2021-04-24T08:38:03Z</cp:lastPrinted>
  <dcterms:created xsi:type="dcterms:W3CDTF">2015-06-05T18:19:34Z</dcterms:created>
  <dcterms:modified xsi:type="dcterms:W3CDTF">2022-06-14T21:44:06Z</dcterms:modified>
</cp:coreProperties>
</file>