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/>
  <mc:AlternateContent xmlns:mc="http://schemas.openxmlformats.org/markup-compatibility/2006">
    <mc:Choice Requires="x15">
      <x15ac:absPath xmlns:x15ac="http://schemas.microsoft.com/office/spreadsheetml/2010/11/ac" url="C:\Users\mildreth.perdomo\OneDrive - Instituto Colombiano de Bienestar Familiar\Escritorio\2022\Examenes\1. Ficha tecnica\Anexos\"/>
    </mc:Choice>
  </mc:AlternateContent>
  <bookViews>
    <workbookView xWindow="0" yWindow="0" windowWidth="20460" windowHeight="8280" activeTab="1"/>
  </bookViews>
  <sheets>
    <sheet name="TABLAS VALORACIÓN" sheetId="2" r:id="rId1"/>
    <sheet name="ANEXO RIESGOS" sheetId="1" r:id="rId2"/>
  </sheets>
  <definedNames>
    <definedName name="_xlnm.Print_Area" localSheetId="1">'ANEXO RIESGOS'!$B$1:$X$11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71027"/>
</workbook>
</file>

<file path=xl/calcChain.xml><?xml version="1.0" encoding="utf-8"?>
<calcChain xmlns="http://schemas.openxmlformats.org/spreadsheetml/2006/main">
  <c r="Q10" i="1" l="1"/>
  <c r="R10" i="1" s="1"/>
  <c r="K10" i="1"/>
  <c r="L10" i="1" s="1"/>
  <c r="Q9" i="1"/>
  <c r="R9" i="1" s="1"/>
  <c r="K9" i="1"/>
  <c r="L9" i="1" s="1"/>
  <c r="Q8" i="1"/>
  <c r="R8" i="1" s="1"/>
  <c r="K8" i="1"/>
  <c r="L8" i="1" s="1"/>
  <c r="K7" i="1" l="1"/>
  <c r="L7" i="1" s="1"/>
  <c r="Q7" i="1"/>
  <c r="R7" i="1" s="1"/>
</calcChain>
</file>

<file path=xl/sharedStrings.xml><?xml version="1.0" encoding="utf-8"?>
<sst xmlns="http://schemas.openxmlformats.org/spreadsheetml/2006/main" count="263" uniqueCount="155">
  <si>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</si>
  <si>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</si>
  <si>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</si>
  <si>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</si>
  <si>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</si>
  <si>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</si>
  <si>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</si>
  <si>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</si>
  <si>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</si>
  <si>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</si>
  <si>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</si>
  <si>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</si>
  <si>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</si>
  <si>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</si>
  <si>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</si>
  <si>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</si>
  <si>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</si>
  <si>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</si>
  <si>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</si>
  <si>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</si>
  <si>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</si>
  <si>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</si>
  <si>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</si>
  <si>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</si>
  <si>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</si>
  <si>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</si>
  <si>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</si>
  <si>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</si>
  <si>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</si>
  <si>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</si>
  <si>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</si>
  <si>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</si>
  <si>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</si>
  <si>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</si>
  <si>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</si>
  <si>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</si>
  <si>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</si>
  <si>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</si>
  <si>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</si>
  <si>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</si>
  <si>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</si>
  <si>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</si>
  <si>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</si>
  <si>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</si>
  <si>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</si>
  <si>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</si>
  <si>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</si>
  <si>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</si>
  <si>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</si>
  <si>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</si>
  <si>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</si>
  <si>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</si>
  <si>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</si>
  <si>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</si>
  <si>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</si>
  <si>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</si>
  <si>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</si>
  <si>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</si>
  <si>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</si>
  <si>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</si>
  <si>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</si>
  <si>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</si>
  <si>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</si>
  <si>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</si>
  <si>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</si>
  <si>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</si>
  <si>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</si>
  <si>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</si>
  <si>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</si>
  <si>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</si>
  <si>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</si>
  <si>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</si>
  <si>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</si>
  <si>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</si>
  <si>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</si>
  <si>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</si>
  <si>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</si>
  <si>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</si>
  <si>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</si>
  <si>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</si>
  <si>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</si>
  <si>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</si>
  <si>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</si>
  <si>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</si>
  <si>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</si>
  <si>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</si>
  <si>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</si>
  <si>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</si>
  <si>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</si>
  <si>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</si>
  <si>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</si>
  <si>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</si>
  <si>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</si>
  <si>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</si>
  <si>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</si>
  <si>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</si>
  <si>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</si>
  <si>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</si>
  <si>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</si>
  <si>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</si>
  <si>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</si>
  <si>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</si>
  <si>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</si>
  <si>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</si>
  <si>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</si>
  <si>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</si>
  <si>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</si>
  <si>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</si>
  <si>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</si>
  <si>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</si>
  <si>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</si>
  <si>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</si>
  <si>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</si>
  <si>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</si>
  <si>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</si>
  <si>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</si>
  <si>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</si>
  <si>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</si>
  <si>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</si>
  <si>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</si>
  <si>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</si>
  <si>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</si>
  <si>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</si>
  <si>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</si>
  <si>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</si>
  <si>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</si>
  <si>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</si>
  <si>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</si>
  <si>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</si>
  <si>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</si>
  <si>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</si>
  <si>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</si>
  <si>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</si>
  <si>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</si>
  <si>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>El control no depende del contratistra ni de la entdad estatal, corresponde a politicas de Estado</t>
  </si>
  <si>
    <t>En el momento de Entrega de Elementos</t>
  </si>
  <si>
    <t>Evaluaciones y Revisiones de las Mismas</t>
  </si>
  <si>
    <t>Baja Calidad en los elementos Suministrados</t>
  </si>
  <si>
    <t>Evaluaciones y Revisiones de las propuestas Recibidas</t>
  </si>
  <si>
    <t>Elaborado de conformidad con la metodología propuesta por la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https://www.colombiacompra.gov.co/sites/cce_public/files/cce_documents/cce_manual_cobertura_riesgo.pdf, fecha de consulta 24 de abril de 2021.</t>
  </si>
  <si>
    <t>Modificaciones del regimen tributario que implique afectación a la ejecución</t>
  </si>
  <si>
    <t>Desequilibrio de la ecuación contractual</t>
  </si>
  <si>
    <t>Fecha de presentación de propuestas</t>
  </si>
  <si>
    <t>Estapa de Verificación y/o evaluación de Ofertas</t>
  </si>
  <si>
    <t>Controles de la Dependencia interesada en la Supervisión</t>
  </si>
  <si>
    <t>Riesgos por cambios por regimen laboral Colombiano que afecte la ejecución del contrato y la prestación del servicio</t>
  </si>
  <si>
    <t>Mitigar las consecuencias a través de planes de contingencia</t>
  </si>
  <si>
    <t>Estapa de Verificación y/o evaluacion de Ofertas</t>
  </si>
  <si>
    <t>Adjudicación del contrato</t>
  </si>
  <si>
    <t>Desde el Inicio de proceso de Contratación</t>
  </si>
  <si>
    <t>El Icbf debe solicitar cotizaciones en el mercado de los elementos  solicitados, que pueden ayudar a realizar promedio en el precio.</t>
  </si>
  <si>
    <t>Incumplimiento en el suministro de los elementos</t>
  </si>
  <si>
    <t>Comportamiento de Mercado, fluctuación de precio de los elementos</t>
  </si>
  <si>
    <t>Incumplimiento Parcial o Incumplimiento Total de la Obligación</t>
  </si>
  <si>
    <t>PRESTAR EL SERVICIO DE EXÁMENES MÉDICOS OCUPACIONALES, PARACLÍNICOS Y COMPLEMENTARIOS PARA LOS COLABORADORES DEL ICBF REGIONAL CAQUETÁ.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</si>
</sst>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9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2"/>
  <sheetViews>
    <sheetView showGridLines="0" view="pageLayout" topLeftCell="A4" zoomScale="91" zoomScaleNormal="85" zoomScaleSheetLayoutView="25" zoomScalePageLayoutView="91" workbookViewId="0">
      <selection activeCell="O4" sqref="O4:Q4"/>
    </sheetView>
  </sheetViews>
  <sheetFormatPr baseColWidth="10" defaultColWidth="11.42578125" defaultRowHeight="11.25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14" style="23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0" width="18.85546875" style="23" customWidth="1"/>
    <col min="21" max="21" width="16.5703125" style="23" customWidth="1"/>
    <col min="22" max="22" width="19" style="23" customWidth="1"/>
    <col min="23" max="23" width="28" style="23" customWidth="1"/>
    <col min="24" max="16384" width="11.42578125" style="23"/>
  </cols>
  <sheetData>
    <row r="1" spans="1:27" ht="15" x14ac:dyDescent="0.25">
      <c r="A1" s="26" t="s">
        <v>79</v>
      </c>
    </row>
    <row r="2" spans="1:27" s="14" customFormat="1" x14ac:dyDescent="0.2"/>
    <row r="3" spans="1:27" s="14" customFormat="1" x14ac:dyDescent="0.2">
      <c r="B3" s="34" t="s">
        <v>106</v>
      </c>
      <c r="C3" s="50" t="s">
        <v>100</v>
      </c>
      <c r="D3" s="50"/>
      <c r="F3" s="34" t="s">
        <v>110</v>
      </c>
      <c r="G3" s="36" t="s">
        <v>111</v>
      </c>
      <c r="H3" s="36" t="s">
        <v>112</v>
      </c>
      <c r="I3" s="50" t="s">
        <v>88</v>
      </c>
      <c r="J3" s="50"/>
      <c r="K3" s="50"/>
      <c r="L3" s="50"/>
      <c r="N3" s="34" t="s">
        <v>99</v>
      </c>
      <c r="O3" s="50" t="s">
        <v>100</v>
      </c>
      <c r="P3" s="50"/>
      <c r="Q3" s="50"/>
    </row>
    <row r="4" spans="1:27" s="14" customFormat="1" ht="53.45" customHeight="1" x14ac:dyDescent="0.2">
      <c r="B4" s="29" t="s">
        <v>50</v>
      </c>
      <c r="C4" s="47" t="s">
        <v>120</v>
      </c>
      <c r="D4" s="52"/>
      <c r="F4" s="53" t="s">
        <v>55</v>
      </c>
      <c r="G4" s="53" t="s">
        <v>82</v>
      </c>
      <c r="H4" s="56" t="s">
        <v>94</v>
      </c>
      <c r="I4" s="59" t="s">
        <v>92</v>
      </c>
      <c r="J4" s="60"/>
      <c r="K4" s="60"/>
      <c r="L4" s="61"/>
      <c r="N4" s="41" t="s">
        <v>101</v>
      </c>
      <c r="O4" s="47" t="s">
        <v>125</v>
      </c>
      <c r="P4" s="52"/>
      <c r="Q4" s="52"/>
    </row>
    <row r="5" spans="1:27" s="14" customFormat="1" ht="53.25" customHeight="1" x14ac:dyDescent="0.2">
      <c r="B5" s="29" t="s">
        <v>51</v>
      </c>
      <c r="C5" s="47" t="s">
        <v>121</v>
      </c>
      <c r="D5" s="47"/>
      <c r="F5" s="54"/>
      <c r="G5" s="54"/>
      <c r="H5" s="58"/>
      <c r="I5" s="62"/>
      <c r="J5" s="63"/>
      <c r="K5" s="63"/>
      <c r="L5" s="64"/>
      <c r="N5" s="41" t="s">
        <v>59</v>
      </c>
      <c r="O5" s="47" t="s">
        <v>126</v>
      </c>
      <c r="P5" s="52"/>
      <c r="Q5" s="52"/>
    </row>
    <row r="6" spans="1:27" s="14" customFormat="1" ht="77.25" customHeight="1" x14ac:dyDescent="0.2">
      <c r="F6" s="55"/>
      <c r="G6" s="55"/>
      <c r="H6" s="57"/>
      <c r="I6" s="65"/>
      <c r="J6" s="66"/>
      <c r="K6" s="66"/>
      <c r="L6" s="67"/>
      <c r="N6" s="41" t="s">
        <v>60</v>
      </c>
      <c r="O6" s="47" t="s">
        <v>127</v>
      </c>
      <c r="P6" s="52"/>
      <c r="Q6" s="52"/>
    </row>
    <row r="7" spans="1:27" s="14" customFormat="1" ht="86.25" customHeight="1" x14ac:dyDescent="0.2">
      <c r="B7" s="34" t="s">
        <v>107</v>
      </c>
      <c r="C7" s="50" t="s">
        <v>100</v>
      </c>
      <c r="D7" s="50"/>
      <c r="F7" s="20" t="s">
        <v>56</v>
      </c>
      <c r="G7" s="17" t="s">
        <v>94</v>
      </c>
      <c r="H7" s="17" t="s">
        <v>95</v>
      </c>
      <c r="I7" s="51" t="s">
        <v>93</v>
      </c>
      <c r="J7" s="51"/>
      <c r="K7" s="51"/>
      <c r="L7" s="51"/>
      <c r="N7" s="37" t="s">
        <v>102</v>
      </c>
      <c r="O7" s="47" t="s">
        <v>128</v>
      </c>
      <c r="P7" s="52"/>
      <c r="Q7" s="52"/>
      <c r="AA7" s="14" t="s">
        <v>133</v>
      </c>
    </row>
    <row r="8" spans="1:27" s="14" customFormat="1" ht="81.75" customHeight="1" x14ac:dyDescent="0.2">
      <c r="B8" s="30" t="s">
        <v>53</v>
      </c>
      <c r="C8" s="45" t="s">
        <v>122</v>
      </c>
      <c r="D8" s="46"/>
      <c r="F8" s="20" t="s">
        <v>57</v>
      </c>
      <c r="G8" s="17" t="s">
        <v>96</v>
      </c>
      <c r="H8" s="20" t="s">
        <v>83</v>
      </c>
      <c r="I8" s="51" t="s">
        <v>97</v>
      </c>
      <c r="J8" s="51"/>
      <c r="K8" s="51"/>
      <c r="L8" s="51"/>
      <c r="N8" s="37" t="s">
        <v>61</v>
      </c>
      <c r="O8" s="47" t="s">
        <v>129</v>
      </c>
      <c r="P8" s="52"/>
      <c r="Q8" s="52"/>
    </row>
    <row r="9" spans="1:27" s="14" customFormat="1" ht="56.25" customHeight="1" x14ac:dyDescent="0.2">
      <c r="B9" s="30" t="s">
        <v>54</v>
      </c>
      <c r="C9" s="48" t="s">
        <v>123</v>
      </c>
      <c r="D9" s="49"/>
      <c r="F9" s="53" t="s">
        <v>58</v>
      </c>
      <c r="G9" s="53" t="s">
        <v>83</v>
      </c>
      <c r="H9" s="56" t="s">
        <v>87</v>
      </c>
      <c r="I9" s="47" t="s">
        <v>98</v>
      </c>
      <c r="J9" s="47"/>
      <c r="K9" s="47"/>
      <c r="L9" s="47"/>
      <c r="N9" s="37" t="s">
        <v>103</v>
      </c>
      <c r="O9" s="47" t="s">
        <v>130</v>
      </c>
      <c r="P9" s="52"/>
      <c r="Q9" s="52"/>
    </row>
    <row r="10" spans="1:27" s="14" customFormat="1" ht="22.9" customHeight="1" x14ac:dyDescent="0.2">
      <c r="F10" s="55"/>
      <c r="G10" s="55"/>
      <c r="H10" s="57"/>
      <c r="I10" s="47"/>
      <c r="J10" s="47"/>
      <c r="K10" s="47"/>
      <c r="L10" s="47"/>
      <c r="N10" s="51" t="s">
        <v>104</v>
      </c>
      <c r="O10" s="47" t="s">
        <v>131</v>
      </c>
      <c r="P10" s="47"/>
      <c r="Q10" s="47"/>
    </row>
    <row r="11" spans="1:27" s="14" customFormat="1" ht="39" customHeight="1" x14ac:dyDescent="0.2">
      <c r="N11" s="51"/>
      <c r="O11" s="47"/>
      <c r="P11" s="47"/>
      <c r="Q11" s="47"/>
    </row>
    <row r="12" spans="1:27" s="14" customFormat="1" ht="52.9" customHeight="1" x14ac:dyDescent="0.2">
      <c r="H12" s="21"/>
      <c r="I12" s="21"/>
      <c r="J12" s="33"/>
      <c r="K12" s="33"/>
      <c r="L12" s="33"/>
      <c r="N12" s="37" t="s">
        <v>105</v>
      </c>
      <c r="O12" s="47" t="s">
        <v>132</v>
      </c>
      <c r="P12" s="47"/>
      <c r="Q12" s="47"/>
    </row>
    <row r="13" spans="1:27" s="14" customFormat="1" x14ac:dyDescent="0.2">
      <c r="F13" s="21"/>
      <c r="G13" s="21"/>
      <c r="H13" s="21"/>
      <c r="I13" s="21"/>
      <c r="J13" s="33"/>
      <c r="K13" s="33"/>
      <c r="L13" s="33"/>
    </row>
    <row r="14" spans="1:27" s="14" customFormat="1" x14ac:dyDescent="0.2">
      <c r="C14" s="70" t="s">
        <v>75</v>
      </c>
      <c r="D14" s="70"/>
      <c r="F14" s="75" t="s">
        <v>76</v>
      </c>
      <c r="G14" s="75"/>
      <c r="H14" s="75"/>
      <c r="I14" s="75"/>
      <c r="J14" s="75"/>
      <c r="K14" s="75"/>
      <c r="L14" s="75"/>
      <c r="O14" s="71" t="s">
        <v>6</v>
      </c>
      <c r="P14" s="72"/>
      <c r="Q14" s="72"/>
      <c r="R14" s="72"/>
      <c r="S14" s="72"/>
      <c r="T14" s="72"/>
      <c r="U14" s="73"/>
      <c r="X14" s="68" t="s">
        <v>77</v>
      </c>
      <c r="Y14" s="69"/>
    </row>
    <row r="15" spans="1:27" s="14" customFormat="1" ht="63" customHeight="1" x14ac:dyDescent="0.2">
      <c r="C15" s="15" t="s">
        <v>8</v>
      </c>
      <c r="D15" s="15" t="s">
        <v>30</v>
      </c>
      <c r="F15" s="71" t="s">
        <v>6</v>
      </c>
      <c r="G15" s="72"/>
      <c r="H15" s="72"/>
      <c r="I15" s="72"/>
      <c r="J15" s="72"/>
      <c r="K15" s="72"/>
      <c r="L15" s="73"/>
      <c r="N15" s="16"/>
      <c r="O15" s="74" t="s">
        <v>31</v>
      </c>
      <c r="P15" s="74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7" s="14" customFormat="1" ht="95.25" customHeight="1" x14ac:dyDescent="0.2">
      <c r="B16" s="76" t="s">
        <v>11</v>
      </c>
      <c r="C16" s="19" t="s">
        <v>25</v>
      </c>
      <c r="D16" s="20">
        <v>1</v>
      </c>
      <c r="E16" s="21"/>
      <c r="F16" s="74" t="s">
        <v>31</v>
      </c>
      <c r="G16" s="74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74" t="s">
        <v>32</v>
      </c>
      <c r="P16" s="74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76"/>
      <c r="C17" s="19" t="s">
        <v>124</v>
      </c>
      <c r="D17" s="20">
        <v>2</v>
      </c>
      <c r="E17" s="21"/>
      <c r="F17" s="74" t="s">
        <v>32</v>
      </c>
      <c r="G17" s="74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75" t="s">
        <v>8</v>
      </c>
      <c r="P17" s="75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76"/>
      <c r="C18" s="19" t="s">
        <v>27</v>
      </c>
      <c r="D18" s="20">
        <v>3</v>
      </c>
      <c r="E18" s="21"/>
      <c r="F18" s="75" t="s">
        <v>8</v>
      </c>
      <c r="G18" s="75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75"/>
      <c r="P18" s="75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76"/>
      <c r="C19" s="19" t="s">
        <v>28</v>
      </c>
      <c r="D19" s="20">
        <v>4</v>
      </c>
      <c r="E19" s="21"/>
      <c r="F19" s="75"/>
      <c r="G19" s="75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76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76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76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76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2" t="s">
        <v>12</v>
      </c>
      <c r="Y21" s="32" t="s">
        <v>81</v>
      </c>
    </row>
    <row r="22" spans="2:25" s="14" customFormat="1" ht="22.5" x14ac:dyDescent="0.2">
      <c r="B22" s="14" t="s">
        <v>80</v>
      </c>
      <c r="N22" s="76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89</v>
      </c>
      <c r="Y22" s="14" t="s">
        <v>73</v>
      </c>
    </row>
    <row r="23" spans="2:25" s="14" customFormat="1" ht="33.75" x14ac:dyDescent="0.2">
      <c r="N23" s="76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90</v>
      </c>
      <c r="Y23" s="14" t="s">
        <v>74</v>
      </c>
    </row>
    <row r="24" spans="2:25" s="14" customFormat="1" x14ac:dyDescent="0.2">
      <c r="Y24" s="14" t="s">
        <v>91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 x14ac:dyDescent="0.2"/>
    <row r="33" spans="3:4" hidden="1" x14ac:dyDescent="0.2">
      <c r="C33" s="23" t="s">
        <v>113</v>
      </c>
      <c r="D33" s="23" t="s">
        <v>114</v>
      </c>
    </row>
    <row r="34" spans="3:4" hidden="1" x14ac:dyDescent="0.2">
      <c r="C34" s="23" t="s">
        <v>55</v>
      </c>
      <c r="D34" s="23" t="s">
        <v>115</v>
      </c>
    </row>
    <row r="35" spans="3:4" hidden="1" x14ac:dyDescent="0.2">
      <c r="C35" s="23" t="s">
        <v>56</v>
      </c>
      <c r="D35" s="23" t="s">
        <v>59</v>
      </c>
    </row>
    <row r="36" spans="3:4" hidden="1" x14ac:dyDescent="0.2">
      <c r="C36" s="23" t="s">
        <v>57</v>
      </c>
      <c r="D36" s="23" t="s">
        <v>60</v>
      </c>
    </row>
    <row r="37" spans="3:4" hidden="1" x14ac:dyDescent="0.2">
      <c r="C37" s="23" t="s">
        <v>58</v>
      </c>
      <c r="D37" s="23" t="s">
        <v>116</v>
      </c>
    </row>
    <row r="38" spans="3:4" hidden="1" x14ac:dyDescent="0.2">
      <c r="D38" s="23" t="s">
        <v>61</v>
      </c>
    </row>
    <row r="39" spans="3:4" hidden="1" x14ac:dyDescent="0.2">
      <c r="D39" s="23" t="s">
        <v>117</v>
      </c>
    </row>
    <row r="40" spans="3:4" hidden="1" x14ac:dyDescent="0.2">
      <c r="D40" s="23" t="s">
        <v>118</v>
      </c>
    </row>
    <row r="41" spans="3:4" hidden="1" x14ac:dyDescent="0.2">
      <c r="D41" s="23" t="s">
        <v>119</v>
      </c>
    </row>
    <row r="42" spans="3:4" x14ac:dyDescent="0.2">
      <c r="D42" s="42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62"/>
  <sheetViews>
    <sheetView showGridLines="0" tabSelected="1" zoomScaleNormal="100" zoomScaleSheetLayoutView="90" workbookViewId="0">
      <pane ySplit="1" topLeftCell="A5" activePane="bottomLeft" state="frozen"/>
      <selection pane="bottomLeft" activeCell="W5" sqref="W5:X5"/>
    </sheetView>
  </sheetViews>
  <sheetFormatPr baseColWidth="10" defaultColWidth="11.42578125" defaultRowHeight="11.25" zeroHeight="1" x14ac:dyDescent="0.2"/>
  <cols>
    <col min="1" max="1" width="9.5703125" style="2" customWidth="1"/>
    <col min="2" max="2" width="4.42578125" style="2" customWidth="1"/>
    <col min="3" max="3" width="4.5703125" style="2" customWidth="1"/>
    <col min="4" max="4" width="5.28515625" style="2" customWidth="1"/>
    <col min="5" max="5" width="6.28515625" style="2" customWidth="1"/>
    <col min="6" max="6" width="9.28515625" style="2" customWidth="1"/>
    <col min="7" max="7" width="33.140625" style="2" customWidth="1"/>
    <col min="8" max="8" width="26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20.4257812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9" style="2" customWidth="1"/>
    <col min="21" max="21" width="6.85546875" style="10" customWidth="1"/>
    <col min="22" max="22" width="7.85546875" style="10" customWidth="1"/>
    <col min="23" max="23" width="22" style="2" customWidth="1"/>
    <col min="24" max="24" width="15.1406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2:28" ht="52.5" customHeight="1" x14ac:dyDescent="0.2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</row>
    <row r="2" spans="2:28" ht="26.45" customHeight="1" x14ac:dyDescent="0.2">
      <c r="B2" s="86" t="s">
        <v>109</v>
      </c>
      <c r="C2" s="87"/>
      <c r="D2" s="87"/>
      <c r="E2" s="87"/>
      <c r="F2" s="88"/>
      <c r="G2" s="92" t="s">
        <v>154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4"/>
      <c r="W2" s="38" t="s">
        <v>84</v>
      </c>
      <c r="X2" s="98">
        <v>4</v>
      </c>
    </row>
    <row r="3" spans="2:28" ht="26.45" customHeight="1" x14ac:dyDescent="0.2">
      <c r="B3" s="89"/>
      <c r="C3" s="90"/>
      <c r="D3" s="90"/>
      <c r="E3" s="90"/>
      <c r="F3" s="91"/>
      <c r="G3" s="95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7"/>
      <c r="W3" s="38" t="s">
        <v>108</v>
      </c>
      <c r="X3" s="44">
        <v>44601</v>
      </c>
    </row>
    <row r="4" spans="2:28" ht="35.450000000000003" customHeight="1" x14ac:dyDescent="0.2">
      <c r="B4" s="85" t="s">
        <v>139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</row>
    <row r="5" spans="2:28" s="11" customFormat="1" ht="33" customHeight="1" x14ac:dyDescent="0.2">
      <c r="B5" s="82" t="s">
        <v>78</v>
      </c>
      <c r="C5" s="82" t="s">
        <v>0</v>
      </c>
      <c r="D5" s="82" t="s">
        <v>1</v>
      </c>
      <c r="E5" s="82" t="s">
        <v>2</v>
      </c>
      <c r="F5" s="82" t="s">
        <v>3</v>
      </c>
      <c r="G5" s="82" t="s">
        <v>4</v>
      </c>
      <c r="H5" s="82" t="s">
        <v>5</v>
      </c>
      <c r="I5" s="82" t="s">
        <v>11</v>
      </c>
      <c r="J5" s="82" t="s">
        <v>6</v>
      </c>
      <c r="K5" s="82" t="s">
        <v>7</v>
      </c>
      <c r="L5" s="82" t="s">
        <v>8</v>
      </c>
      <c r="M5" s="82" t="s">
        <v>9</v>
      </c>
      <c r="N5" s="82" t="s">
        <v>10</v>
      </c>
      <c r="O5" s="83" t="s">
        <v>13</v>
      </c>
      <c r="P5" s="83"/>
      <c r="Q5" s="83"/>
      <c r="R5" s="83"/>
      <c r="S5" s="80" t="s">
        <v>12</v>
      </c>
      <c r="T5" s="80" t="s">
        <v>81</v>
      </c>
      <c r="U5" s="80" t="s">
        <v>85</v>
      </c>
      <c r="V5" s="80" t="s">
        <v>86</v>
      </c>
      <c r="W5" s="83" t="s">
        <v>14</v>
      </c>
      <c r="X5" s="83"/>
    </row>
    <row r="6" spans="2:28" s="11" customFormat="1" ht="80.25" customHeight="1" x14ac:dyDescent="0.2"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43" t="s">
        <v>11</v>
      </c>
      <c r="P6" s="43" t="s">
        <v>6</v>
      </c>
      <c r="Q6" s="43" t="s">
        <v>7</v>
      </c>
      <c r="R6" s="43" t="s">
        <v>8</v>
      </c>
      <c r="S6" s="81"/>
      <c r="T6" s="81"/>
      <c r="U6" s="81"/>
      <c r="V6" s="81"/>
      <c r="W6" s="39" t="s">
        <v>15</v>
      </c>
      <c r="X6" s="40" t="s">
        <v>16</v>
      </c>
      <c r="Y6" s="8"/>
    </row>
    <row r="7" spans="2:28" ht="86.25" customHeight="1" x14ac:dyDescent="0.2">
      <c r="B7" s="3">
        <v>1</v>
      </c>
      <c r="C7" s="4" t="s">
        <v>50</v>
      </c>
      <c r="D7" s="4" t="s">
        <v>54</v>
      </c>
      <c r="E7" s="4" t="s">
        <v>58</v>
      </c>
      <c r="F7" s="4" t="s">
        <v>61</v>
      </c>
      <c r="G7" s="5" t="s">
        <v>140</v>
      </c>
      <c r="H7" s="5" t="s">
        <v>141</v>
      </c>
      <c r="I7" s="4" t="s">
        <v>65</v>
      </c>
      <c r="J7" s="4" t="s">
        <v>68</v>
      </c>
      <c r="K7" s="1">
        <f t="shared" ref="K7" si="0">IFERROR(MID(I7,1,1)+MID(J7,1,1),"")</f>
        <v>5</v>
      </c>
      <c r="L7" s="1" t="str">
        <f>IF(K7="","",IF(OR(K7=2,K7=3,K7=4),'TABLAS VALORACIÓN'!$Y$19,IF(K7=5,'TABLAS VALORACIÓN'!$Y$18,IF(OR(K7=6,K7=7),'TABLAS VALORACIÓN'!$Y$17,IF(OR(K7=8,K7=9,K7=10),'TABLAS VALORACIÓN'!$Y$16)))))</f>
        <v>Riesgo Medio</v>
      </c>
      <c r="M7" s="9" t="s">
        <v>74</v>
      </c>
      <c r="N7" s="6" t="s">
        <v>134</v>
      </c>
      <c r="O7" s="4" t="s">
        <v>64</v>
      </c>
      <c r="P7" s="4" t="s">
        <v>69</v>
      </c>
      <c r="Q7" s="1">
        <f>IFERROR(MID(O7,1,1)+MID(P7,1,1),"")</f>
        <v>3</v>
      </c>
      <c r="R7" s="1" t="str">
        <f>IF(Q7="","",IF(OR(Q7=2,Q7=3,Q7=4),'TABLAS VALORACIÓN'!$Y$19,IF(Q7=5,'TABLAS VALORACIÓN'!$Y$18,IF(OR(Q7=6,Q7=7),'TABLAS VALORACIÓN'!$Y$17,IF(OR(Q7=8,Q7=9,Q7=10),'TABLAS VALORACIÓN'!$Y$16)))))</f>
        <v>Riesgo Bajo</v>
      </c>
      <c r="S7" s="4" t="s">
        <v>89</v>
      </c>
      <c r="T7" s="6" t="s">
        <v>91</v>
      </c>
      <c r="U7" s="31" t="s">
        <v>142</v>
      </c>
      <c r="V7" s="31" t="s">
        <v>143</v>
      </c>
      <c r="W7" s="35" t="s">
        <v>144</v>
      </c>
      <c r="X7" s="6" t="s">
        <v>135</v>
      </c>
      <c r="Y7" s="7"/>
      <c r="Z7" s="7"/>
      <c r="AA7" s="7"/>
      <c r="AB7" s="7"/>
    </row>
    <row r="8" spans="2:28" ht="87.75" customHeight="1" x14ac:dyDescent="0.2">
      <c r="B8" s="3">
        <v>2</v>
      </c>
      <c r="C8" s="4" t="s">
        <v>50</v>
      </c>
      <c r="D8" s="4" t="s">
        <v>54</v>
      </c>
      <c r="E8" s="4" t="s">
        <v>58</v>
      </c>
      <c r="F8" s="4" t="s">
        <v>61</v>
      </c>
      <c r="G8" s="5" t="s">
        <v>145</v>
      </c>
      <c r="H8" s="5" t="s">
        <v>141</v>
      </c>
      <c r="I8" s="4" t="s">
        <v>65</v>
      </c>
      <c r="J8" s="4" t="s">
        <v>68</v>
      </c>
      <c r="K8" s="1">
        <f t="shared" ref="K8:K10" si="1">IFERROR(MID(I8,1,1)+MID(J8,1,1),"")</f>
        <v>5</v>
      </c>
      <c r="L8" s="1" t="str">
        <f>IF(K8="","",IF(OR(K8=2,K8=3,K8=4),'TABLAS VALORACIÓN'!$Y$19,IF(K8=5,'TABLAS VALORACIÓN'!$Y$18,IF(OR(K8=6,K8=7),'TABLAS VALORACIÓN'!$Y$17,IF(OR(K8=8,K8=9,K8=10),'TABLAS VALORACIÓN'!$Y$16)))))</f>
        <v>Riesgo Medio</v>
      </c>
      <c r="M8" s="9" t="s">
        <v>74</v>
      </c>
      <c r="N8" s="6" t="s">
        <v>146</v>
      </c>
      <c r="O8" s="4" t="s">
        <v>64</v>
      </c>
      <c r="P8" s="4" t="s">
        <v>69</v>
      </c>
      <c r="Q8" s="1">
        <f t="shared" ref="Q8:Q10" si="2">IFERROR(MID(O8,1,1)+MID(P8,1,1),"")</f>
        <v>3</v>
      </c>
      <c r="R8" s="1" t="str">
        <f>IF(Q8="","",IF(OR(Q8=2,Q8=3,Q8=4),'TABLAS VALORACIÓN'!$Y$19,IF(Q8=5,'TABLAS VALORACIÓN'!$Y$18,IF(OR(Q8=6,Q8=7),'TABLAS VALORACIÓN'!$Y$17,IF(OR(Q8=8,Q8=9,Q8=10),'TABLAS VALORACIÓN'!$Y$16)))))</f>
        <v>Riesgo Bajo</v>
      </c>
      <c r="S8" s="4" t="s">
        <v>89</v>
      </c>
      <c r="T8" s="6" t="s">
        <v>91</v>
      </c>
      <c r="U8" s="31" t="s">
        <v>142</v>
      </c>
      <c r="V8" s="31" t="s">
        <v>147</v>
      </c>
      <c r="W8" s="35" t="s">
        <v>144</v>
      </c>
      <c r="X8" s="6" t="s">
        <v>135</v>
      </c>
      <c r="Y8" s="7"/>
      <c r="Z8" s="7"/>
      <c r="AA8" s="7"/>
      <c r="AB8" s="7"/>
    </row>
    <row r="9" spans="2:28" ht="94.5" customHeight="1" x14ac:dyDescent="0.2">
      <c r="B9" s="3">
        <v>3</v>
      </c>
      <c r="C9" s="4" t="s">
        <v>50</v>
      </c>
      <c r="D9" s="4" t="s">
        <v>54</v>
      </c>
      <c r="E9" s="4" t="s">
        <v>58</v>
      </c>
      <c r="F9" s="4" t="s">
        <v>115</v>
      </c>
      <c r="G9" s="5" t="s">
        <v>152</v>
      </c>
      <c r="H9" s="5" t="s">
        <v>151</v>
      </c>
      <c r="I9" s="4" t="s">
        <v>65</v>
      </c>
      <c r="J9" s="4" t="s">
        <v>68</v>
      </c>
      <c r="K9" s="1">
        <f t="shared" si="1"/>
        <v>5</v>
      </c>
      <c r="L9" s="1" t="str">
        <f>IF(K9="","",IF(OR(K9=2,K9=3,K9=4),'TABLAS VALORACIÓN'!$Y$19,IF(K9=5,'TABLAS VALORACIÓN'!$Y$18,IF(OR(K9=6,K9=7),'TABLAS VALORACIÓN'!$Y$17,IF(OR(K9=8,K9=9,K9=10),'TABLAS VALORACIÓN'!$Y$16)))))</f>
        <v>Riesgo Medio</v>
      </c>
      <c r="M9" s="9" t="s">
        <v>74</v>
      </c>
      <c r="N9" s="6" t="s">
        <v>150</v>
      </c>
      <c r="O9" s="4" t="s">
        <v>64</v>
      </c>
      <c r="P9" s="4" t="s">
        <v>68</v>
      </c>
      <c r="Q9" s="1">
        <f t="shared" si="2"/>
        <v>4</v>
      </c>
      <c r="R9" s="1" t="str">
        <f>IF(Q9="","",IF(OR(Q9=2,Q9=3,Q9=4),'TABLAS VALORACIÓN'!$Y$19,IF(Q9=5,'TABLAS VALORACIÓN'!$Y$18,IF(OR(Q9=6,Q9=7),'TABLAS VALORACIÓN'!$Y$17,IF(OR(Q9=8,Q9=9,Q9=10),'TABLAS VALORACIÓN'!$Y$16)))))</f>
        <v>Riesgo Bajo</v>
      </c>
      <c r="S9" s="4" t="s">
        <v>90</v>
      </c>
      <c r="T9" s="6" t="s">
        <v>91</v>
      </c>
      <c r="U9" s="31" t="s">
        <v>149</v>
      </c>
      <c r="V9" s="31" t="s">
        <v>148</v>
      </c>
      <c r="W9" s="35" t="s">
        <v>136</v>
      </c>
      <c r="X9" s="6" t="s">
        <v>135</v>
      </c>
      <c r="Y9" s="7"/>
      <c r="Z9" s="7"/>
      <c r="AA9" s="7"/>
      <c r="AB9" s="7"/>
    </row>
    <row r="10" spans="2:28" ht="102" customHeight="1" x14ac:dyDescent="0.2">
      <c r="B10" s="3">
        <v>4</v>
      </c>
      <c r="C10" s="4" t="s">
        <v>50</v>
      </c>
      <c r="D10" s="4" t="s">
        <v>54</v>
      </c>
      <c r="E10" s="4" t="s">
        <v>58</v>
      </c>
      <c r="F10" s="4" t="s">
        <v>60</v>
      </c>
      <c r="G10" s="5" t="s">
        <v>137</v>
      </c>
      <c r="H10" s="5" t="s">
        <v>153</v>
      </c>
      <c r="I10" s="4" t="s">
        <v>65</v>
      </c>
      <c r="J10" s="4" t="s">
        <v>70</v>
      </c>
      <c r="K10" s="1">
        <f t="shared" si="1"/>
        <v>6</v>
      </c>
      <c r="L10" s="1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9" t="s">
        <v>74</v>
      </c>
      <c r="N10" s="6" t="s">
        <v>146</v>
      </c>
      <c r="O10" s="4" t="s">
        <v>64</v>
      </c>
      <c r="P10" s="4" t="s">
        <v>70</v>
      </c>
      <c r="Q10" s="1">
        <f t="shared" si="2"/>
        <v>5</v>
      </c>
      <c r="R10" s="1" t="str">
        <f>IF(Q10="","",IF(OR(Q10=2,Q10=3,Q10=4),'TABLAS VALORACIÓN'!$Y$19,IF(Q10=5,'TABLAS VALORACIÓN'!$Y$18,IF(OR(Q10=6,Q10=7),'TABLAS VALORACIÓN'!$Y$17,IF(OR(Q10=8,Q10=9,Q10=10),'TABLAS VALORACIÓN'!$Y$16)))))</f>
        <v>Riesgo Medio</v>
      </c>
      <c r="S10" s="4" t="s">
        <v>89</v>
      </c>
      <c r="T10" s="6" t="s">
        <v>91</v>
      </c>
      <c r="U10" s="31" t="s">
        <v>149</v>
      </c>
      <c r="V10" s="31" t="s">
        <v>148</v>
      </c>
      <c r="W10" s="35" t="s">
        <v>138</v>
      </c>
      <c r="X10" s="6" t="s">
        <v>135</v>
      </c>
      <c r="Y10" s="7"/>
      <c r="Z10" s="7"/>
      <c r="AA10" s="7"/>
      <c r="AB10" s="7"/>
    </row>
    <row r="11" spans="2:28" ht="58.15" customHeight="1" x14ac:dyDescent="0.2"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9"/>
    </row>
    <row r="12" spans="2:28" x14ac:dyDescent="0.2"/>
    <row r="13" spans="2:28" x14ac:dyDescent="0.2"/>
    <row r="14" spans="2:28" x14ac:dyDescent="0.2"/>
    <row r="15" spans="2:28" x14ac:dyDescent="0.2"/>
    <row r="16" spans="2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B11:X11"/>
    <mergeCell ref="S5:S6"/>
    <mergeCell ref="T5:T6"/>
    <mergeCell ref="U5:U6"/>
    <mergeCell ref="V5:V6"/>
    <mergeCell ref="N5:N6"/>
    <mergeCell ref="W5:X5"/>
    <mergeCell ref="I5:I6"/>
  </mergeCells>
  <conditionalFormatting sqref="Q7 K7">
    <cfRule type="cellIs" dxfId="18" priority="43" operator="between">
      <formula>8</formula>
      <formula>10</formula>
    </cfRule>
    <cfRule type="cellIs" dxfId="17" priority="44" operator="between">
      <formula>6</formula>
      <formula>7</formula>
    </cfRule>
    <cfRule type="cellIs" dxfId="16" priority="45" operator="equal">
      <formula>5</formula>
    </cfRule>
    <cfRule type="cellIs" dxfId="15" priority="46" operator="between">
      <formula>0</formula>
      <formula>1</formula>
    </cfRule>
    <cfRule type="cellIs" dxfId="14" priority="47" operator="between">
      <formula>2</formula>
      <formula>4</formula>
    </cfRule>
  </conditionalFormatting>
  <conditionalFormatting sqref="R7:R10 L7:L10">
    <cfRule type="expression" dxfId="13" priority="33">
      <formula>K7=10</formula>
    </cfRule>
    <cfRule type="expression" dxfId="12" priority="34">
      <formula>K7=9</formula>
    </cfRule>
    <cfRule type="expression" dxfId="11" priority="35">
      <formula>K7=7</formula>
    </cfRule>
    <cfRule type="expression" dxfId="10" priority="36">
      <formula>K7=4</formula>
    </cfRule>
    <cfRule type="expression" dxfId="9" priority="37">
      <formula>K7=3</formula>
    </cfRule>
    <cfRule type="expression" dxfId="8" priority="38">
      <formula>K7=8</formula>
    </cfRule>
    <cfRule type="expression" dxfId="7" priority="39">
      <formula>K7=6</formula>
    </cfRule>
    <cfRule type="expression" dxfId="6" priority="40">
      <formula>K7=5</formula>
    </cfRule>
    <cfRule type="expression" dxfId="5" priority="41">
      <formula>K7=2</formula>
    </cfRule>
  </conditionalFormatting>
  <conditionalFormatting sqref="Q8:Q10 K8:K10">
    <cfRule type="cellIs" dxfId="4" priority="10" operator="between">
      <formula>8</formula>
      <formula>10</formula>
    </cfRule>
    <cfRule type="cellIs" dxfId="3" priority="11" operator="between">
      <formula>6</formula>
      <formula>7</formula>
    </cfRule>
    <cfRule type="cellIs" dxfId="2" priority="12" operator="equal">
      <formula>5</formula>
    </cfRule>
    <cfRule type="cellIs" dxfId="1" priority="13" operator="between">
      <formula>0</formula>
      <formula>1</formula>
    </cfRule>
    <cfRule type="cellIs" dxfId="0" priority="14" operator="between">
      <formula>2</formula>
      <formula>4</formula>
    </cfRule>
  </conditionalFormatting>
  <dataValidations count="7">
    <dataValidation type="list" allowBlank="1" showInputMessage="1" showErrorMessage="1" sqref="F12:F1048576">
      <formula1>TIPO</formula1>
    </dataValidation>
    <dataValidation type="list" allowBlank="1" showInputMessage="1" showErrorMessage="1" sqref="C12:C1048576 C7:C10">
      <formula1>CLASE</formula1>
    </dataValidation>
    <dataValidation type="list" allowBlank="1" showInputMessage="1" showErrorMessage="1" sqref="D12:D1048576 D7:D10">
      <formula1>FUENTE</formula1>
    </dataValidation>
    <dataValidation type="list" allowBlank="1" showInputMessage="1" showErrorMessage="1" sqref="E12:E1048576">
      <formula1>ETAPA</formula1>
    </dataValidation>
    <dataValidation type="list" allowBlank="1" showInputMessage="1" showErrorMessage="1" sqref="M12:M1048576 M7:M10">
      <formula1>ASIGNACIÓN</formula1>
    </dataValidation>
    <dataValidation type="list" allowBlank="1" showInputMessage="1" showErrorMessage="1" sqref="I12:I1048576 O12:O1048576 O7:O10 I7:I10">
      <formula1>PROBABILIDAD</formula1>
    </dataValidation>
    <dataValidation type="list" allowBlank="1" showInputMessage="1" showErrorMessage="1" sqref="J12:J1048576 P12:P1048576 P7:P10 J7:J10">
      <formula1>IMPACTO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8" fitToHeight="2" orientation="landscape" horizontalDpi="4294967295" verticalDpi="4294967295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13/09/2021
Versión 4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'TABLAS VALORACIÓN'!$X$22:$X$23</xm:f>
          </x14:formula1>
          <xm:sqref>S7:S10</xm:sqref>
        </x14:dataValidation>
        <x14:dataValidation type="list" allowBlank="1" showInputMessage="1" showErrorMessage="1">
          <x14:formula1>
            <xm:f>'TABLAS VALORACIÓN'!$C$34:$C$37</xm:f>
          </x14:formula1>
          <xm:sqref>E7:E10</xm:sqref>
        </x14:dataValidation>
        <x14:dataValidation type="list" allowBlank="1" showInputMessage="1" showErrorMessage="1">
          <x14:formula1>
            <xm:f>'TABLAS VALORACIÓN'!$D$34:$D$41</xm:f>
          </x14:formula1>
          <xm:sqref>F7:F10</xm:sqref>
        </x14:dataValidation>
        <x14:dataValidation type="list" allowBlank="1" showInputMessage="1" showErrorMessage="1">
          <x14:formula1>
            <xm:f>'TABLAS VALORACIÓN'!$Y$22:$Y$24</xm:f>
          </x14:formula1>
          <xm:sqref>T7:T10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Mildreth Perdomo Padilla</cp:lastModifiedBy>
  <cp:lastPrinted>2022-02-09T19:54:39Z</cp:lastPrinted>
  <dcterms:created xsi:type="dcterms:W3CDTF">2015-03-24T20:09:23Z</dcterms:created>
  <dcterms:modified xsi:type="dcterms:W3CDTF">2022-02-09T19:56:54Z</dcterms:modified>
</cp:coreProperties>
</file>