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ESCARGAS_new\"/>
    </mc:Choice>
  </mc:AlternateContent>
  <bookViews>
    <workbookView xWindow="0" yWindow="0" windowWidth="20490" windowHeight="7050"/>
  </bookViews>
  <sheets>
    <sheet name="1" sheetId="2" r:id="rId1"/>
    <sheet name="2" sheetId="3" r:id="rId2"/>
    <sheet name="3" sheetId="4"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 i="4" l="1"/>
  <c r="G2" i="4"/>
  <c r="F3" i="4"/>
  <c r="G3" i="4"/>
  <c r="F4" i="4"/>
  <c r="G4" i="4"/>
  <c r="F5" i="4"/>
  <c r="G5" i="4"/>
  <c r="F6" i="4"/>
  <c r="G6" i="4"/>
  <c r="F7" i="4"/>
  <c r="G7" i="4"/>
  <c r="F8" i="4"/>
  <c r="G8" i="4"/>
  <c r="F9" i="4"/>
  <c r="G9" i="4"/>
  <c r="F10" i="4"/>
  <c r="G10" i="4"/>
  <c r="F11" i="4"/>
  <c r="G11" i="4"/>
  <c r="F12" i="4"/>
  <c r="G12" i="4"/>
  <c r="F13" i="4"/>
  <c r="G13" i="4"/>
  <c r="F14" i="4"/>
  <c r="G14" i="4"/>
  <c r="F15" i="4"/>
  <c r="G15" i="4"/>
  <c r="F16" i="4"/>
  <c r="G16" i="4"/>
  <c r="F17" i="4"/>
  <c r="G17" i="4"/>
  <c r="F18" i="4"/>
  <c r="G18" i="4"/>
  <c r="F18" i="3"/>
  <c r="G18" i="3"/>
  <c r="F17" i="3"/>
  <c r="F16" i="3"/>
  <c r="F15" i="3"/>
  <c r="F14" i="3"/>
  <c r="G14" i="3"/>
  <c r="F13" i="3"/>
  <c r="G13" i="3"/>
  <c r="F12" i="3"/>
  <c r="G12" i="3"/>
  <c r="F11" i="3"/>
  <c r="G11" i="3"/>
  <c r="F10" i="3"/>
  <c r="G10" i="3"/>
  <c r="F9" i="3"/>
  <c r="G9" i="3"/>
  <c r="F8" i="3"/>
  <c r="G8" i="3"/>
  <c r="F7" i="3"/>
  <c r="G7" i="3"/>
  <c r="F6" i="3"/>
  <c r="G6" i="3"/>
  <c r="F5" i="3"/>
  <c r="G5" i="3"/>
  <c r="F4" i="3"/>
  <c r="G4" i="3"/>
  <c r="F3" i="3"/>
  <c r="G3" i="3"/>
  <c r="F2" i="3"/>
  <c r="G2" i="3"/>
  <c r="G17" i="3"/>
  <c r="G16" i="3"/>
  <c r="G15" i="3"/>
  <c r="G20" i="4"/>
  <c r="G20" i="3"/>
</calcChain>
</file>

<file path=xl/sharedStrings.xml><?xml version="1.0" encoding="utf-8"?>
<sst xmlns="http://schemas.openxmlformats.org/spreadsheetml/2006/main" count="92" uniqueCount="46">
  <si>
    <t>#</t>
  </si>
  <si>
    <t>cantidad</t>
  </si>
  <si>
    <t>iva</t>
  </si>
  <si>
    <t xml:space="preserve">Mantenimiento de unidades aire FRL </t>
  </si>
  <si>
    <t xml:space="preserve">Mantenimiento modulos Siemens </t>
  </si>
  <si>
    <t>Mantenimiento modulo multivariable ABB</t>
  </si>
  <si>
    <t>Mantenimiento modulo multivariable siemens</t>
  </si>
  <si>
    <t xml:space="preserve">Mantenimiento modulo microflujo #1 </t>
  </si>
  <si>
    <t>Mantenimiento modulo medicion columna liquida</t>
  </si>
  <si>
    <t>Mantenimiento modulo de control Honeywell</t>
  </si>
  <si>
    <t>Mantenimiento modulo de control fisher porter</t>
  </si>
  <si>
    <t>Mantenimiento modulo nivel</t>
  </si>
  <si>
    <t xml:space="preserve">Mantenimiento modulo de presion </t>
  </si>
  <si>
    <t>Mantenimiento modulo microflujo #2</t>
  </si>
  <si>
    <t>Mantenimiento intercambiador de calor</t>
  </si>
  <si>
    <t>Mantenimiento modulo electroneumatico</t>
  </si>
  <si>
    <t xml:space="preserve">Mantenimiento fugas linea </t>
  </si>
  <si>
    <t xml:space="preserve">Mantenimiento compresor </t>
  </si>
  <si>
    <t xml:space="preserve">Manenimiento calentador agua </t>
  </si>
  <si>
    <t xml:space="preserve">Mantenimiento secador </t>
  </si>
  <si>
    <t>descripcion</t>
  </si>
  <si>
    <t xml:space="preserve">total item </t>
  </si>
  <si>
    <t>subtotal</t>
  </si>
  <si>
    <t>total</t>
  </si>
  <si>
    <t>COMPRENDE</t>
  </si>
  <si>
    <t xml:space="preserve"> Mantenimiento general del  módulo de trabajo medición de columna liquida 
El trabajo comprende mantenimiento general y pintar la estructura en hierro, cada instrumento tendrá una limpieza mecánica y estética con los productos garantizando un desmanche de su carcasa, se ajustara la posición de los elementos que conforman el equipo, se cambiaran las mangueras para medir nivel y las reglas que lo indican. </t>
  </si>
  <si>
    <t>valor unidad (sin iva)</t>
  </si>
  <si>
    <t>Valor Unidad (con iva)</t>
  </si>
  <si>
    <t>valo total</t>
  </si>
  <si>
    <t>sub-total</t>
  </si>
  <si>
    <t xml:space="preserve">Mantenimiento general  y alistamiento de módulos compactos de PLC’s SIEMENS. Los equipos deben recibir un mantenimiento general  eléctrico y mecánico en sus partes, con productos garantizados y directamente enfocados para esa labor, cabe aclarar que no se debe hacer ninguna operación que comprometa el normal funcionamiento de los equipos. 
En el alistamiento de los módulos compactos, se pondrá una canaleta para el paso de los cables en la parte anterior, se instalara borneras en las salidas de los PLC’s para evitar la manipulación directa con sus bornes, se implementara una nueva marcación de las señales y las salidas , se cambiaran cables que no cumplan con su labor o que generen inseguridad para su normal funcinamiento.   Cada PLC se debe fijar a placas de acrilico y perfileria de aluminio de 4 pulgadas, con tornileria de agarre, que sirvan de soporte fijo y permanente, ademas que brinden seguridad en su manipulación. Revisión del modulo compactos de comunicaciones y actualizacion del firmware. revision y natenimiento de los modulos de entrada /salida, digitales y analogos, y dejar programado un codigo de demostracion que permita verificar el funcionamiento de cada plc y sus distintos modulos. </t>
  </si>
  <si>
    <t>Mantenimiento módulo de trabajo multivariable ABB . El trabajo comprende el mantenimiento general y un lavado en seco de su estructura en acero inoxidable, devolviendo su tono brillante, también se debe hacer un lavado del tanque de almacenamiento de agua de la bomba, a cada instrumento se le debe hacer una limpieza mecánica , eléctrica y estética con los productos garantizando un desmanche de su carcasa, se cambiaran las mangueras neumáticas del sistema completamente, se organizara el cableado de las señales instrumentación de los equipos que viajan por la estructura, realizar limpieza el gabinete de control donde se ubica el PLC y sus módulos ,aspirando todos los dispositivos , limpiándolos y alistando el cableado que no cumpla con su labor o se cambiaran cables por temas de metraje.  Las unidades que presenten fallas en sus piezas se reemplazaran con repuestos nuevos. Mantenimiento o reemplazo de los  racores estandar, racores de conexionado rapido,, sellos mecanicos, empaques, empaquetaduras u O'rings en nitrilo, viton o silicona, con medidas en milímetros o pulgadas segun el caso. igualmente de los manometros, reguladores, filtros de aire y deposito lubricador. verificacion de funcionamiento o reemplazo de sensores, swiches o interruptores. Calibración instrumentos transmisores de presión diferencial :
Los equipo deberan recibir un mantenimiento general  mecánico y eléctrico en sus partes, con productos garantizados y directamente enfocados para esa labor, cabe aclarar que no se hará ninguna operación que comprometa el normal funcionamiento del instrumento. 
Frente a la calibración se realizará un proceso de ajuste de cero y spam, en el cual se entregará un documento donde se indica el procedimiento realizado, la tabla del comportamiento del instrumento en su calibración con sus valores (PV, LRV, URV). En el documento también se indicará como se deja el equipo y las recomendaciones frente a su uso.                                                                                                                                                                 mantenimiento general  Calibración instrumentos  válvulas de control electro neumáticas  
Los equipos previamente recibirán un mantenimiento mecánico y eléctrico en sus partes, con productos garantizados y directamente enfocados para esa labor, cabe aclarar que no se hará ninguna operación que comprometa el normal funcionamiento del instrumento. 
Frente a la calibración se realizara un proceso de ajuste de cero y spam, en el cual se entregara un documento donde se indica el procedimiento realizado, la tabla del comportamiento del instrumento en su calibración con sus valores (PV, LRV, URV). En el documento también se indicara como se deja el equipo y las recomendaciones frente a su uso</t>
  </si>
  <si>
    <t xml:space="preserve"> Mantenimiento módulo de trabajo microflujo #1
El trabajo comprende un lavado en seco de su estructura en acero inoxidable, devolviendo su tono brillante, también se hará un lavado del tanque de almacenamiento de agua de la bomba, cada instrumento tendrá una limpieza mecánica, eléctrica y estética con los productos garantizando un desmanche de su carcasa, se cambiaran las mangueras neumáticas del sistema completamente, se organizara el cableado de las señales instrumentación de los equipos que viajan por la estructura, el tanque de trabajo se realizara una limpieza , se ajustara su posición, las mangueras para medir nivel y las reglas que lo indican se cambiaran.       Mantenimiento o reemplazo de los  racores estandar, racores de conexionado rapido,, sellos mecanicos, empaques, empaquetaduras u O'rings en nitrilo, viton o silicona, con medidas en milímetros o pulgadas segun el caso. igualmente de los manometros, reguladores, filtros de aire y deposito lubricador. verificacion de funcionamiento o reemplazo de sensores, swiches o interruptores.                                                                                                      Calibración instrumentos transmisores de presión diferencial 
Los equipos previamente recibirán un mantenimiento mecánico y eléctrico en sus partes, con productos garantizados y directamente enfocados para esa labor, cabe aclarar que no se hará ninguna operación que comprometa el normal funcionamiento del instrumento. 
Frente a la calibración se realizará un proceso de ajuste de cero y spam, en el cual se entregará un documento donde se indica el procedimiento realizado, la tabla del comportamiento del instrumento en su calibración con sus valores (PV, LRV, URV). En el documento también se indicará como se deja el equipo y las recomendaciones frente a su uso.                                                                                                                                                                 Mantenimiento general y Calibración instrumentos  válvulas de control electro neumáticas  
Los equipos previamente recibirán un mantenimiento mecánico y eléctrico en sus partes, con productos garantizados y directamente enfocados para esa labor, cabe aclarar que no se hará ninguna operación que comprometa el normal funcionamiento del instrumento. 
Frente a la calibración se realizara un proceso de ajuste de cero y spam, en el cual se entregara un documento donde se indica el procedimiento realizado, la tabla del comportamiento del instrumento en su calibración con sus valores (PV, LRV, URV). En el documento también se indicara como se deja el equipo y las recomendaciones frente a su uso</t>
  </si>
  <si>
    <t xml:space="preserve">Mantenimiento módulo de control Fisher Porter 
El trabajo comprende un mantenimiento general y un lavado en seco de su estructura en acero inoxidable, devolviendo su tono brillante, se abrirá el compartimiento interno revisando el cableado y su lógica de control , validando conexiones en los terminales que todo este correctamente, volviendo a posicionar lo defectuoso , también se realizara nuevas marcaciones de los pines de in/out y el tablero en general. Mantenimiento o reemplazo de los  racores estandar, racores de conexionado rapido,, sellos mecanicos, empaques, empaquetaduras u O'rings en nitrilo, viton o silicona, con medidas en milímetros o pulgadas segun el caso. igualmente de los manometros, reguladores, filtros de aire y deposito lubricador. verificacion de funcionamiento o reemplazo de sensores, swiches o interruptores.                                                                                                     Calibración instrumentos  convertidores de corriente a presión 
Los equipos previamente recibirán un mantenimiento mecánico y eléctrico en sus partes, con productos garantizados y directamente enfocados para esa labor, cabe aclarar que no se hará ninguna operación que comprometa el normal funcionamiento del instrumento. 
Frente a la calibración se realizará un proceso de ajuste de cero y spam, en el cual se entregará un documento donde se indica el procedimiento realizado, la tabla del comportamiento del instrumento en su calibración con sus valores (PV, LRV, URV). En el documento también se indicará como se deja el equipo y las recomendaciones frente a su uso.                                                                                                                                                                    mantenimiento general Calibración instrumentos Calibración controlador de procesos Fisher Porter
Los equipos previamente recibirán un mantenimiento mecánico y eléctrico en sus partes, con productos garantizados y directamente enfocados para esa labor, cabe aclarar que no se hará ninguna operación que comprometa el normal funcionamiento del instrumento. 
Frente a la calibración del equipo se realizara un restablecimiento de fábrica así se garantiza que no existan datos o configuraciones que afecten el normal funcionamiento, el equipo se volverá a parametrizar de tal manera que sea productivo para las practicas, se someterá a pruebas de control en lazo abierto y lazo errado , validando su algoritmo de control. Se entregara un documento instructivo en el cual se indica los procedimientos realizados anteriormente y también una guía rápida para el manejo del controlador (reinicio de fábrica, cambio de modos de trabajo, parametrización de la indicación y sus límites de trabajo, cambio en la configuración de la entrada de la señal y la salida, entre otras funciones importantes para las practicas). 
</t>
  </si>
  <si>
    <t xml:space="preserve">Calibración instrumentos Caracterización válvula de control intercambiador de calor
Los equipos previamente recibirán un mantenimiento mecánico y eléctrico en sus partes, con productos garantizados y directamente enfocados para esa labor, cabe aclarar que no se hará ninguna operación que comprometa el normal funcionamiento del instrumento. 
Frente a la caracterización se realizara un proceso de validación de sus datos y componentes que la conforman, también se realizara un análisis de apertura y cierre para validar el estado del embolo y su recorrido, a su vez se comprobara con pruebas de funcionamiento y tablas de procedimiento su respuesta del CV; se entregara un documento donde se indica el procedimiento realizado, la tabla del comportamiento del instrumento y finalmente como se deja el instrumento y las recomendaciones frente a su uso.                                                                                                                                                                  Calibración instrumentos 2 PT100 y transmisor de temperatura en intercambiador de calor 
Los equipos previamente recibirán un mantenimiento mecánico y eléctrico en sus partes, con productos garantizados y directamente enfocados para esa labor, cabe aclarar que no se hará ninguna operación que comprometa el normal funcionamiento del instrumento. Mantenimiento o reemplazo de los  racores estandar, racores de conexionado rapido,, sellos mecanicos, empaques, empaquetaduras u O'rings en nitrilo, viton o silicona, con medidas en milímetros o pulgadas segun el caso. igualmente de los manometros, reguladores, filtros de aire y deposito lubricador. verificacion de funcionamiento o reemplazo de sensores, swiches o interruptores.
Frente a la calibración se realizará un proceso de ajuste de cero y spam, en el cual se entregará un documento donde se indica el procedimiento realizado, la tabla del comportamiento del instrumento en su calibración con sus valores (PV, LRV, URV). En el documento también se indicará como se deja el equipo y las recomendaciones frente a su uso. 
</t>
  </si>
  <si>
    <t>Mantenimiento general de los modulos electroneumaticos.  Los elementos neumaticos que conforman los modulos  se deben desmontar y se les debe realizar                                                                                                                                                       un desarme por piezas, donde se inspecciona el estado de sus componentes, se realiza una limpieza  mecánica y una lubricación de sus partes antes de volverlos armar y hacer pruebas de  funcionamiento. Los elementos que presenten fallas en sus piezas se reemplazaran con repuestos nuevos. igualmente con los sensores finales de carrera, inductivos, capacitivos, opticos y los plc que tienen incorporados, ademas de las valvulas de control y cilindros de simple y doble efecto, etc. Mantenimiento o reemplazo de los  racores estandar, racores de conexionado rapido,, sellos mecanicos, empaques, empaquetaduras u O'rings en nitrilo, viton o silicona, con medidas en milímetros o pulgadas segun el caso especialmente en las valvulas neumaticas, electrovalvulas, cilindros de efecto simple y doble efecto. igualmente de los manometros, reguladores, filtros de aire y deposito lubricador. verificacion de funcionamiento o reemplazo de sensores, swiches o interruptores.  verificacion de funcionamiento o reemplazo de cilindros neumaticos que por desgaste presenten fugas. verificacion y mantenimiento de la tuberia fija y flexible que lleva el aire desde los compresores hasta cada modulo neumatico. deteccion y correccion de fugas,  racores estandar, racores de conexionado rapido,,  conexiones cuello de ganzo,  trampas de agua o deposito acumulador de condensado. valvula limitadora de presion y purgador.</t>
  </si>
  <si>
    <t xml:space="preserve">Revisión y ajuste de sistema de control y potencia, cambio de terminales sulfatadas, limpieza de radiadores con desincrustante, revisión  racores estandar, racores de conexionado rapido,, correas, abrazaderas, lubricación de rodamientos y partes móviles, medidas de consumo y operación informe técnico con recomendaciones del proceso, cambio de consumibles o repuestos defectuosos. 
Cabe resaltar que los equipos no está funcionales este será un diagnóstico para validar la amplitud del estado de los secadores. revision de conexionado electrico y de gas, valvulas de paso, sistema de encendido, y seguridad. </t>
  </si>
  <si>
    <t xml:space="preserve">Mantenimiento general de las unidades FRL, Las unidades de mantenimiento se deben desmontar y realizar un desarme, donde se inspecciona el estado de sus componentes, se debe realizar una limpieza mecánica y una lubricación de sus partes antes de volverlos armar y hacer pruebas de funcionamiento. Las unidades que presenten fallas en sus piezas se reemplazaran con repuestos nuevos, también hay unidades que se deben recuperar de un lote que se tiene almacenado por algunos defectos, estas llevaran el mismo procedimiento de mantenimiento que las instaladas en los puestos de trabajo. Mantenimiento o reemplazo de los  racores estandar, racores de conexionado rapido, sellos mecanicos, empaques, empaquetaduras u O'rings en nitrilo, viton o silicona, con medidas en milímetros o pulgadas segun el caso. igualmente de los manometros, reguladores, filtros de aire y deposito lubricador.
</t>
  </si>
  <si>
    <t xml:space="preserve">Mantenimiento general del módulo de control honeywell 
El trabajo comprende un lavado en seco de su estructura en acero inoxidable, devolviendo su tono brillante, se abrirá el compartimiento interno revisando el cableado y su lógica de control , validando conexiones en los terminales que todo este correctamente, volviendo a posicionar lo defectuoso , también se realizara nuevas marcaciones de los pines de in/out y el tablero en general.                                                                                                         mantenimiento general y  Calibración instrumentos  convertidores de corriente a presión 
Los equipos previamente recibirán un mantenimiento mecánico y eléctrico en sus partes, con productos garantizados y directamente enfocados para esa labor, cabe aclarar que no se hará ninguna operación que comprometa el normal funcionamiento del instrumento. Mantenimiento o reemplazo de los  racores estandar, racores de conexionado rapido, sellos mecanicos, empaques, empaquetaduras u O'rings en nitrilo, viton o silicona, con medidas en milímetros o pulgadas segun el caso. igualmente de los manometros, reguladores, filtros de aire y deposito lubricador. verificacion de funcionamiento o reemplazo de sensores, swiches o interruptores.
Frente a la calibración se realizará un proceso de ajuste de cero y spam, en el cual se entregará un documento donde se indica el procedimiento realizado, la tabla del comportamiento del instrumento en su calibración con sus valores (PV, LRV, URV). En el documento también se indicará como se deja el equipo y las recomendaciones frente a su uso.                                                                                                                                                             mantenimiento general y  Calibración instrumentos Calibración controlador de procesos honeywell
Los equipos previamente recibirán un mantenimiento mecánico y eléctrico en sus partes, con productos garantizados y directamente enfocados para esa labor, cabe aclarar que no se hará ninguna operación que comprometa el normal funcionamiento del instrumento. 
Frente a la calibración del equipo se realizara un restablecimiento de fábrica así se garantiza que no existan datos o configuraciones que afecten el normal funcionamiento, el equipo se volverá a parametrizar de tal manera que sea productivo para las practicas, se someterá a pruebas de control en lazo abierto y lazo errado , validando su algoritmo de control. Se entregara un documento instructivo en el cual se indica los procedimientos realizados anteriormente y también una guía rápida para el manejo del controlador (reinicio de fábrica, cambio de modos de trabajo, parametrización de la indicación y sus límites de trabajo, cambio en la configuración de la entrada de la señal y la salida, entre otras funciones importantes para las practicas). 
</t>
  </si>
  <si>
    <t xml:space="preserve">Mantenimiento módulo de trabajo multivariable SIEMENS 
El trabajo comprende un lavado en seco de su estructura en acero inoxidable, devolviendo su tono brillante, también se hará un lavado del tanque de almacenamiento de agua de la bomba, cada instrumento tendrá una limpieza mecánica , eléctrica y estética con los productos garantizando un desmanche de su carcasa, se cambiaran las mangueras neumáticas del sistema completamente, se organizara el cableado de las señales instrumentación de los equipos que viajan por la estructura, el gabinete de control donde se ubica el PLC y sus módulos se realizara una limpieza ,aspirando todos los dispositivos , limpiándolos y alistando el cableado que no cumpla con su labor estéticamente o se cambiaran cables si es necesario por temas de metraje. Las unidades que presenten fallas en sus piezas se reemplazaran con repuestos nuevos. Mantenimiento o reemplazo de los  racores estandar, racores de conexionado rapido, sellos mecanicos, empaques, empaquetaduras u O'rings en nitrilo, viton o silicona, con medidas en milímetros o pulgadas segun el caso. igualmente de los manometros, reguladores, filtros de aire y deposito lubricador. verificacion de funcionamiento o reemplazo de sensores, swiches o interruptores.                                                           Calibración instrumentos transmisores de presión diferencial 
Los equipos previamente recibirán un mantenimiento mecánico y eléctrico en sus partes, con productos garantizados y directamente enfocados para esa labor, cabe aclarar que no se hará ninguna operación que comprometa el normal funcionamiento del instrumento. 
Frente a la calibración se realizará un proceso de ajuste de cero y spam, en el cual se entregará un documento donde se indica el procedimiento realizado, la tabla del comportamiento del instrumento en su calibración con sus valores (PV, LRV, URV). En el documento también se indicará como se deja el equipo y las recomendaciones frente a su uso                                                                                                                                                                  Calibración instrumentos  válvulas de control electro neumáticas  
Los equipos previamente recibirán un mantenimiento mecánico y eléctrico en sus partes, con productos garantizados y directamente enfocados para esa labor, cabe aclarar que no se hará ninguna operación que comprometa el normal funcionamiento del instrumento. 
Frente a la calibración se realizara un proceso de ajuste de cero y spam, en el cual se entregara un documento donde se indica el procedimiento realizado, la tabla del comportamiento del instrumento en su calibración con sus valores (PV, LRV, URV). En el documento también se indicara como se deja el equipo y las recomendaciones frente a su uso                                                                                                                                                                    Instructivos equipos instructivo de manejo flujómetro SIEMENS MAG 500 
El instructivo de manejo tendrá como base el poder interactuar con el equipo y así modificar sus modos de trabajo, el tipo de unidad de medida, las referencias usadas en el instrumento para el cero y el spam frente a la señal del lazo de control. 
Instructivos equipos instructivo de manejo transmisor de presión SIEMENS DSIII 
El instructivo de manejo tendrá como base el poder interactuar con el equipo y así modificar sus modos de trabajo, el tipo de unidad de medida, las referencias usadas en el instrumento para el cero y el spam frente a la señal del lazo de control. </t>
  </si>
  <si>
    <t>Mantenimiento módulo de trabajo nivel 
El trabajo comprende un mantenimiento general y  lavado en seco de su estructura en acero inoxidable, devolviendo su tono brillante, también se hará un lavado del tanque de almacenamiento de agua de la bomba, cada instrumento tendrá una limpieza mecánica , eléctrica y estética con los productos garantizando un desmanche de su carcasa, se cambiaran las mangueras neumáticas del sistema completamente, se organizara el cableado de las señales instrumentación de los equipos que viajan por la estructura, el gabinete de control donde se ubica el PLC y sus módulos se realizara una limpieza ,aspirando todos los dispositivos , limpiándolos y alistando el cableado que no cumpla con su labor estéticamente o se cambiaran cables si es necesario por temas de metraje, se fijara presostato al módulo y se harán pruebas de funcionamiento para validar su estado.                                                       Calibración instrumentos transmisores de presión diferencial 
Los equipos previamente recibirán un mantenimiento mecánico y eléctrico en sus partes, con productos garantizados y directamente enfocados para esa labor, cabe aclarar que no se hará ninguna operación que comprometa el normal funcionamiento del instrumento. Mantenimiento o reemplazo de los  racores estandar, racores de conexionado rapido, sellos mecanicos, empaques, empaquetaduras u O'rings en nitrilo, viton o silicona, con medidas en milímetros o pulgadas segun el caso. igualmente de los manometros, reguladores, filtros de aire y deposito lubricador. verificacion de funcionamiento o reemplazo de sensores, swiches o interruptores.
Frente a la calibración se realizará un proceso de ajuste de cero y spam, en el cual se entregará un documento donde se indica el procedimiento realizado, la tabla del comportamiento del instrumento en su calibración con sus valores (PV, LRV, URV). En el documento también se indicará como se deja el equipo y las recomendaciones frente a su uso                                                                                                                                                                  mantenimiento general  y Calibración instrumentos  válvulas de control electro neumáticas  
Los equipos previamente recibirán un mantenimiento mecánico y eléctrico en sus partes, con productos garantizados y directamente enfocados para esa labor, cabe aclarar que no se hará ninguna operación que comprometa el normal funcionamiento del instrumento. 
Frente a la calibración se realizara un proceso de ajuste de cero y spam, en el cual se entregara un documento donde se indica el procedimiento realizado, la tabla del comportamiento del instrumento en su calibración con sus valores (PV, LRV, URV). En el documento también se indicara como se deja el equipo y las recomendaciones frente a su uso</t>
  </si>
  <si>
    <t xml:space="preserve">Mantenimiento módulo de trabajo tanque presurizado o de presión 
El trabajo comprende un mantenimiento general y  pintar la estructura en hierro, también se hará un lavado del tanque de almacenamiento de presión, cada instrumento tendrá una limpieza mecánica , eléctrica y estética con los productos garantizando un desmanche de su carcasa, se cambiaran las mangueras neumáticas del sistema completamente, se organizara el cableado de las señales instrumentación de los equipos que viajan por la estructura, se harán pruebas de funcionamiento a presostato para validar su estado y se cambiara manguera que indica nivel del tanque.  Mantenimiento o reemplazo de los  racores estandar, racores de conexionado rapido, sellos mecanicos, empaques, empaquetaduras u O'rings en nitrilo, viton o silicona, con medidas en milímetros o pulgadas segun el caso. igualmente de los manometros, reguladores, filtros de aire y deposito lubricador. verificacion de funcionamiento o reemplazo de sensores, swiches o interruptores.                                                                                                                                       Calibración instrumentos transmisores de presión diferencial 
Los equipos previamente recibirán un mantenimiento mecánico y eléctrico en sus partes, con productos garantizados y directamente enfocados para esa labor, cabe aclarar que no se hará ninguna operación que comprometa el normal funcionamiento del instrumento. 
Frente a la calibración se realizará un proceso de ajuste de cero y spam, en el cual se entregará un documento donde se indica el procedimiento realizado, la tabla del comportamiento del instrumento en su calibración con sus valores (PV, LRV, URV). En el documento también se indicará como se deja el equipo y las recomendaciones frente a su uso                                                                                                                                                                  mantenimiento general  y Calibración instrumentos  válvulas de control electro neumáticas  
Los equipos previamente recibirán un mantenimiento mecánico y eléctrico en sus partes, con productos garantizados y directamente enfocados para esa labor, cabe aclarar que no se hará ninguna operación que comprometa el normal funcionamiento del instrumento. 
Frente a la calibración se realizara un proceso de ajuste de cero y spam, en el cual se entregara un documento donde se indica el procedimiento realizado, la tabla del comportamiento del instrumento en su calibración con sus valores (PV, LRV, URV). En el documento también se indicara como se deja el equipo y las recomendaciones frente a su uso                                                                                                                                                                 Mantenimiento bomba y flotador de nivel 
Se realizara limpieza mecánica, eléctrica y estética de la bomba, se cambiara el capacitor y se realizara pruebas de funcionamiento, frente al flotador se harán pruebas de funcionamiento y se validara el estado. </t>
  </si>
  <si>
    <t xml:space="preserve">Mantenimiento módulo de trabajo microflujo tanque cerrado 
El trabajo comprende pintar la estructura en hierro, también se hará un lavado del tanque de almacenamiento de agua de la bomba, cada instrumento tendrá una limpieza mecánica , eléctrica y estética con los productos garantizando un desmanche de su carcasa, se cambiaran las mangueras neumáticas del sistema completamente, se organizara el cableado de las señales instrumentación de los equipos que viajan por la estructura, se instalara el transmisor de presión diferencial y se cambiara regletas que indican nivel del tanque.                                                                                                                                                         Calibración instrumentos transmisores de presión diferencial 
Los equipos previamente recibirán un mantenimiento mecánico y eléctrico en sus partes, con productos garantizados y directamente enfocados para esa labor, cabe aclarar que no se hará ninguna operación que comprometa el normal funcionamiento del instrumento. Mantenimiento o reemplazo de los  racores estandar, racores de conexionado rapido, sellos mecanicos, empaques, empaquetaduras u O'rings en nitrilo, viton o silicona, con medidas en milímetros o pulgadas segun el caso. igualmente de los manometros, reguladores, filtros de aire y deposito lubricador. verificacion de funcionamiento o reemplazo de sensores, swiches o interruptores.
Frente a la calibración se realizará un proceso de ajuste de cero y spam, en el cual se entregará un documento donde se indica el procedimiento realizado, la tabla del comportamiento del instrumento en su calibración con sus valores (PV, LRV, URV). En el documento también se indicará como se deja el equipo y las recomendaciones frente a su uso                                                                                                                                                                  Calibración instrumentos  válvulas de control electro neumáticas  
Los equipos previamente recibirán un mantenimiento mecánico y eléctrico en sus partes, con productos garantizados y directamente enfocados para esa labor, cabe aclarar que no se hará ninguna operación que comprometa el normal funcionamiento del instrumento. 
Frente a la calibración se realizara un proceso de ajuste de cero y spam, en el cual se entregara un documento donde se indica el procedimiento realizado, la tabla del comportamiento del instrumento en su calibración con sus valores (PV, LRV, URV). En el documento también se indicara como se deja el equipo y las recomendaciones frente a su uso                                                                                                                                                                           Start-stop con protección térmica 
Se realizara el montaje del sistema de arranque de la bomba, se harán pruebas de funcionamiento y se calibrara el sistema de protección de corriente. </t>
  </si>
  <si>
    <t xml:space="preserve">Mantenimiento preventivo secadores 
Revisión, apriete y ajuste de sistema de control y potencia, cambio de terminales sulfatadas, limpieza de radiadores con desincrustante, revisión  racores estandar, racores de conexionado rapido, correas, abrazaderas, lubricación de rodamientos y partes móviles, medidas de consumo y operación informe técnico con recomendaciones del proceso, cambio de consumibles o repuestos defectuosos. 
Cabe resaltar que los equipos no está funcionales este será un diagnóstico para validar la amplitud del estado de los secadores
</t>
  </si>
  <si>
    <t>Corrección de fugas del sistema de aire del laboratorio (variables, electroneumatica, mecatronica, procesos, area de servicio, etc)
Se implementara sintesolda en los puntos que presenten fugas, esta resina dura 24 horas para su secado,   se debe garantizar un 100% la eliminación de las fugas. se debe cambiar tuberia o mangueras obsoletas.  Mantenimiento o reemplazo de los  racores estandar, racores de conexionado rapido, sellos mecanicos, empaques, empaquetaduras u O'rings en nitrilo, viton o silicona, con medidas en milímetros o pulgadas segun el caso</t>
  </si>
  <si>
    <t xml:space="preserve">Mantenimiento del  compresor electrico y mecanico, se debe revisar el  control eléctrico, se revisara todo el cableado que comprende el control y la potencia, se anulara caja de paso existente, instalando una más estética realizando unos empalmes que cumplan con la norma, se marcaran cableados y se identificaran los circuitos desde el tablero de potencia. 
Mantenimiento preventivo compresor 
Se realizará un diagnostico el que comprende: revisión de poleas, correas, ejes y sistema mecánico, limpieza, apriete del sistema eléctrico ajuste de sistema de control, cambio de terminales sulfatadas, revisión presostato y sistema neumático informe técnico con recomendaciones del proceso, cambio de consumibles o repuestos defectuosos. 
 Mantenimiento o reemplazo de los  racores estandar, racores de conexionado rapido, sellos mecanicos, empaques, empaquetaduras u O'rings en nitrilo, viton o silicona, con medidas en milímetros o pulgadas segun el caso. revision de trmometro, manometro, filtros, valvula limitadora de presion, valvula de paso, purgador.Cabe resaltar que el equipo no está funcional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</si>
</sst>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65" formatCode="_-* #,##0_-;\-* #,##0_-;_-* &quot;-&quot;_-;_-@_-"/>
  </numFmts>
  <fonts count="2" x14ac:knownFonts="1">
    <font>
      <sz val="11"/>
      <color theme="1"/>
      <name val="Calibri"/>
      <family val="2"/>
      <scheme val="minor"/>
    </font>
    <font>
      <sz val="11"/>
      <color theme="1"/>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1" fontId="1" fillId="0" borderId="0" applyFont="0" applyFill="0" applyBorder="0" applyAlignment="0" applyProtection="0"/>
    <xf numFmtId="165" fontId="1" fillId="0" borderId="0" applyFont="0" applyFill="0" applyBorder="0" applyAlignment="0" applyProtection="0"/>
  </cellStyleXfs>
  <cellXfs count="15">
    <xf numFmtId="0" fontId="0" fillId="0" borderId="0" xfId="0"/>
    <xf numFmtId="9" fontId="0" fillId="0" borderId="0" xfId="0" applyNumberFormat="1"/>
    <xf numFmtId="41" fontId="0" fillId="0" borderId="0" xfId="1" applyFont="1"/>
    <xf numFmtId="0" fontId="0" fillId="0" borderId="0" xfId="0" applyAlignment="1">
      <alignment horizontal="center"/>
    </xf>
    <xf numFmtId="0" fontId="0" fillId="0" borderId="1" xfId="0" applyBorder="1" applyAlignment="1">
      <alignment wrapText="1"/>
    </xf>
    <xf numFmtId="0" fontId="0" fillId="0" borderId="1" xfId="0" applyBorder="1" applyAlignment="1" applyProtection="1">
      <alignment wrapText="1"/>
      <protection locked="0"/>
    </xf>
    <xf numFmtId="0" fontId="0" fillId="0" borderId="1" xfId="0" applyBorder="1" applyAlignment="1">
      <alignment horizontal="center" wrapText="1"/>
    </xf>
    <xf numFmtId="0" fontId="0" fillId="0" borderId="0" xfId="0" applyAlignment="1">
      <alignment wrapText="1"/>
    </xf>
    <xf numFmtId="0" fontId="0" fillId="0" borderId="0" xfId="0" applyAlignment="1" applyProtection="1">
      <alignment wrapText="1"/>
      <protection locked="0"/>
    </xf>
    <xf numFmtId="0" fontId="0" fillId="0" borderId="1" xfId="0" applyBorder="1"/>
    <xf numFmtId="0" fontId="0" fillId="2" borderId="1" xfId="0" applyFill="1" applyBorder="1"/>
    <xf numFmtId="0" fontId="0" fillId="2" borderId="1" xfId="0" applyFill="1" applyBorder="1" applyAlignment="1">
      <alignment horizontal="center"/>
    </xf>
    <xf numFmtId="165" fontId="0" fillId="2" borderId="1" xfId="2" applyFont="1" applyFill="1" applyBorder="1"/>
    <xf numFmtId="165" fontId="0" fillId="0" borderId="1" xfId="2" applyFont="1" applyBorder="1"/>
    <xf numFmtId="0" fontId="0" fillId="0" borderId="1" xfId="0" applyBorder="1" applyAlignment="1">
      <alignment horizontal="left" vertical="top" wrapText="1"/>
    </xf>
  </cellXfs>
  <cellStyles count="3">
    <cellStyle name="Millares [0]" xfId="1" builtinId="6"/>
    <cellStyle name="Millares [0] 2" xfId="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tabSelected="1" topLeftCell="F15" zoomScale="70" zoomScaleNormal="70" workbookViewId="0">
      <selection activeCell="B10" sqref="B10"/>
    </sheetView>
  </sheetViews>
  <sheetFormatPr baseColWidth="10" defaultColWidth="10.7109375" defaultRowHeight="15" x14ac:dyDescent="0.25"/>
  <cols>
    <col min="1" max="1" width="3" style="7" bestFit="1" customWidth="1"/>
    <col min="2" max="2" width="46.28515625" style="7" bestFit="1" customWidth="1"/>
    <col min="3" max="3" width="171.85546875" style="7" customWidth="1"/>
    <col min="4" max="4" width="9.7109375" style="7" bestFit="1" customWidth="1"/>
    <col min="5" max="5" width="20.28515625" style="7" bestFit="1" customWidth="1"/>
    <col min="6" max="6" width="22" style="7" bestFit="1" customWidth="1"/>
    <col min="7" max="7" width="14" style="7" bestFit="1" customWidth="1"/>
    <col min="8" max="16384" width="10.7109375" style="7"/>
  </cols>
  <sheetData>
    <row r="1" spans="1:7" x14ac:dyDescent="0.25">
      <c r="A1" s="4" t="s">
        <v>0</v>
      </c>
      <c r="B1" s="4" t="s">
        <v>20</v>
      </c>
      <c r="C1" s="6" t="s">
        <v>24</v>
      </c>
      <c r="D1" s="10" t="s">
        <v>1</v>
      </c>
      <c r="E1" s="11" t="s">
        <v>26</v>
      </c>
      <c r="F1" s="11" t="s">
        <v>27</v>
      </c>
      <c r="G1" s="11" t="s">
        <v>28</v>
      </c>
    </row>
    <row r="2" spans="1:7" ht="90" x14ac:dyDescent="0.25">
      <c r="A2" s="4">
        <v>1</v>
      </c>
      <c r="B2" s="4" t="s">
        <v>3</v>
      </c>
      <c r="C2" s="4" t="s">
        <v>37</v>
      </c>
      <c r="D2" s="10">
        <v>20</v>
      </c>
      <c r="E2" s="12">
        <v>79823.529411764714</v>
      </c>
      <c r="F2" s="12">
        <v>94990</v>
      </c>
      <c r="G2" s="12">
        <v>1899800</v>
      </c>
    </row>
    <row r="3" spans="1:7" ht="122.25" customHeight="1" x14ac:dyDescent="0.25">
      <c r="A3" s="4">
        <v>2</v>
      </c>
      <c r="B3" s="4" t="s">
        <v>4</v>
      </c>
      <c r="C3" s="4" t="s">
        <v>30</v>
      </c>
      <c r="D3" s="10">
        <v>6</v>
      </c>
      <c r="E3" s="12">
        <v>114414.56582633052</v>
      </c>
      <c r="F3" s="12">
        <v>136153.33333333331</v>
      </c>
      <c r="G3" s="12">
        <v>816919.99999999988</v>
      </c>
    </row>
    <row r="4" spans="1:7" ht="266.25" customHeight="1" x14ac:dyDescent="0.25">
      <c r="A4" s="4">
        <v>3</v>
      </c>
      <c r="B4" s="4" t="s">
        <v>5</v>
      </c>
      <c r="C4" s="4" t="s">
        <v>31</v>
      </c>
      <c r="D4" s="10">
        <v>1</v>
      </c>
      <c r="E4" s="12">
        <v>1431182.0000000002</v>
      </c>
      <c r="F4" s="12">
        <v>1703106.5800000003</v>
      </c>
      <c r="G4" s="12">
        <v>1703106.5800000003</v>
      </c>
    </row>
    <row r="5" spans="1:7" ht="385.5" customHeight="1" x14ac:dyDescent="0.25">
      <c r="A5" s="4">
        <v>4</v>
      </c>
      <c r="B5" s="4" t="s">
        <v>6</v>
      </c>
      <c r="C5" s="4" t="s">
        <v>39</v>
      </c>
      <c r="D5" s="10">
        <v>1</v>
      </c>
      <c r="E5" s="12">
        <v>1471848.6666666667</v>
      </c>
      <c r="F5" s="12">
        <v>1751499.9133333333</v>
      </c>
      <c r="G5" s="12">
        <v>1751499.9133333333</v>
      </c>
    </row>
    <row r="6" spans="1:7" ht="269.25" customHeight="1" x14ac:dyDescent="0.25">
      <c r="A6" s="4">
        <v>5</v>
      </c>
      <c r="B6" s="4" t="s">
        <v>7</v>
      </c>
      <c r="C6" s="4" t="s">
        <v>32</v>
      </c>
      <c r="D6" s="10">
        <v>1</v>
      </c>
      <c r="E6" s="12">
        <v>1373974.6666666667</v>
      </c>
      <c r="F6" s="12">
        <v>1635029.8533333333</v>
      </c>
      <c r="G6" s="12">
        <v>1635029.8533333333</v>
      </c>
    </row>
    <row r="7" spans="1:7" ht="60" customHeight="1" x14ac:dyDescent="0.25">
      <c r="A7" s="4">
        <v>6</v>
      </c>
      <c r="B7" s="4" t="s">
        <v>8</v>
      </c>
      <c r="C7" s="4" t="s">
        <v>25</v>
      </c>
      <c r="D7" s="10">
        <v>2</v>
      </c>
      <c r="E7" s="12">
        <v>286036.4145658263</v>
      </c>
      <c r="F7" s="12">
        <v>340383.33333333326</v>
      </c>
      <c r="G7" s="12">
        <v>680766.66666666651</v>
      </c>
    </row>
    <row r="8" spans="1:7" s="8" customFormat="1" ht="273.75" customHeight="1" x14ac:dyDescent="0.25">
      <c r="A8" s="5">
        <v>7</v>
      </c>
      <c r="B8" s="5" t="s">
        <v>9</v>
      </c>
      <c r="C8" s="5" t="s">
        <v>38</v>
      </c>
      <c r="D8" s="10">
        <v>2</v>
      </c>
      <c r="E8" s="12">
        <v>801235.33333333349</v>
      </c>
      <c r="F8" s="12">
        <v>953470.04666666687</v>
      </c>
      <c r="G8" s="12">
        <v>1906940.0933333337</v>
      </c>
    </row>
    <row r="9" spans="1:7" ht="278.25" customHeight="1" x14ac:dyDescent="0.25">
      <c r="A9" s="4">
        <v>8</v>
      </c>
      <c r="B9" s="4" t="s">
        <v>10</v>
      </c>
      <c r="C9" s="14" t="s">
        <v>33</v>
      </c>
      <c r="D9" s="10">
        <v>1</v>
      </c>
      <c r="E9" s="12">
        <v>858442.66666666674</v>
      </c>
      <c r="F9" s="12">
        <v>1021546.7733333334</v>
      </c>
      <c r="G9" s="12">
        <v>1021546.7733333334</v>
      </c>
    </row>
    <row r="10" spans="1:7" ht="285" customHeight="1" x14ac:dyDescent="0.25">
      <c r="A10" s="4">
        <v>9</v>
      </c>
      <c r="B10" s="4" t="s">
        <v>11</v>
      </c>
      <c r="C10" s="4" t="s">
        <v>40</v>
      </c>
      <c r="D10" s="10">
        <v>1</v>
      </c>
      <c r="E10" s="12">
        <v>915649.85994397756</v>
      </c>
      <c r="F10" s="12">
        <v>1089623.3333333333</v>
      </c>
      <c r="G10" s="12">
        <v>1089623.3333333333</v>
      </c>
    </row>
    <row r="11" spans="1:7" ht="302.25" customHeight="1" x14ac:dyDescent="0.25">
      <c r="A11" s="4">
        <v>10</v>
      </c>
      <c r="B11" s="4" t="s">
        <v>12</v>
      </c>
      <c r="C11" s="4" t="s">
        <v>41</v>
      </c>
      <c r="D11" s="10">
        <v>1</v>
      </c>
      <c r="E11" s="12">
        <v>915649.85994397756</v>
      </c>
      <c r="F11" s="12">
        <v>1089623.3333333333</v>
      </c>
      <c r="G11" s="12">
        <v>1089623.3333333333</v>
      </c>
    </row>
    <row r="12" spans="1:7" ht="291.75" customHeight="1" x14ac:dyDescent="0.25">
      <c r="A12" s="4">
        <v>11</v>
      </c>
      <c r="B12" s="4" t="s">
        <v>13</v>
      </c>
      <c r="C12" s="4" t="s">
        <v>42</v>
      </c>
      <c r="D12" s="10">
        <v>1</v>
      </c>
      <c r="E12" s="12">
        <v>1717218.3333333335</v>
      </c>
      <c r="F12" s="12">
        <v>2043489.8166666667</v>
      </c>
      <c r="G12" s="12">
        <v>2043489.8166666667</v>
      </c>
    </row>
    <row r="13" spans="1:7" ht="210" x14ac:dyDescent="0.25">
      <c r="A13" s="4">
        <v>12</v>
      </c>
      <c r="B13" s="4" t="s">
        <v>14</v>
      </c>
      <c r="C13" s="4" t="s">
        <v>34</v>
      </c>
      <c r="D13" s="10">
        <v>1</v>
      </c>
      <c r="E13" s="12">
        <v>1373974.6666666667</v>
      </c>
      <c r="F13" s="12">
        <v>1635029.8533333333</v>
      </c>
      <c r="G13" s="12">
        <v>1635029.8533333333</v>
      </c>
    </row>
    <row r="14" spans="1:7" ht="149.25" customHeight="1" x14ac:dyDescent="0.25">
      <c r="A14" s="4">
        <v>13</v>
      </c>
      <c r="B14" s="4" t="s">
        <v>15</v>
      </c>
      <c r="C14" s="4" t="s">
        <v>35</v>
      </c>
      <c r="D14" s="10">
        <v>3</v>
      </c>
      <c r="E14" s="12">
        <v>514865.66666666669</v>
      </c>
      <c r="F14" s="12">
        <v>612690.14333333331</v>
      </c>
      <c r="G14" s="12">
        <v>1838070.43</v>
      </c>
    </row>
    <row r="15" spans="1:7" ht="68.25" customHeight="1" x14ac:dyDescent="0.25">
      <c r="A15" s="4">
        <v>14</v>
      </c>
      <c r="B15" s="4" t="s">
        <v>16</v>
      </c>
      <c r="C15" s="4" t="s">
        <v>44</v>
      </c>
      <c r="D15" s="10">
        <v>1</v>
      </c>
      <c r="E15" s="12">
        <v>1341666.6666666667</v>
      </c>
      <c r="F15" s="12">
        <v>1596583.3333333333</v>
      </c>
      <c r="G15" s="12">
        <v>1596583.3333333333</v>
      </c>
    </row>
    <row r="16" spans="1:7" ht="120" x14ac:dyDescent="0.25">
      <c r="A16" s="4">
        <v>15</v>
      </c>
      <c r="B16" s="4" t="s">
        <v>17</v>
      </c>
      <c r="C16" s="4" t="s">
        <v>45</v>
      </c>
      <c r="D16" s="10">
        <v>1</v>
      </c>
      <c r="E16" s="12">
        <v>754666.66666666674</v>
      </c>
      <c r="F16" s="12">
        <v>898053.33333333337</v>
      </c>
      <c r="G16" s="12">
        <v>898053.33333333337</v>
      </c>
    </row>
    <row r="17" spans="1:7" ht="93" customHeight="1" x14ac:dyDescent="0.25">
      <c r="A17" s="4">
        <v>16</v>
      </c>
      <c r="B17" s="4" t="s">
        <v>18</v>
      </c>
      <c r="C17" s="4" t="s">
        <v>36</v>
      </c>
      <c r="D17" s="10">
        <v>1</v>
      </c>
      <c r="E17" s="12">
        <v>1866000</v>
      </c>
      <c r="F17" s="12">
        <v>2220540</v>
      </c>
      <c r="G17" s="12">
        <v>2220540</v>
      </c>
    </row>
    <row r="18" spans="1:7" ht="90" x14ac:dyDescent="0.25">
      <c r="A18" s="4">
        <v>17</v>
      </c>
      <c r="B18" s="4" t="s">
        <v>19</v>
      </c>
      <c r="C18" s="4" t="s">
        <v>43</v>
      </c>
      <c r="D18" s="10">
        <v>2</v>
      </c>
      <c r="E18" s="12">
        <v>880333.33333333337</v>
      </c>
      <c r="F18" s="12">
        <v>1047596.6666666666</v>
      </c>
      <c r="G18" s="12">
        <v>2095193.3333333333</v>
      </c>
    </row>
    <row r="19" spans="1:7" x14ac:dyDescent="0.25">
      <c r="A19" s="4"/>
      <c r="B19" s="4"/>
      <c r="C19" s="4"/>
      <c r="D19" s="10"/>
      <c r="E19" s="10"/>
      <c r="F19" s="10" t="s">
        <v>29</v>
      </c>
      <c r="G19" s="12">
        <v>21783039.198879551</v>
      </c>
    </row>
    <row r="20" spans="1:7" x14ac:dyDescent="0.25">
      <c r="A20" s="4"/>
      <c r="B20" s="4"/>
      <c r="C20" s="4"/>
      <c r="D20" s="10"/>
      <c r="E20" s="10"/>
      <c r="F20" s="10" t="s">
        <v>2</v>
      </c>
      <c r="G20" s="12">
        <v>4138777.4477871149</v>
      </c>
    </row>
    <row r="21" spans="1:7" x14ac:dyDescent="0.25">
      <c r="A21" s="4"/>
      <c r="B21" s="4"/>
      <c r="C21" s="4"/>
      <c r="D21" s="9"/>
      <c r="E21" s="9"/>
      <c r="F21" s="9" t="s">
        <v>23</v>
      </c>
      <c r="G21" s="13">
        <v>25921816.646666665</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workbookViewId="0">
      <selection activeCell="B20" sqref="B20"/>
    </sheetView>
  </sheetViews>
  <sheetFormatPr baseColWidth="10" defaultColWidth="10.7109375" defaultRowHeight="15" x14ac:dyDescent="0.25"/>
  <cols>
    <col min="1" max="1" width="3" bestFit="1" customWidth="1"/>
    <col min="2" max="2" width="46.28515625" bestFit="1" customWidth="1"/>
    <col min="3" max="3" width="8.5703125" bestFit="1" customWidth="1"/>
    <col min="4" max="4" width="12.85546875" bestFit="1" customWidth="1"/>
    <col min="5" max="5" width="4.5703125" bestFit="1" customWidth="1"/>
  </cols>
  <sheetData>
    <row r="1" spans="1:7" x14ac:dyDescent="0.25">
      <c r="A1" t="s">
        <v>0</v>
      </c>
      <c r="B1" t="s">
        <v>20</v>
      </c>
      <c r="C1" t="s">
        <v>1</v>
      </c>
      <c r="E1" s="3" t="s">
        <v>2</v>
      </c>
      <c r="F1" s="3" t="s">
        <v>22</v>
      </c>
      <c r="G1" s="3" t="s">
        <v>21</v>
      </c>
    </row>
    <row r="2" spans="1:7" x14ac:dyDescent="0.25">
      <c r="A2">
        <v>1</v>
      </c>
      <c r="B2" t="s">
        <v>3</v>
      </c>
      <c r="C2">
        <v>20</v>
      </c>
      <c r="D2" s="2">
        <v>84000</v>
      </c>
      <c r="E2" s="1">
        <v>0.19</v>
      </c>
      <c r="F2" s="2">
        <f>C2*D2</f>
        <v>1680000</v>
      </c>
      <c r="G2" s="2">
        <f>F2*1.19</f>
        <v>1999200</v>
      </c>
    </row>
    <row r="3" spans="1:7" x14ac:dyDescent="0.25">
      <c r="A3">
        <v>2</v>
      </c>
      <c r="B3" t="s">
        <v>4</v>
      </c>
      <c r="C3">
        <v>6</v>
      </c>
      <c r="D3" s="2">
        <v>120000</v>
      </c>
      <c r="E3" s="1">
        <v>0.19</v>
      </c>
      <c r="F3" s="2">
        <f t="shared" ref="F3:F18" si="0">C3*D3</f>
        <v>720000</v>
      </c>
      <c r="G3" s="2">
        <f>F3*1.19</f>
        <v>856800</v>
      </c>
    </row>
    <row r="4" spans="1:7" x14ac:dyDescent="0.25">
      <c r="A4">
        <v>3</v>
      </c>
      <c r="B4" t="s">
        <v>5</v>
      </c>
      <c r="C4">
        <v>1</v>
      </c>
      <c r="D4" s="2">
        <v>1502000</v>
      </c>
      <c r="E4" s="1">
        <v>0.19</v>
      </c>
      <c r="F4" s="2">
        <f t="shared" si="0"/>
        <v>1502000</v>
      </c>
      <c r="G4" s="2">
        <f>F4*1.19</f>
        <v>1787380</v>
      </c>
    </row>
    <row r="5" spans="1:7" x14ac:dyDescent="0.25">
      <c r="A5">
        <v>4</v>
      </c>
      <c r="B5" t="s">
        <v>6</v>
      </c>
      <c r="C5">
        <v>1</v>
      </c>
      <c r="D5" s="2">
        <v>1550000</v>
      </c>
      <c r="E5" s="1">
        <v>0.19</v>
      </c>
      <c r="F5" s="2">
        <f t="shared" si="0"/>
        <v>1550000</v>
      </c>
      <c r="G5" s="2">
        <f t="shared" ref="G5:G18" si="1">F5*1.19</f>
        <v>1844500</v>
      </c>
    </row>
    <row r="6" spans="1:7" x14ac:dyDescent="0.25">
      <c r="A6">
        <v>5</v>
      </c>
      <c r="B6" t="s">
        <v>7</v>
      </c>
      <c r="C6">
        <v>1</v>
      </c>
      <c r="D6" s="2">
        <v>1442000</v>
      </c>
      <c r="E6" s="1">
        <v>0.19</v>
      </c>
      <c r="F6" s="2">
        <f t="shared" si="0"/>
        <v>1442000</v>
      </c>
      <c r="G6" s="2">
        <f t="shared" si="1"/>
        <v>1715980</v>
      </c>
    </row>
    <row r="7" spans="1:7" x14ac:dyDescent="0.25">
      <c r="A7">
        <v>6</v>
      </c>
      <c r="B7" t="s">
        <v>8</v>
      </c>
      <c r="C7">
        <v>2</v>
      </c>
      <c r="D7" s="2">
        <v>300000</v>
      </c>
      <c r="E7" s="1">
        <v>0.19</v>
      </c>
      <c r="F7" s="2">
        <f t="shared" si="0"/>
        <v>600000</v>
      </c>
      <c r="G7" s="2">
        <f t="shared" si="1"/>
        <v>714000</v>
      </c>
    </row>
    <row r="8" spans="1:7" x14ac:dyDescent="0.25">
      <c r="A8">
        <v>7</v>
      </c>
      <c r="B8" t="s">
        <v>9</v>
      </c>
      <c r="C8">
        <v>2</v>
      </c>
      <c r="D8" s="2">
        <v>841000</v>
      </c>
      <c r="E8" s="1">
        <v>0.19</v>
      </c>
      <c r="F8" s="2">
        <f t="shared" si="0"/>
        <v>1682000</v>
      </c>
      <c r="G8" s="2">
        <f t="shared" si="1"/>
        <v>2001580</v>
      </c>
    </row>
    <row r="9" spans="1:7" x14ac:dyDescent="0.25">
      <c r="A9">
        <v>8</v>
      </c>
      <c r="B9" t="s">
        <v>10</v>
      </c>
      <c r="C9">
        <v>1</v>
      </c>
      <c r="D9" s="2">
        <v>901000</v>
      </c>
      <c r="E9" s="1">
        <v>0.19</v>
      </c>
      <c r="F9" s="2">
        <f t="shared" si="0"/>
        <v>901000</v>
      </c>
      <c r="G9" s="2">
        <f t="shared" si="1"/>
        <v>1072190</v>
      </c>
    </row>
    <row r="10" spans="1:7" x14ac:dyDescent="0.25">
      <c r="A10">
        <v>9</v>
      </c>
      <c r="B10" t="s">
        <v>11</v>
      </c>
      <c r="C10">
        <v>1</v>
      </c>
      <c r="D10" s="2">
        <v>961000</v>
      </c>
      <c r="E10" s="1">
        <v>0.19</v>
      </c>
      <c r="F10" s="2">
        <f t="shared" si="0"/>
        <v>961000</v>
      </c>
      <c r="G10" s="2">
        <f t="shared" si="1"/>
        <v>1143590</v>
      </c>
    </row>
    <row r="11" spans="1:7" x14ac:dyDescent="0.25">
      <c r="A11">
        <v>10</v>
      </c>
      <c r="B11" t="s">
        <v>12</v>
      </c>
      <c r="C11">
        <v>1</v>
      </c>
      <c r="D11" s="2">
        <v>961000</v>
      </c>
      <c r="E11" s="1">
        <v>0.19</v>
      </c>
      <c r="F11" s="2">
        <f t="shared" si="0"/>
        <v>961000</v>
      </c>
      <c r="G11" s="2">
        <f t="shared" si="1"/>
        <v>1143590</v>
      </c>
    </row>
    <row r="12" spans="1:7" x14ac:dyDescent="0.25">
      <c r="A12">
        <v>11</v>
      </c>
      <c r="B12" t="s">
        <v>13</v>
      </c>
      <c r="C12">
        <v>1</v>
      </c>
      <c r="D12" s="2">
        <v>1802000</v>
      </c>
      <c r="E12" s="1">
        <v>0.19</v>
      </c>
      <c r="F12" s="2">
        <f t="shared" si="0"/>
        <v>1802000</v>
      </c>
      <c r="G12" s="2">
        <f t="shared" si="1"/>
        <v>2144380</v>
      </c>
    </row>
    <row r="13" spans="1:7" x14ac:dyDescent="0.25">
      <c r="A13">
        <v>12</v>
      </c>
      <c r="B13" t="s">
        <v>14</v>
      </c>
      <c r="C13">
        <v>1</v>
      </c>
      <c r="D13" s="2">
        <v>1442000</v>
      </c>
      <c r="E13" s="1">
        <v>0.19</v>
      </c>
      <c r="F13" s="2">
        <f t="shared" si="0"/>
        <v>1442000</v>
      </c>
      <c r="G13" s="2">
        <f t="shared" si="1"/>
        <v>1715980</v>
      </c>
    </row>
    <row r="14" spans="1:7" x14ac:dyDescent="0.25">
      <c r="A14">
        <v>13</v>
      </c>
      <c r="B14" t="s">
        <v>15</v>
      </c>
      <c r="C14">
        <v>3</v>
      </c>
      <c r="D14" s="2">
        <v>540000</v>
      </c>
      <c r="E14" s="1">
        <v>0.19</v>
      </c>
      <c r="F14" s="2">
        <f t="shared" si="0"/>
        <v>1620000</v>
      </c>
      <c r="G14" s="2">
        <f t="shared" si="1"/>
        <v>1927800</v>
      </c>
    </row>
    <row r="15" spans="1:7" x14ac:dyDescent="0.25">
      <c r="A15">
        <v>14</v>
      </c>
      <c r="B15" t="s">
        <v>16</v>
      </c>
      <c r="C15">
        <v>1</v>
      </c>
      <c r="D15" s="2">
        <v>1408000</v>
      </c>
      <c r="E15" s="1">
        <v>0.19</v>
      </c>
      <c r="F15" s="2">
        <f t="shared" si="0"/>
        <v>1408000</v>
      </c>
      <c r="G15" s="2">
        <f t="shared" si="1"/>
        <v>1675520</v>
      </c>
    </row>
    <row r="16" spans="1:7" x14ac:dyDescent="0.25">
      <c r="A16">
        <v>15</v>
      </c>
      <c r="B16" t="s">
        <v>17</v>
      </c>
      <c r="C16">
        <v>1</v>
      </c>
      <c r="D16" s="2">
        <v>792000.00000000012</v>
      </c>
      <c r="E16" s="1">
        <v>0.19</v>
      </c>
      <c r="F16" s="2">
        <f t="shared" si="0"/>
        <v>792000.00000000012</v>
      </c>
      <c r="G16" s="2">
        <f t="shared" si="1"/>
        <v>942480.00000000012</v>
      </c>
    </row>
    <row r="17" spans="1:7" x14ac:dyDescent="0.25">
      <c r="A17">
        <v>16</v>
      </c>
      <c r="B17" t="s">
        <v>18</v>
      </c>
      <c r="C17">
        <v>1</v>
      </c>
      <c r="D17" s="2">
        <v>1958000.0000000002</v>
      </c>
      <c r="E17" s="1">
        <v>0.19</v>
      </c>
      <c r="F17" s="2">
        <f t="shared" si="0"/>
        <v>1958000.0000000002</v>
      </c>
      <c r="G17" s="2">
        <f t="shared" si="1"/>
        <v>2330020</v>
      </c>
    </row>
    <row r="18" spans="1:7" x14ac:dyDescent="0.25">
      <c r="A18">
        <v>17</v>
      </c>
      <c r="B18" t="s">
        <v>19</v>
      </c>
      <c r="C18">
        <v>2</v>
      </c>
      <c r="D18" s="2">
        <v>924000.00000000012</v>
      </c>
      <c r="E18" s="1">
        <v>0.19</v>
      </c>
      <c r="F18" s="2">
        <f t="shared" si="0"/>
        <v>1848000.0000000002</v>
      </c>
      <c r="G18" s="2">
        <f t="shared" si="1"/>
        <v>2199120</v>
      </c>
    </row>
    <row r="19" spans="1:7" x14ac:dyDescent="0.25">
      <c r="G19" s="2"/>
    </row>
    <row r="20" spans="1:7" x14ac:dyDescent="0.25">
      <c r="B20" t="s">
        <v>23</v>
      </c>
      <c r="G20" s="2">
        <f>SUM(G2:G19)</f>
        <v>27214110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workbookViewId="0">
      <selection activeCell="B21" sqref="B21"/>
    </sheetView>
  </sheetViews>
  <sheetFormatPr baseColWidth="10" defaultColWidth="10.7109375" defaultRowHeight="15" x14ac:dyDescent="0.25"/>
  <cols>
    <col min="2" max="2" width="46.28515625" bestFit="1" customWidth="1"/>
  </cols>
  <sheetData>
    <row r="1" spans="1:7" x14ac:dyDescent="0.25">
      <c r="A1" t="s">
        <v>0</v>
      </c>
      <c r="B1" t="s">
        <v>20</v>
      </c>
      <c r="C1" t="s">
        <v>1</v>
      </c>
      <c r="E1" s="3" t="s">
        <v>2</v>
      </c>
      <c r="F1" s="3" t="s">
        <v>22</v>
      </c>
      <c r="G1" s="3" t="s">
        <v>21</v>
      </c>
    </row>
    <row r="2" spans="1:7" x14ac:dyDescent="0.25">
      <c r="A2">
        <v>1</v>
      </c>
      <c r="B2" t="s">
        <v>3</v>
      </c>
      <c r="C2">
        <v>20</v>
      </c>
      <c r="D2" s="2">
        <v>79000</v>
      </c>
      <c r="E2" s="1">
        <v>0.19</v>
      </c>
      <c r="F2" s="2">
        <f t="shared" ref="F2:F18" si="0">C2*D2</f>
        <v>1580000</v>
      </c>
      <c r="G2" s="2">
        <f>F2*1.19</f>
        <v>1880200</v>
      </c>
    </row>
    <row r="3" spans="1:7" x14ac:dyDescent="0.25">
      <c r="A3">
        <v>2</v>
      </c>
      <c r="B3" t="s">
        <v>4</v>
      </c>
      <c r="C3">
        <v>6</v>
      </c>
      <c r="D3" s="2">
        <v>114000</v>
      </c>
      <c r="E3" s="1">
        <v>0.19</v>
      </c>
      <c r="F3" s="2">
        <f t="shared" si="0"/>
        <v>684000</v>
      </c>
      <c r="G3" s="2">
        <f>F3*1.19</f>
        <v>813960</v>
      </c>
    </row>
    <row r="4" spans="1:7" x14ac:dyDescent="0.25">
      <c r="A4">
        <v>3</v>
      </c>
      <c r="B4" t="s">
        <v>5</v>
      </c>
      <c r="C4">
        <v>1</v>
      </c>
      <c r="D4" s="2">
        <v>1426000</v>
      </c>
      <c r="E4" s="1">
        <v>0.19</v>
      </c>
      <c r="F4" s="2">
        <f t="shared" si="0"/>
        <v>1426000</v>
      </c>
      <c r="G4" s="2">
        <f>F4*1.19</f>
        <v>1696940</v>
      </c>
    </row>
    <row r="5" spans="1:7" x14ac:dyDescent="0.25">
      <c r="A5">
        <v>4</v>
      </c>
      <c r="B5" t="s">
        <v>6</v>
      </c>
      <c r="C5">
        <v>1</v>
      </c>
      <c r="D5" s="2">
        <v>1500000</v>
      </c>
      <c r="E5" s="1">
        <v>0.19</v>
      </c>
      <c r="F5" s="2">
        <f t="shared" si="0"/>
        <v>1500000</v>
      </c>
      <c r="G5" s="2">
        <f t="shared" ref="G5:G18" si="1">F5*1.19</f>
        <v>1785000</v>
      </c>
    </row>
    <row r="6" spans="1:7" x14ac:dyDescent="0.25">
      <c r="A6">
        <v>5</v>
      </c>
      <c r="B6" t="s">
        <v>7</v>
      </c>
      <c r="C6">
        <v>1</v>
      </c>
      <c r="D6" s="2">
        <v>1369000</v>
      </c>
      <c r="E6" s="1">
        <v>0.19</v>
      </c>
      <c r="F6" s="2">
        <f t="shared" si="0"/>
        <v>1369000</v>
      </c>
      <c r="G6" s="2">
        <f t="shared" si="1"/>
        <v>1629110</v>
      </c>
    </row>
    <row r="7" spans="1:7" x14ac:dyDescent="0.25">
      <c r="A7">
        <v>6</v>
      </c>
      <c r="B7" t="s">
        <v>8</v>
      </c>
      <c r="C7">
        <v>2</v>
      </c>
      <c r="D7" s="2">
        <v>285000</v>
      </c>
      <c r="E7" s="1">
        <v>0.19</v>
      </c>
      <c r="F7" s="2">
        <f t="shared" si="0"/>
        <v>570000</v>
      </c>
      <c r="G7" s="2">
        <f t="shared" si="1"/>
        <v>678300</v>
      </c>
    </row>
    <row r="8" spans="1:7" x14ac:dyDescent="0.25">
      <c r="A8">
        <v>7</v>
      </c>
      <c r="B8" t="s">
        <v>9</v>
      </c>
      <c r="C8">
        <v>2</v>
      </c>
      <c r="D8" s="2">
        <v>798000</v>
      </c>
      <c r="E8" s="1">
        <v>0.19</v>
      </c>
      <c r="F8" s="2">
        <f t="shared" si="0"/>
        <v>1596000</v>
      </c>
      <c r="G8" s="2">
        <f t="shared" si="1"/>
        <v>1899240</v>
      </c>
    </row>
    <row r="9" spans="1:7" x14ac:dyDescent="0.25">
      <c r="A9">
        <v>8</v>
      </c>
      <c r="B9" t="s">
        <v>10</v>
      </c>
      <c r="C9">
        <v>1</v>
      </c>
      <c r="D9" s="2">
        <v>855000</v>
      </c>
      <c r="E9" s="1">
        <v>0.19</v>
      </c>
      <c r="F9" s="2">
        <f t="shared" si="0"/>
        <v>855000</v>
      </c>
      <c r="G9" s="2">
        <f t="shared" si="1"/>
        <v>1017450</v>
      </c>
    </row>
    <row r="10" spans="1:7" x14ac:dyDescent="0.25">
      <c r="A10">
        <v>9</v>
      </c>
      <c r="B10" t="s">
        <v>11</v>
      </c>
      <c r="C10">
        <v>1</v>
      </c>
      <c r="D10" s="2">
        <v>912000</v>
      </c>
      <c r="E10" s="1">
        <v>0.19</v>
      </c>
      <c r="F10" s="2">
        <f t="shared" si="0"/>
        <v>912000</v>
      </c>
      <c r="G10" s="2">
        <f t="shared" si="1"/>
        <v>1085280</v>
      </c>
    </row>
    <row r="11" spans="1:7" x14ac:dyDescent="0.25">
      <c r="A11">
        <v>10</v>
      </c>
      <c r="B11" t="s">
        <v>12</v>
      </c>
      <c r="C11">
        <v>1</v>
      </c>
      <c r="D11" s="2">
        <v>912000</v>
      </c>
      <c r="E11" s="1">
        <v>0.19</v>
      </c>
      <c r="F11" s="2">
        <f t="shared" si="0"/>
        <v>912000</v>
      </c>
      <c r="G11" s="2">
        <f t="shared" si="1"/>
        <v>1085280</v>
      </c>
    </row>
    <row r="12" spans="1:7" x14ac:dyDescent="0.25">
      <c r="A12">
        <v>11</v>
      </c>
      <c r="B12" t="s">
        <v>13</v>
      </c>
      <c r="C12">
        <v>1</v>
      </c>
      <c r="D12" s="2">
        <v>1711000</v>
      </c>
      <c r="E12" s="1">
        <v>0.19</v>
      </c>
      <c r="F12" s="2">
        <f t="shared" si="0"/>
        <v>1711000</v>
      </c>
      <c r="G12" s="2">
        <f t="shared" si="1"/>
        <v>2036090</v>
      </c>
    </row>
    <row r="13" spans="1:7" x14ac:dyDescent="0.25">
      <c r="A13">
        <v>12</v>
      </c>
      <c r="B13" t="s">
        <v>14</v>
      </c>
      <c r="C13">
        <v>1</v>
      </c>
      <c r="D13" s="2">
        <v>1369000</v>
      </c>
      <c r="E13" s="1">
        <v>0.19</v>
      </c>
      <c r="F13" s="2">
        <f t="shared" si="0"/>
        <v>1369000</v>
      </c>
      <c r="G13" s="2">
        <f t="shared" si="1"/>
        <v>1629110</v>
      </c>
    </row>
    <row r="14" spans="1:7" x14ac:dyDescent="0.25">
      <c r="A14">
        <v>13</v>
      </c>
      <c r="B14" t="s">
        <v>15</v>
      </c>
      <c r="C14">
        <v>3</v>
      </c>
      <c r="D14" s="2">
        <v>513000</v>
      </c>
      <c r="E14" s="1">
        <v>0.19</v>
      </c>
      <c r="F14" s="2">
        <f t="shared" si="0"/>
        <v>1539000</v>
      </c>
      <c r="G14" s="2">
        <f t="shared" si="1"/>
        <v>1831410</v>
      </c>
    </row>
    <row r="15" spans="1:7" x14ac:dyDescent="0.25">
      <c r="A15">
        <v>14</v>
      </c>
      <c r="B15" t="s">
        <v>16</v>
      </c>
      <c r="C15">
        <v>1</v>
      </c>
      <c r="D15" s="2">
        <v>1337000</v>
      </c>
      <c r="E15" s="1">
        <v>0.19</v>
      </c>
      <c r="F15" s="2">
        <f t="shared" si="0"/>
        <v>1337000</v>
      </c>
      <c r="G15" s="2">
        <f t="shared" si="1"/>
        <v>1591030</v>
      </c>
    </row>
    <row r="16" spans="1:7" x14ac:dyDescent="0.25">
      <c r="A16">
        <v>15</v>
      </c>
      <c r="B16" t="s">
        <v>17</v>
      </c>
      <c r="C16">
        <v>1</v>
      </c>
      <c r="D16" s="2">
        <v>752000</v>
      </c>
      <c r="E16" s="1">
        <v>0.19</v>
      </c>
      <c r="F16" s="2">
        <f t="shared" si="0"/>
        <v>752000</v>
      </c>
      <c r="G16" s="2">
        <f t="shared" si="1"/>
        <v>894880</v>
      </c>
    </row>
    <row r="17" spans="1:7" x14ac:dyDescent="0.25">
      <c r="A17">
        <v>16</v>
      </c>
      <c r="B17" t="s">
        <v>18</v>
      </c>
      <c r="C17">
        <v>1</v>
      </c>
      <c r="D17" s="2">
        <v>1860000</v>
      </c>
      <c r="E17" s="1">
        <v>0.19</v>
      </c>
      <c r="F17" s="2">
        <f t="shared" si="0"/>
        <v>1860000</v>
      </c>
      <c r="G17" s="2">
        <f t="shared" si="1"/>
        <v>2213400</v>
      </c>
    </row>
    <row r="18" spans="1:7" x14ac:dyDescent="0.25">
      <c r="A18">
        <v>17</v>
      </c>
      <c r="B18" t="s">
        <v>19</v>
      </c>
      <c r="C18">
        <v>2</v>
      </c>
      <c r="D18" s="2">
        <v>877000</v>
      </c>
      <c r="E18" s="1">
        <v>0.19</v>
      </c>
      <c r="F18" s="2">
        <f t="shared" si="0"/>
        <v>1754000</v>
      </c>
      <c r="G18" s="2">
        <f t="shared" si="1"/>
        <v>2087260</v>
      </c>
    </row>
    <row r="19" spans="1:7" x14ac:dyDescent="0.25">
      <c r="G19" s="2"/>
    </row>
    <row r="20" spans="1:7" x14ac:dyDescent="0.25">
      <c r="B20" t="s">
        <v>23</v>
      </c>
      <c r="G20" s="2">
        <f>SUM(G2:G19)</f>
        <v>25853940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1</vt:lpstr>
      <vt:lpstr>2</vt:lpstr>
      <vt:lpstr>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2022-02-24T23:51:39Z</dcterms:created>
  <dcterms:modified xsi:type="dcterms:W3CDTF">2022-06-06T14:39:05Z</dcterms:modified>
</cp:coreProperties>
</file>