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checkCompatibility="1" defaultThemeVersion="124226"/>
  <mc:AlternateContent xmlns:mc="http://schemas.openxmlformats.org/markup-compatibility/2006">
    <mc:Choice Requires="x15">
      <x15ac:absPath xmlns:x15ac="http://schemas.microsoft.com/office/spreadsheetml/2010/11/ac" url="C:\Users\ERIKA MARCELA PEREZ\1. MARCELA 2022\1.INDEPORTES 2022\4. MAYO\"/>
    </mc:Choice>
  </mc:AlternateContent>
  <xr:revisionPtr revIDLastSave="0" documentId="13_ncr:1_{EBAE2A97-027F-4B43-A33F-D13E4AE2C989}" xr6:coauthVersionLast="47" xr6:coauthVersionMax="47" xr10:uidLastSave="{00000000-0000-0000-0000-000000000000}"/>
  <bookViews>
    <workbookView xWindow="-110" yWindow="-110" windowWidth="19420" windowHeight="10420" activeTab="4" xr2:uid="{00000000-000D-0000-FFFF-FFFF00000000}"/>
  </bookViews>
  <sheets>
    <sheet name="CRONOGRAMA PRUEBAS " sheetId="17" r:id="rId1"/>
    <sheet name="Antrop.&lt;9" sheetId="12" r:id="rId2"/>
    <sheet name="Antrop.9-10" sheetId="27" r:id="rId3"/>
    <sheet name="Antrop.11-13" sheetId="28" r:id="rId4"/>
    <sheet name="Antrop.14-17" sheetId="29" r:id="rId5"/>
    <sheet name="TEST NIÑOS(AS) HASTA &lt;9 AÑOS " sheetId="24" r:id="rId6"/>
    <sheet name="TEST NIÑOS(AS) 9 a 10 AÑOS (2)" sheetId="21" r:id="rId7"/>
    <sheet name="TEST NIÑOS(AS) 11 a 13 AÑOS (2" sheetId="25" r:id="rId8"/>
    <sheet name="TEST NIÑOS(AS) 14 a 17 AÑOS" sheetId="23" r:id="rId9"/>
  </sheets>
  <definedNames>
    <definedName name="_xlnm.Print_Area" localSheetId="1">'Antrop.&lt;9'!$A$1:$T$120</definedName>
    <definedName name="_xlnm.Print_Area" localSheetId="7">'TEST NIÑOS(AS) 11 a 13 AÑOS (2'!$A$1:$S$132</definedName>
    <definedName name="_xlnm.Print_Area" localSheetId="8">'TEST NIÑOS(AS) 14 a 17 AÑOS'!$A$1:$S$132</definedName>
    <definedName name="_xlnm.Print_Area" localSheetId="6">'TEST NIÑOS(AS) 9 a 10 AÑOS (2)'!$A$1:$S$134</definedName>
    <definedName name="_xlnm.Print_Area" localSheetId="5">'TEST NIÑOS(AS) HASTA &lt;9 AÑOS '!$A$1:$S$133</definedName>
    <definedName name="_xlnm.Print_Titles" localSheetId="1">'Antrop.&lt;9'!$1:$13</definedName>
    <definedName name="_xlnm.Print_Titles" localSheetId="7">'TEST NIÑOS(AS) 11 a 13 AÑOS (2'!$1:$9</definedName>
    <definedName name="_xlnm.Print_Titles" localSheetId="8">'TEST NIÑOS(AS) 14 a 17 AÑOS'!$1:$9</definedName>
    <definedName name="_xlnm.Print_Titles" localSheetId="6">'TEST NIÑOS(AS) 9 a 10 AÑOS (2)'!$1:$11</definedName>
    <definedName name="_xlnm.Print_Titles" localSheetId="5">'TEST NIÑOS(AS) HASTA &lt;9 AÑOS '!$1:$10</definedName>
    <definedName name="Z_403ABB64_77C3_4918_85DD_62B30B06A1BB_.wvu.PrintTitles" localSheetId="1" hidden="1">'Antrop.&lt;9'!$7:$13</definedName>
    <definedName name="Z_403ABB64_77C3_4918_85DD_62B30B06A1BB_.wvu.PrintTitles" localSheetId="7" hidden="1">'TEST NIÑOS(AS) 11 a 13 AÑOS (2'!$7:$9</definedName>
    <definedName name="Z_403ABB64_77C3_4918_85DD_62B30B06A1BB_.wvu.PrintTitles" localSheetId="8" hidden="1">'TEST NIÑOS(AS) 14 a 17 AÑOS'!$7:$9</definedName>
    <definedName name="Z_403ABB64_77C3_4918_85DD_62B30B06A1BB_.wvu.PrintTitles" localSheetId="6" hidden="1">'TEST NIÑOS(AS) 9 a 10 AÑOS (2)'!$8:$11</definedName>
    <definedName name="Z_403ABB64_77C3_4918_85DD_62B30B06A1BB_.wvu.PrintTitles" localSheetId="5" hidden="1">'TEST NIÑOS(AS) HASTA &lt;9 AÑOS '!$7:$10</definedName>
  </definedNames>
  <calcPr calcId="191029"/>
  <customWorkbookViews>
    <customWorkbookView name="YESID GUZMAN - Vista personalizada" guid="{403ABB64-77C3-4918-85DD-62B30B06A1BB}" mergeInterval="0" personalView="1" maximized="1" windowWidth="1362" windowHeight="522"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3" i="24" l="1"/>
  <c r="I14" i="24"/>
  <c r="I15" i="24"/>
  <c r="I16" i="24"/>
  <c r="I17" i="24"/>
  <c r="I18" i="24"/>
  <c r="I19" i="24"/>
  <c r="I12" i="24"/>
  <c r="F20" i="23"/>
  <c r="G20" i="23" s="1"/>
  <c r="I20" i="23"/>
  <c r="P20" i="23"/>
  <c r="Q20" i="23"/>
  <c r="S20" i="23"/>
  <c r="F21" i="23"/>
  <c r="G21" i="23"/>
  <c r="I21" i="23"/>
  <c r="P21" i="23"/>
  <c r="Q21" i="23" s="1"/>
  <c r="S21" i="23"/>
  <c r="F22" i="23"/>
  <c r="G22" i="23" s="1"/>
  <c r="I22" i="23"/>
  <c r="P22" i="23"/>
  <c r="Q22" i="23"/>
  <c r="S22" i="23"/>
  <c r="F23" i="23"/>
  <c r="G23" i="23"/>
  <c r="I23" i="23"/>
  <c r="P23" i="23"/>
  <c r="Q23" i="23" s="1"/>
  <c r="S23" i="23"/>
  <c r="F24" i="23"/>
  <c r="G24" i="23" s="1"/>
  <c r="I24" i="23"/>
  <c r="P24" i="23"/>
  <c r="Q24" i="23"/>
  <c r="S24" i="23"/>
  <c r="F25" i="23"/>
  <c r="G25" i="23"/>
  <c r="I25" i="23"/>
  <c r="P25" i="23"/>
  <c r="Q25" i="23" s="1"/>
  <c r="S25" i="23"/>
  <c r="F26" i="23"/>
  <c r="G26" i="23" s="1"/>
  <c r="I26" i="23"/>
  <c r="P26" i="23"/>
  <c r="Q26" i="23"/>
  <c r="S26" i="23"/>
  <c r="F27" i="23"/>
  <c r="G27" i="23"/>
  <c r="I27" i="23"/>
  <c r="P27" i="23"/>
  <c r="Q27" i="23" s="1"/>
  <c r="S27" i="23"/>
  <c r="F28" i="23"/>
  <c r="G28" i="23" s="1"/>
  <c r="I28" i="23"/>
  <c r="P28" i="23"/>
  <c r="Q28" i="23"/>
  <c r="S28" i="23"/>
  <c r="F29" i="23"/>
  <c r="G29" i="23"/>
  <c r="I29" i="23"/>
  <c r="P29" i="23"/>
  <c r="Q29" i="23" s="1"/>
  <c r="S29" i="23"/>
  <c r="F30" i="23"/>
  <c r="G30" i="23" s="1"/>
  <c r="I30" i="23"/>
  <c r="P30" i="23"/>
  <c r="Q30" i="23"/>
  <c r="S30" i="23"/>
  <c r="F31" i="23"/>
  <c r="G31" i="23"/>
  <c r="I31" i="23"/>
  <c r="P31" i="23"/>
  <c r="Q31" i="23" s="1"/>
  <c r="S31" i="23"/>
  <c r="F32" i="23"/>
  <c r="G32" i="23" s="1"/>
  <c r="I32" i="23"/>
  <c r="P32" i="23"/>
  <c r="Q32" i="23"/>
  <c r="S32" i="23"/>
  <c r="F33" i="23"/>
  <c r="G33" i="23"/>
  <c r="I33" i="23"/>
  <c r="P33" i="23"/>
  <c r="Q33" i="23" s="1"/>
  <c r="S33" i="23"/>
  <c r="F34" i="23"/>
  <c r="G34" i="23" s="1"/>
  <c r="I34" i="23"/>
  <c r="P34" i="23"/>
  <c r="Q34" i="23"/>
  <c r="S34" i="23"/>
  <c r="F35" i="23"/>
  <c r="G35" i="23"/>
  <c r="I35" i="23"/>
  <c r="P35" i="23"/>
  <c r="Q35" i="23" s="1"/>
  <c r="S35" i="23"/>
  <c r="F36" i="23"/>
  <c r="G36" i="23" s="1"/>
  <c r="I36" i="23"/>
  <c r="P36" i="23"/>
  <c r="Q36" i="23"/>
  <c r="S36" i="23"/>
  <c r="F37" i="23"/>
  <c r="G37" i="23"/>
  <c r="I37" i="23"/>
  <c r="P37" i="23"/>
  <c r="Q37" i="23" s="1"/>
  <c r="S37" i="23"/>
  <c r="F38" i="23"/>
  <c r="G38" i="23" s="1"/>
  <c r="I38" i="23"/>
  <c r="P38" i="23"/>
  <c r="Q38" i="23"/>
  <c r="S38" i="23"/>
  <c r="F39" i="23"/>
  <c r="G39" i="23"/>
  <c r="I39" i="23"/>
  <c r="P39" i="23"/>
  <c r="Q39" i="23" s="1"/>
  <c r="S39" i="23"/>
  <c r="F40" i="23"/>
  <c r="G40" i="23" s="1"/>
  <c r="I40" i="23"/>
  <c r="P40" i="23"/>
  <c r="Q40" i="23"/>
  <c r="S40" i="23"/>
  <c r="F41" i="23"/>
  <c r="G41" i="23"/>
  <c r="I41" i="23"/>
  <c r="P41" i="23"/>
  <c r="Q41" i="23" s="1"/>
  <c r="S41" i="23"/>
  <c r="T19" i="29"/>
  <c r="P19" i="29"/>
  <c r="L19" i="29"/>
  <c r="H19" i="29"/>
  <c r="T18" i="29"/>
  <c r="P18" i="29"/>
  <c r="L18" i="29"/>
  <c r="H18" i="29"/>
  <c r="T17" i="29"/>
  <c r="P17" i="29"/>
  <c r="L17" i="29"/>
  <c r="H17" i="29"/>
  <c r="T16" i="29"/>
  <c r="P16" i="29"/>
  <c r="L16" i="29"/>
  <c r="H16" i="29"/>
  <c r="T15" i="29"/>
  <c r="P15" i="29"/>
  <c r="L15" i="29"/>
  <c r="H15" i="29"/>
  <c r="T14" i="29"/>
  <c r="P14" i="29"/>
  <c r="L14" i="29"/>
  <c r="H14" i="29"/>
  <c r="T24" i="28"/>
  <c r="P24" i="28"/>
  <c r="L24" i="28"/>
  <c r="H24" i="28"/>
  <c r="T23" i="28"/>
  <c r="P23" i="28"/>
  <c r="L23" i="28"/>
  <c r="H23" i="28"/>
  <c r="T22" i="28"/>
  <c r="P22" i="28"/>
  <c r="L22" i="28"/>
  <c r="H22" i="28"/>
  <c r="T21" i="28"/>
  <c r="P21" i="28"/>
  <c r="L21" i="28"/>
  <c r="H21" i="28"/>
  <c r="T20" i="28"/>
  <c r="P20" i="28"/>
  <c r="L20" i="28"/>
  <c r="H20" i="28"/>
  <c r="T19" i="28"/>
  <c r="P19" i="28"/>
  <c r="L19" i="28"/>
  <c r="H19" i="28"/>
  <c r="T18" i="28"/>
  <c r="P18" i="28"/>
  <c r="L18" i="28"/>
  <c r="H18" i="28"/>
  <c r="T17" i="28"/>
  <c r="P17" i="28"/>
  <c r="L17" i="28"/>
  <c r="H17" i="28"/>
  <c r="T16" i="28"/>
  <c r="P16" i="28"/>
  <c r="L16" i="28"/>
  <c r="H16" i="28"/>
  <c r="T15" i="28"/>
  <c r="P15" i="28"/>
  <c r="L15" i="28"/>
  <c r="H15" i="28"/>
  <c r="T14" i="28"/>
  <c r="P14" i="28"/>
  <c r="L14" i="28"/>
  <c r="H14" i="28"/>
  <c r="T25" i="27"/>
  <c r="P25" i="27"/>
  <c r="L25" i="27"/>
  <c r="H25" i="27"/>
  <c r="T24" i="27"/>
  <c r="P24" i="27"/>
  <c r="L24" i="27"/>
  <c r="H24" i="27"/>
  <c r="T23" i="27"/>
  <c r="P23" i="27"/>
  <c r="L23" i="27"/>
  <c r="H23" i="27"/>
  <c r="T22" i="27"/>
  <c r="P22" i="27"/>
  <c r="L22" i="27"/>
  <c r="H22" i="27"/>
  <c r="T21" i="27"/>
  <c r="P21" i="27"/>
  <c r="L21" i="27"/>
  <c r="H21" i="27"/>
  <c r="T20" i="27"/>
  <c r="P20" i="27"/>
  <c r="L20" i="27"/>
  <c r="H20" i="27"/>
  <c r="T19" i="27"/>
  <c r="P19" i="27"/>
  <c r="L19" i="27"/>
  <c r="H19" i="27"/>
  <c r="T18" i="27"/>
  <c r="P18" i="27"/>
  <c r="L18" i="27"/>
  <c r="H18" i="27"/>
  <c r="T17" i="27"/>
  <c r="P17" i="27"/>
  <c r="L17" i="27"/>
  <c r="H17" i="27"/>
  <c r="T16" i="27"/>
  <c r="P16" i="27"/>
  <c r="L16" i="27"/>
  <c r="H16" i="27"/>
  <c r="T15" i="27"/>
  <c r="P15" i="27"/>
  <c r="L15" i="27"/>
  <c r="H15" i="27"/>
  <c r="T14" i="27"/>
  <c r="P14" i="27"/>
  <c r="L14" i="27"/>
  <c r="H14" i="27"/>
  <c r="S17" i="23"/>
  <c r="P17" i="23"/>
  <c r="Q17" i="23" s="1"/>
  <c r="L17" i="23"/>
  <c r="I17" i="23"/>
  <c r="F17" i="23"/>
  <c r="G17" i="23" s="1"/>
  <c r="S16" i="23"/>
  <c r="Q16" i="23"/>
  <c r="P16" i="23"/>
  <c r="L16" i="23"/>
  <c r="I16" i="23"/>
  <c r="G16" i="23"/>
  <c r="F16" i="23"/>
  <c r="S15" i="23"/>
  <c r="P15" i="23"/>
  <c r="Q15" i="23" s="1"/>
  <c r="L15" i="23"/>
  <c r="I15" i="23"/>
  <c r="F15" i="23"/>
  <c r="G15" i="23" s="1"/>
  <c r="S14" i="23"/>
  <c r="P14" i="23"/>
  <c r="Q14" i="23" s="1"/>
  <c r="L14" i="23"/>
  <c r="I14" i="23"/>
  <c r="F14" i="23"/>
  <c r="G14" i="23" s="1"/>
  <c r="S13" i="23"/>
  <c r="P13" i="23"/>
  <c r="Q13" i="23" s="1"/>
  <c r="L13" i="23"/>
  <c r="I13" i="23"/>
  <c r="G13" i="23"/>
  <c r="F13" i="23"/>
  <c r="S12" i="23"/>
  <c r="P12" i="23"/>
  <c r="Q12" i="23" s="1"/>
  <c r="L12" i="23"/>
  <c r="I12" i="23"/>
  <c r="F12" i="23"/>
  <c r="G12" i="23" s="1"/>
  <c r="S22" i="25"/>
  <c r="P22" i="25"/>
  <c r="Q22" i="25" s="1"/>
  <c r="L22" i="25"/>
  <c r="I22" i="25"/>
  <c r="F22" i="25"/>
  <c r="G22" i="25" s="1"/>
  <c r="S20" i="25"/>
  <c r="P20" i="25"/>
  <c r="Q20" i="25" s="1"/>
  <c r="L20" i="25"/>
  <c r="I20" i="25"/>
  <c r="F20" i="25"/>
  <c r="G20" i="25" s="1"/>
  <c r="S19" i="25"/>
  <c r="P19" i="25"/>
  <c r="Q19" i="25" s="1"/>
  <c r="L19" i="25"/>
  <c r="I19" i="25"/>
  <c r="F19" i="25"/>
  <c r="G19" i="25" s="1"/>
  <c r="S18" i="25"/>
  <c r="P18" i="25"/>
  <c r="Q18" i="25" s="1"/>
  <c r="L18" i="25"/>
  <c r="I18" i="25"/>
  <c r="F18" i="25"/>
  <c r="G18" i="25" s="1"/>
  <c r="S16" i="25"/>
  <c r="Q16" i="25"/>
  <c r="P16" i="25"/>
  <c r="L16" i="25"/>
  <c r="I16" i="25"/>
  <c r="F16" i="25"/>
  <c r="G16" i="25" s="1"/>
  <c r="S15" i="25"/>
  <c r="P15" i="25"/>
  <c r="Q15" i="25" s="1"/>
  <c r="L15" i="25"/>
  <c r="I15" i="25"/>
  <c r="F15" i="25"/>
  <c r="G15" i="25" s="1"/>
  <c r="S14" i="25"/>
  <c r="P14" i="25"/>
  <c r="Q14" i="25" s="1"/>
  <c r="L14" i="25"/>
  <c r="I14" i="25"/>
  <c r="F14" i="25"/>
  <c r="G14" i="25" s="1"/>
  <c r="S13" i="25"/>
  <c r="P13" i="25"/>
  <c r="Q13" i="25" s="1"/>
  <c r="L13" i="25"/>
  <c r="I13" i="25"/>
  <c r="F13" i="25"/>
  <c r="G13" i="25" s="1"/>
  <c r="S21" i="25"/>
  <c r="P21" i="25"/>
  <c r="Q21" i="25" s="1"/>
  <c r="L21" i="25"/>
  <c r="I21" i="25"/>
  <c r="G21" i="25"/>
  <c r="F21" i="25"/>
  <c r="S17" i="25"/>
  <c r="Q17" i="25"/>
  <c r="P17" i="25"/>
  <c r="L17" i="25"/>
  <c r="I17" i="25"/>
  <c r="G17" i="25"/>
  <c r="F17" i="25"/>
  <c r="S12" i="25"/>
  <c r="Q12" i="25"/>
  <c r="P12" i="25"/>
  <c r="L12" i="25"/>
  <c r="I12" i="25"/>
  <c r="G12" i="25"/>
  <c r="F12" i="25"/>
  <c r="S21" i="21"/>
  <c r="P21" i="21"/>
  <c r="Q21" i="21" s="1"/>
  <c r="L21" i="21"/>
  <c r="I21" i="21"/>
  <c r="F21" i="21"/>
  <c r="G21" i="21" s="1"/>
  <c r="S19" i="21"/>
  <c r="P19" i="21"/>
  <c r="Q19" i="21" s="1"/>
  <c r="L19" i="21"/>
  <c r="I19" i="21"/>
  <c r="F19" i="21"/>
  <c r="G19" i="21" s="1"/>
  <c r="S16" i="21"/>
  <c r="P16" i="21"/>
  <c r="Q16" i="21" s="1"/>
  <c r="L16" i="21"/>
  <c r="I16" i="21"/>
  <c r="F16" i="21"/>
  <c r="G16" i="21" s="1"/>
  <c r="S15" i="21"/>
  <c r="Q15" i="21"/>
  <c r="P15" i="21"/>
  <c r="L15" i="21"/>
  <c r="I15" i="21"/>
  <c r="G15" i="21"/>
  <c r="F15" i="21"/>
  <c r="S24" i="21"/>
  <c r="Q24" i="21"/>
  <c r="P24" i="21"/>
  <c r="L24" i="21"/>
  <c r="I24" i="21"/>
  <c r="G24" i="21"/>
  <c r="F24" i="21"/>
  <c r="S23" i="21"/>
  <c r="Q23" i="21"/>
  <c r="P23" i="21"/>
  <c r="L23" i="21"/>
  <c r="I23" i="21"/>
  <c r="G23" i="21"/>
  <c r="F23" i="21"/>
  <c r="S22" i="21"/>
  <c r="Q22" i="21"/>
  <c r="P22" i="21"/>
  <c r="L22" i="21"/>
  <c r="I22" i="21"/>
  <c r="G22" i="21"/>
  <c r="F22" i="21"/>
  <c r="S20" i="21"/>
  <c r="Q20" i="21"/>
  <c r="P20" i="21"/>
  <c r="L20" i="21"/>
  <c r="I20" i="21"/>
  <c r="G20" i="21"/>
  <c r="F20" i="21"/>
  <c r="S17" i="21"/>
  <c r="P17" i="21"/>
  <c r="Q17" i="21" s="1"/>
  <c r="L17" i="21"/>
  <c r="I17" i="21"/>
  <c r="F17" i="21"/>
  <c r="G17" i="21" s="1"/>
  <c r="S14" i="21"/>
  <c r="P14" i="21"/>
  <c r="Q14" i="21" s="1"/>
  <c r="L14" i="21"/>
  <c r="I14" i="21"/>
  <c r="F14" i="21"/>
  <c r="G14" i="21" s="1"/>
  <c r="S13" i="21"/>
  <c r="Q13" i="21"/>
  <c r="P13" i="21"/>
  <c r="L13" i="21"/>
  <c r="I13" i="21"/>
  <c r="G13" i="21"/>
  <c r="F13" i="21"/>
  <c r="S18" i="21"/>
  <c r="P18" i="21"/>
  <c r="Q18" i="21" s="1"/>
  <c r="L18" i="21"/>
  <c r="I18" i="21"/>
  <c r="F18" i="21"/>
  <c r="G18" i="21" s="1"/>
  <c r="L19" i="24"/>
  <c r="L18" i="24"/>
  <c r="L16" i="24"/>
  <c r="L15" i="24"/>
  <c r="L14" i="24"/>
  <c r="L13" i="24"/>
  <c r="L12" i="24"/>
  <c r="L17" i="24"/>
  <c r="P13" i="24"/>
  <c r="Q13" i="24" s="1"/>
  <c r="F13" i="24"/>
  <c r="G13" i="24" s="1"/>
  <c r="P12" i="24"/>
  <c r="Q12" i="24" s="1"/>
  <c r="F12" i="24"/>
  <c r="G12" i="24" s="1"/>
  <c r="P19" i="24"/>
  <c r="Q19" i="24" s="1"/>
  <c r="F19" i="24"/>
  <c r="G19" i="24" s="1"/>
  <c r="P15" i="24"/>
  <c r="Q15" i="24" s="1"/>
  <c r="F15" i="24"/>
  <c r="G15" i="24" s="1"/>
  <c r="P16" i="24"/>
  <c r="Q16" i="24" s="1"/>
  <c r="F16" i="24"/>
  <c r="G16" i="24" s="1"/>
  <c r="P18" i="24"/>
  <c r="Q18" i="24" s="1"/>
  <c r="F18" i="24"/>
  <c r="G18" i="24" s="1"/>
  <c r="H17" i="12" l="1"/>
  <c r="H18" i="12"/>
  <c r="H19" i="12"/>
  <c r="H20" i="12"/>
  <c r="H21" i="12"/>
  <c r="L17" i="12"/>
  <c r="L18" i="12"/>
  <c r="L19" i="12"/>
  <c r="L20" i="12"/>
  <c r="L21" i="12"/>
  <c r="P17" i="12"/>
  <c r="P18" i="12"/>
  <c r="P19" i="12"/>
  <c r="P20" i="12"/>
  <c r="P21" i="12"/>
  <c r="T17" i="12"/>
  <c r="T18" i="12"/>
  <c r="T19" i="12"/>
  <c r="T20" i="12"/>
  <c r="T21" i="12"/>
  <c r="T16" i="12"/>
  <c r="T15" i="12"/>
  <c r="P15" i="12"/>
  <c r="L15" i="12"/>
  <c r="H15" i="12"/>
  <c r="P16" i="12"/>
  <c r="L16" i="12"/>
  <c r="H16" i="12"/>
  <c r="L14" i="12"/>
  <c r="H14" i="12"/>
  <c r="T14" i="12"/>
  <c r="P14" i="12"/>
  <c r="P131" i="24"/>
  <c r="P130" i="24"/>
  <c r="P129" i="24"/>
  <c r="P128" i="24"/>
  <c r="P127" i="24"/>
  <c r="P126" i="24"/>
  <c r="P125" i="24"/>
  <c r="P124" i="24"/>
  <c r="P123" i="24"/>
  <c r="P122" i="24"/>
  <c r="P121" i="24"/>
  <c r="P120" i="24"/>
  <c r="P119" i="24"/>
  <c r="P118" i="24"/>
  <c r="P117" i="24"/>
  <c r="P116" i="24"/>
  <c r="P115" i="24"/>
  <c r="P114" i="24"/>
  <c r="P113" i="24"/>
  <c r="P112" i="24"/>
  <c r="P111" i="24"/>
  <c r="P110" i="24"/>
  <c r="P109" i="24"/>
  <c r="P108" i="24"/>
  <c r="P107" i="24"/>
  <c r="P106" i="24"/>
  <c r="P105" i="24"/>
  <c r="P104" i="24"/>
  <c r="P103" i="24"/>
  <c r="P102" i="24"/>
  <c r="P101" i="24"/>
  <c r="P100" i="24"/>
  <c r="P99" i="24"/>
  <c r="P98" i="24"/>
  <c r="P97" i="24"/>
  <c r="P96" i="24"/>
  <c r="P95" i="24"/>
  <c r="P94" i="24"/>
  <c r="P93" i="24"/>
  <c r="P92" i="24"/>
  <c r="P91" i="24"/>
  <c r="P90" i="24"/>
  <c r="P89" i="24"/>
  <c r="P88" i="24"/>
  <c r="P87" i="24"/>
  <c r="P86" i="24"/>
  <c r="P85" i="24"/>
  <c r="P84" i="24"/>
  <c r="P83" i="24"/>
  <c r="P82" i="24"/>
  <c r="P81" i="24"/>
  <c r="P80" i="24"/>
  <c r="P79" i="24"/>
  <c r="P78" i="24"/>
  <c r="P77" i="24"/>
  <c r="P76" i="24"/>
  <c r="P75" i="24"/>
  <c r="P74" i="24"/>
  <c r="P73" i="24"/>
  <c r="P72" i="24"/>
  <c r="P71" i="24"/>
  <c r="P70" i="24"/>
  <c r="P69" i="24"/>
  <c r="P68" i="24"/>
  <c r="P67" i="24"/>
  <c r="P66" i="24"/>
  <c r="P65" i="24"/>
  <c r="P64" i="24"/>
  <c r="P63" i="24"/>
  <c r="P62" i="24"/>
  <c r="P61" i="24"/>
  <c r="P60" i="24"/>
  <c r="P59" i="24"/>
  <c r="P58" i="24"/>
  <c r="P57" i="24"/>
  <c r="P56" i="24"/>
  <c r="P55" i="24"/>
  <c r="P54" i="24"/>
  <c r="P53" i="24"/>
  <c r="P52" i="24"/>
  <c r="P51" i="24"/>
  <c r="P50" i="24"/>
  <c r="P49" i="24"/>
  <c r="P48" i="24"/>
  <c r="P47" i="24"/>
  <c r="P46" i="24"/>
  <c r="P45" i="24"/>
  <c r="P44" i="24"/>
  <c r="P43" i="24"/>
  <c r="P42" i="24"/>
  <c r="P41" i="24"/>
  <c r="P40" i="24"/>
  <c r="P39" i="24"/>
  <c r="P38" i="24"/>
  <c r="P37" i="24"/>
  <c r="P36" i="24"/>
  <c r="P35" i="24"/>
  <c r="P34" i="24"/>
  <c r="P33" i="24"/>
  <c r="P32" i="24"/>
  <c r="P31" i="24"/>
  <c r="P30" i="24"/>
  <c r="P29" i="24"/>
  <c r="P28" i="24"/>
  <c r="P27" i="24"/>
  <c r="P26" i="24"/>
  <c r="P25" i="24"/>
  <c r="P24" i="24"/>
  <c r="P23" i="24"/>
  <c r="P22" i="24"/>
  <c r="P17" i="24"/>
  <c r="P14" i="24"/>
  <c r="S130" i="23"/>
  <c r="S129" i="23"/>
  <c r="S128" i="23"/>
  <c r="S127" i="23"/>
  <c r="S126" i="23"/>
  <c r="S125" i="23"/>
  <c r="S124" i="23"/>
  <c r="S123" i="23"/>
  <c r="S122" i="23"/>
  <c r="S121" i="23"/>
  <c r="S120" i="23"/>
  <c r="S119" i="23"/>
  <c r="S118" i="23"/>
  <c r="S117" i="23"/>
  <c r="S116" i="23"/>
  <c r="S115" i="23"/>
  <c r="S114" i="23"/>
  <c r="S113" i="23"/>
  <c r="S112" i="23"/>
  <c r="S111" i="23"/>
  <c r="S110" i="23"/>
  <c r="S109" i="23"/>
  <c r="S108" i="23"/>
  <c r="S107" i="23"/>
  <c r="S106" i="23"/>
  <c r="S105" i="23"/>
  <c r="S104" i="23"/>
  <c r="S103" i="23"/>
  <c r="S102" i="23"/>
  <c r="S101" i="23"/>
  <c r="S100" i="23"/>
  <c r="S99" i="23"/>
  <c r="S98" i="23"/>
  <c r="S97" i="23"/>
  <c r="S96" i="23"/>
  <c r="S95" i="23"/>
  <c r="S94" i="23"/>
  <c r="S93" i="23"/>
  <c r="S92" i="23"/>
  <c r="S91" i="23"/>
  <c r="S90" i="23"/>
  <c r="S89" i="23"/>
  <c r="S88" i="23"/>
  <c r="S87" i="23"/>
  <c r="S86" i="23"/>
  <c r="S85" i="23"/>
  <c r="S84" i="23"/>
  <c r="S83" i="23"/>
  <c r="S82" i="23"/>
  <c r="S81" i="23"/>
  <c r="S80" i="23"/>
  <c r="S79" i="23"/>
  <c r="S78" i="23"/>
  <c r="S77" i="23"/>
  <c r="S76" i="23"/>
  <c r="S75" i="23"/>
  <c r="S74" i="23"/>
  <c r="S73" i="23"/>
  <c r="S72" i="23"/>
  <c r="S71" i="23"/>
  <c r="S70" i="23"/>
  <c r="S69" i="23"/>
  <c r="S68" i="23"/>
  <c r="S67" i="23"/>
  <c r="S66" i="23"/>
  <c r="S65" i="23"/>
  <c r="S64" i="23"/>
  <c r="S63" i="23"/>
  <c r="S62" i="23"/>
  <c r="S61" i="23"/>
  <c r="S60" i="23"/>
  <c r="S59" i="23"/>
  <c r="S58" i="23"/>
  <c r="S57" i="23"/>
  <c r="S56" i="23"/>
  <c r="S55" i="23"/>
  <c r="S54" i="23"/>
  <c r="S53" i="23"/>
  <c r="S52" i="23"/>
  <c r="S51" i="23"/>
  <c r="S50" i="23"/>
  <c r="S49" i="23"/>
  <c r="S48" i="23"/>
  <c r="S47" i="23"/>
  <c r="S46" i="23"/>
  <c r="S45" i="23"/>
  <c r="S44" i="23"/>
  <c r="S43" i="23"/>
  <c r="S42" i="23"/>
  <c r="I130" i="23"/>
  <c r="I129" i="23"/>
  <c r="I128" i="23"/>
  <c r="I127" i="23"/>
  <c r="I126" i="23"/>
  <c r="I125" i="23"/>
  <c r="I124" i="23"/>
  <c r="I123" i="23"/>
  <c r="I122" i="23"/>
  <c r="I121" i="23"/>
  <c r="I120" i="23"/>
  <c r="I119" i="23"/>
  <c r="I118" i="23"/>
  <c r="I117" i="23"/>
  <c r="I116" i="23"/>
  <c r="I115" i="23"/>
  <c r="I114" i="23"/>
  <c r="I113" i="23"/>
  <c r="I112" i="23"/>
  <c r="I111" i="23"/>
  <c r="I110" i="23"/>
  <c r="I109" i="23"/>
  <c r="I108" i="23"/>
  <c r="I107" i="23"/>
  <c r="I106" i="23"/>
  <c r="I105" i="23"/>
  <c r="I104" i="23"/>
  <c r="I103" i="23"/>
  <c r="I102" i="23"/>
  <c r="I101" i="23"/>
  <c r="I100" i="23"/>
  <c r="I99" i="23"/>
  <c r="I98" i="23"/>
  <c r="I97" i="23"/>
  <c r="I96" i="23"/>
  <c r="I95" i="23"/>
  <c r="I94" i="23"/>
  <c r="I93" i="23"/>
  <c r="I92" i="23"/>
  <c r="I91" i="23"/>
  <c r="I90" i="23"/>
  <c r="I89" i="23"/>
  <c r="I88" i="23"/>
  <c r="I87" i="23"/>
  <c r="I86" i="23"/>
  <c r="I85" i="23"/>
  <c r="I84" i="23"/>
  <c r="I83" i="23"/>
  <c r="I82" i="23"/>
  <c r="I81" i="23"/>
  <c r="I80" i="23"/>
  <c r="I79" i="23"/>
  <c r="I78" i="23"/>
  <c r="I77" i="23"/>
  <c r="I76" i="23"/>
  <c r="I75" i="23"/>
  <c r="I74" i="23"/>
  <c r="I73" i="23"/>
  <c r="I72" i="23"/>
  <c r="I71" i="23"/>
  <c r="I70" i="23"/>
  <c r="I69" i="23"/>
  <c r="I68" i="23"/>
  <c r="I67" i="23"/>
  <c r="I66" i="23"/>
  <c r="I65" i="23"/>
  <c r="I64" i="23"/>
  <c r="I63" i="23"/>
  <c r="I62" i="23"/>
  <c r="I61" i="23"/>
  <c r="I60" i="23"/>
  <c r="I59" i="23"/>
  <c r="I58" i="23"/>
  <c r="I57" i="23"/>
  <c r="I56" i="23"/>
  <c r="I55" i="23"/>
  <c r="I54" i="23"/>
  <c r="I53" i="23"/>
  <c r="I52" i="23"/>
  <c r="I51" i="23"/>
  <c r="I50" i="23"/>
  <c r="I49" i="23"/>
  <c r="I48" i="23"/>
  <c r="I47" i="23"/>
  <c r="I46" i="23"/>
  <c r="I45" i="23"/>
  <c r="I44" i="23"/>
  <c r="I43" i="23"/>
  <c r="I42" i="23"/>
  <c r="P130" i="25"/>
  <c r="Q130" i="25" s="1"/>
  <c r="I130" i="25"/>
  <c r="I129" i="25"/>
  <c r="I128" i="25"/>
  <c r="I127" i="25"/>
  <c r="I126" i="25"/>
  <c r="I125" i="25"/>
  <c r="I124" i="25"/>
  <c r="I123" i="25"/>
  <c r="I122" i="25"/>
  <c r="I121" i="25"/>
  <c r="I120" i="25"/>
  <c r="I119" i="25"/>
  <c r="I118" i="25"/>
  <c r="I117" i="25"/>
  <c r="I116" i="25"/>
  <c r="I115" i="25"/>
  <c r="I114" i="25"/>
  <c r="I113" i="25"/>
  <c r="I112" i="25"/>
  <c r="I111" i="25"/>
  <c r="I110" i="25"/>
  <c r="I109" i="25"/>
  <c r="I108" i="25"/>
  <c r="I107" i="25"/>
  <c r="I106" i="25"/>
  <c r="I105" i="25"/>
  <c r="I104" i="25"/>
  <c r="I103" i="25"/>
  <c r="I102" i="25"/>
  <c r="I101" i="25"/>
  <c r="I100" i="25"/>
  <c r="I99" i="25"/>
  <c r="I98" i="25"/>
  <c r="I97" i="25"/>
  <c r="I96" i="25"/>
  <c r="I95" i="25"/>
  <c r="I94" i="25"/>
  <c r="I93" i="25"/>
  <c r="I92" i="25"/>
  <c r="I91" i="25"/>
  <c r="I90" i="25"/>
  <c r="I89" i="25"/>
  <c r="I88" i="25"/>
  <c r="I87" i="25"/>
  <c r="I86" i="25"/>
  <c r="I85" i="25"/>
  <c r="I84" i="25"/>
  <c r="I83" i="25"/>
  <c r="I82" i="25"/>
  <c r="I81" i="25"/>
  <c r="I80" i="25"/>
  <c r="I79" i="25"/>
  <c r="I78" i="25"/>
  <c r="I77" i="25"/>
  <c r="I76" i="25"/>
  <c r="I75" i="25"/>
  <c r="I74" i="25"/>
  <c r="I73" i="25"/>
  <c r="I72" i="25"/>
  <c r="I71" i="25"/>
  <c r="I70" i="25"/>
  <c r="I69" i="25"/>
  <c r="I68" i="25"/>
  <c r="I67" i="25"/>
  <c r="I66" i="25"/>
  <c r="I65" i="25"/>
  <c r="I64" i="25"/>
  <c r="I63" i="25"/>
  <c r="I62" i="25"/>
  <c r="I61" i="25"/>
  <c r="I60" i="25"/>
  <c r="I59" i="25"/>
  <c r="I58" i="25"/>
  <c r="I57" i="25"/>
  <c r="I56" i="25"/>
  <c r="I55" i="25"/>
  <c r="I54" i="25"/>
  <c r="I53" i="25"/>
  <c r="I52" i="25"/>
  <c r="I51" i="25"/>
  <c r="I50" i="25"/>
  <c r="I49" i="25"/>
  <c r="I48" i="25"/>
  <c r="I47" i="25"/>
  <c r="I46" i="25"/>
  <c r="I45" i="25"/>
  <c r="I44" i="25"/>
  <c r="I43" i="25"/>
  <c r="I42" i="25"/>
  <c r="I41" i="25"/>
  <c r="I40" i="25"/>
  <c r="I39" i="25"/>
  <c r="I38" i="25"/>
  <c r="I37" i="25"/>
  <c r="I36" i="25"/>
  <c r="I35" i="25"/>
  <c r="I34" i="25"/>
  <c r="I33" i="25"/>
  <c r="I32" i="25"/>
  <c r="I31" i="25"/>
  <c r="I30" i="25"/>
  <c r="I29" i="25"/>
  <c r="I28" i="25"/>
  <c r="I27" i="25"/>
  <c r="I26" i="25"/>
  <c r="I25" i="25"/>
  <c r="S130" i="25"/>
  <c r="S129" i="25"/>
  <c r="S128" i="25"/>
  <c r="S127" i="25"/>
  <c r="S126" i="25"/>
  <c r="S125" i="25"/>
  <c r="S124" i="25"/>
  <c r="S123" i="25"/>
  <c r="S122" i="25"/>
  <c r="S121" i="25"/>
  <c r="S120" i="25"/>
  <c r="S119" i="25"/>
  <c r="S118" i="25"/>
  <c r="S117" i="25"/>
  <c r="S116" i="25"/>
  <c r="S115" i="25"/>
  <c r="S114" i="25"/>
  <c r="S113" i="25"/>
  <c r="S112" i="25"/>
  <c r="S111" i="25"/>
  <c r="S110" i="25"/>
  <c r="S109" i="25"/>
  <c r="S108" i="25"/>
  <c r="S107" i="25"/>
  <c r="S106" i="25"/>
  <c r="S105" i="25"/>
  <c r="S104" i="25"/>
  <c r="S103" i="25"/>
  <c r="S102" i="25"/>
  <c r="S101" i="25"/>
  <c r="S100" i="25"/>
  <c r="S99" i="25"/>
  <c r="S98" i="25"/>
  <c r="S97" i="25"/>
  <c r="S96" i="25"/>
  <c r="S95" i="25"/>
  <c r="S94" i="25"/>
  <c r="S93" i="25"/>
  <c r="S92" i="25"/>
  <c r="S91" i="25"/>
  <c r="S90" i="25"/>
  <c r="S89" i="25"/>
  <c r="S88" i="25"/>
  <c r="S87" i="25"/>
  <c r="S86" i="25"/>
  <c r="S85" i="25"/>
  <c r="S84" i="25"/>
  <c r="S83" i="25"/>
  <c r="S82" i="25"/>
  <c r="S81" i="25"/>
  <c r="S80" i="25"/>
  <c r="S79" i="25"/>
  <c r="S78" i="25"/>
  <c r="S77" i="25"/>
  <c r="S76" i="25"/>
  <c r="S75" i="25"/>
  <c r="S74" i="25"/>
  <c r="S73" i="25"/>
  <c r="S72" i="25"/>
  <c r="S71" i="25"/>
  <c r="S70" i="25"/>
  <c r="S69" i="25"/>
  <c r="S68" i="25"/>
  <c r="S67" i="25"/>
  <c r="S66" i="25"/>
  <c r="S65" i="25"/>
  <c r="S64" i="25"/>
  <c r="S63" i="25"/>
  <c r="S62" i="25"/>
  <c r="S61" i="25"/>
  <c r="S60" i="25"/>
  <c r="S59" i="25"/>
  <c r="S58" i="25"/>
  <c r="S57" i="25"/>
  <c r="S56" i="25"/>
  <c r="S55" i="25"/>
  <c r="S54" i="25"/>
  <c r="S53" i="25"/>
  <c r="S52" i="25"/>
  <c r="S51" i="25"/>
  <c r="S50" i="25"/>
  <c r="S49" i="25"/>
  <c r="S48" i="25"/>
  <c r="S47" i="25"/>
  <c r="S46" i="25"/>
  <c r="S45" i="25"/>
  <c r="S44" i="25"/>
  <c r="S43" i="25"/>
  <c r="S42" i="25"/>
  <c r="S41" i="25"/>
  <c r="S40" i="25"/>
  <c r="S39" i="25"/>
  <c r="S38" i="25"/>
  <c r="S37" i="25"/>
  <c r="S36" i="25"/>
  <c r="S35" i="25"/>
  <c r="S34" i="25"/>
  <c r="S33" i="25"/>
  <c r="S32" i="25"/>
  <c r="S31" i="25"/>
  <c r="S30" i="25"/>
  <c r="S29" i="25"/>
  <c r="S28" i="25"/>
  <c r="S27" i="25"/>
  <c r="S26" i="25"/>
  <c r="S25" i="25"/>
  <c r="P130" i="23" l="1"/>
  <c r="Q130" i="23" s="1"/>
  <c r="P129" i="23"/>
  <c r="Q129" i="23" s="1"/>
  <c r="P128" i="23"/>
  <c r="Q128" i="23" s="1"/>
  <c r="P127" i="23"/>
  <c r="Q127" i="23" s="1"/>
  <c r="P126" i="23"/>
  <c r="Q126" i="23" s="1"/>
  <c r="P125" i="23"/>
  <c r="Q125" i="23" s="1"/>
  <c r="P124" i="23"/>
  <c r="Q124" i="23" s="1"/>
  <c r="P123" i="23"/>
  <c r="Q123" i="23" s="1"/>
  <c r="P122" i="23"/>
  <c r="Q122" i="23" s="1"/>
  <c r="P121" i="23"/>
  <c r="Q121" i="23" s="1"/>
  <c r="P120" i="23"/>
  <c r="Q120" i="23" s="1"/>
  <c r="P119" i="23"/>
  <c r="Q119" i="23" s="1"/>
  <c r="P118" i="23"/>
  <c r="Q118" i="23" s="1"/>
  <c r="P117" i="23"/>
  <c r="Q117" i="23" s="1"/>
  <c r="P116" i="23"/>
  <c r="Q116" i="23" s="1"/>
  <c r="P115" i="23"/>
  <c r="Q115" i="23" s="1"/>
  <c r="P114" i="23"/>
  <c r="Q114" i="23" s="1"/>
  <c r="P113" i="23"/>
  <c r="Q113" i="23" s="1"/>
  <c r="P112" i="23"/>
  <c r="Q112" i="23" s="1"/>
  <c r="P111" i="23"/>
  <c r="Q111" i="23" s="1"/>
  <c r="P110" i="23"/>
  <c r="Q110" i="23" s="1"/>
  <c r="P109" i="23"/>
  <c r="Q109" i="23" s="1"/>
  <c r="P108" i="23"/>
  <c r="Q108" i="23" s="1"/>
  <c r="P107" i="23"/>
  <c r="Q107" i="23" s="1"/>
  <c r="P106" i="23"/>
  <c r="Q106" i="23" s="1"/>
  <c r="P105" i="23"/>
  <c r="Q105" i="23" s="1"/>
  <c r="P104" i="23"/>
  <c r="Q104" i="23" s="1"/>
  <c r="P103" i="23"/>
  <c r="Q103" i="23" s="1"/>
  <c r="P102" i="23"/>
  <c r="Q102" i="23" s="1"/>
  <c r="P101" i="23"/>
  <c r="Q101" i="23" s="1"/>
  <c r="P100" i="23"/>
  <c r="Q100" i="23" s="1"/>
  <c r="P99" i="23"/>
  <c r="Q99" i="23" s="1"/>
  <c r="P98" i="23"/>
  <c r="Q98" i="23" s="1"/>
  <c r="P97" i="23"/>
  <c r="Q97" i="23" s="1"/>
  <c r="P96" i="23"/>
  <c r="Q96" i="23" s="1"/>
  <c r="P95" i="23"/>
  <c r="Q95" i="23" s="1"/>
  <c r="P94" i="23"/>
  <c r="Q94" i="23" s="1"/>
  <c r="P93" i="23"/>
  <c r="Q93" i="23" s="1"/>
  <c r="P92" i="23"/>
  <c r="Q92" i="23" s="1"/>
  <c r="P91" i="23"/>
  <c r="Q91" i="23" s="1"/>
  <c r="P90" i="23"/>
  <c r="Q90" i="23" s="1"/>
  <c r="P89" i="23"/>
  <c r="Q89" i="23" s="1"/>
  <c r="P88" i="23"/>
  <c r="Q88" i="23" s="1"/>
  <c r="P87" i="23"/>
  <c r="Q87" i="23" s="1"/>
  <c r="P86" i="23"/>
  <c r="Q86" i="23" s="1"/>
  <c r="P85" i="23"/>
  <c r="Q85" i="23" s="1"/>
  <c r="P84" i="23"/>
  <c r="Q84" i="23" s="1"/>
  <c r="P83" i="23"/>
  <c r="Q83" i="23" s="1"/>
  <c r="P82" i="23"/>
  <c r="Q82" i="23" s="1"/>
  <c r="P81" i="23"/>
  <c r="Q81" i="23" s="1"/>
  <c r="P80" i="23"/>
  <c r="Q80" i="23" s="1"/>
  <c r="P79" i="23"/>
  <c r="Q79" i="23" s="1"/>
  <c r="P78" i="23"/>
  <c r="Q78" i="23" s="1"/>
  <c r="P77" i="23"/>
  <c r="Q77" i="23" s="1"/>
  <c r="P76" i="23"/>
  <c r="Q76" i="23" s="1"/>
  <c r="P75" i="23"/>
  <c r="Q75" i="23" s="1"/>
  <c r="P74" i="23"/>
  <c r="Q74" i="23" s="1"/>
  <c r="P73" i="23"/>
  <c r="Q73" i="23" s="1"/>
  <c r="P72" i="23"/>
  <c r="Q72" i="23" s="1"/>
  <c r="P71" i="23"/>
  <c r="Q71" i="23" s="1"/>
  <c r="P70" i="23"/>
  <c r="Q70" i="23" s="1"/>
  <c r="P69" i="23"/>
  <c r="Q69" i="23" s="1"/>
  <c r="P68" i="23"/>
  <c r="Q68" i="23" s="1"/>
  <c r="P67" i="23"/>
  <c r="Q67" i="23" s="1"/>
  <c r="P66" i="23"/>
  <c r="Q66" i="23" s="1"/>
  <c r="P65" i="23"/>
  <c r="Q65" i="23" s="1"/>
  <c r="P64" i="23"/>
  <c r="Q64" i="23" s="1"/>
  <c r="P63" i="23"/>
  <c r="Q63" i="23" s="1"/>
  <c r="P62" i="23"/>
  <c r="Q62" i="23" s="1"/>
  <c r="P61" i="23"/>
  <c r="Q61" i="23" s="1"/>
  <c r="P60" i="23"/>
  <c r="Q60" i="23" s="1"/>
  <c r="P59" i="23"/>
  <c r="Q59" i="23" s="1"/>
  <c r="P58" i="23"/>
  <c r="Q58" i="23" s="1"/>
  <c r="P57" i="23"/>
  <c r="Q57" i="23" s="1"/>
  <c r="P56" i="23"/>
  <c r="Q56" i="23" s="1"/>
  <c r="P55" i="23"/>
  <c r="Q55" i="23" s="1"/>
  <c r="P54" i="23"/>
  <c r="Q54" i="23" s="1"/>
  <c r="P53" i="23"/>
  <c r="Q53" i="23" s="1"/>
  <c r="P52" i="23"/>
  <c r="Q52" i="23" s="1"/>
  <c r="P51" i="23"/>
  <c r="Q51" i="23" s="1"/>
  <c r="P50" i="23"/>
  <c r="Q50" i="23" s="1"/>
  <c r="P49" i="23"/>
  <c r="Q49" i="23" s="1"/>
  <c r="P48" i="23"/>
  <c r="Q48" i="23" s="1"/>
  <c r="P47" i="23"/>
  <c r="Q47" i="23" s="1"/>
  <c r="P46" i="23"/>
  <c r="Q46" i="23" s="1"/>
  <c r="P45" i="23"/>
  <c r="Q45" i="23" s="1"/>
  <c r="P44" i="23"/>
  <c r="Q44" i="23" s="1"/>
  <c r="P43" i="23"/>
  <c r="Q43" i="23" s="1"/>
  <c r="P42" i="23"/>
  <c r="Q42" i="23" s="1"/>
  <c r="F130" i="25"/>
  <c r="G130" i="25" s="1"/>
  <c r="F129" i="25"/>
  <c r="G129" i="25" s="1"/>
  <c r="F128" i="25"/>
  <c r="G128" i="25" s="1"/>
  <c r="F127" i="25"/>
  <c r="G127" i="25" s="1"/>
  <c r="F126" i="25"/>
  <c r="G126" i="25" s="1"/>
  <c r="F125" i="25"/>
  <c r="G125" i="25" s="1"/>
  <c r="F124" i="25"/>
  <c r="G124" i="25" s="1"/>
  <c r="F123" i="25"/>
  <c r="G123" i="25" s="1"/>
  <c r="F122" i="25"/>
  <c r="G122" i="25" s="1"/>
  <c r="F121" i="25"/>
  <c r="G121" i="25" s="1"/>
  <c r="F120" i="25"/>
  <c r="G120" i="25" s="1"/>
  <c r="F119" i="25"/>
  <c r="G119" i="25" s="1"/>
  <c r="F118" i="25"/>
  <c r="G118" i="25" s="1"/>
  <c r="F117" i="25"/>
  <c r="G117" i="25" s="1"/>
  <c r="F116" i="25"/>
  <c r="G116" i="25" s="1"/>
  <c r="F115" i="25"/>
  <c r="G115" i="25" s="1"/>
  <c r="F114" i="25"/>
  <c r="G114" i="25" s="1"/>
  <c r="F113" i="25"/>
  <c r="G113" i="25" s="1"/>
  <c r="F112" i="25"/>
  <c r="G112" i="25" s="1"/>
  <c r="F111" i="25"/>
  <c r="G111" i="25" s="1"/>
  <c r="F110" i="25"/>
  <c r="G110" i="25" s="1"/>
  <c r="F109" i="25"/>
  <c r="G109" i="25" s="1"/>
  <c r="F108" i="25"/>
  <c r="G108" i="25" s="1"/>
  <c r="F107" i="25"/>
  <c r="G107" i="25" s="1"/>
  <c r="F106" i="25"/>
  <c r="G106" i="25" s="1"/>
  <c r="F105" i="25"/>
  <c r="G105" i="25" s="1"/>
  <c r="F104" i="25"/>
  <c r="G104" i="25" s="1"/>
  <c r="F103" i="25"/>
  <c r="G103" i="25" s="1"/>
  <c r="F102" i="25"/>
  <c r="G102" i="25" s="1"/>
  <c r="F101" i="25"/>
  <c r="G101" i="25" s="1"/>
  <c r="F100" i="25"/>
  <c r="G100" i="25" s="1"/>
  <c r="F99" i="25"/>
  <c r="G99" i="25" s="1"/>
  <c r="F98" i="25"/>
  <c r="G98" i="25" s="1"/>
  <c r="F97" i="25"/>
  <c r="G97" i="25" s="1"/>
  <c r="F96" i="25"/>
  <c r="G96" i="25" s="1"/>
  <c r="F95" i="25"/>
  <c r="G95" i="25" s="1"/>
  <c r="F94" i="25"/>
  <c r="G94" i="25" s="1"/>
  <c r="F93" i="25"/>
  <c r="G93" i="25" s="1"/>
  <c r="F92" i="25"/>
  <c r="G92" i="25" s="1"/>
  <c r="F91" i="25"/>
  <c r="G91" i="25" s="1"/>
  <c r="F90" i="25"/>
  <c r="G90" i="25" s="1"/>
  <c r="F89" i="25"/>
  <c r="G89" i="25" s="1"/>
  <c r="F88" i="25"/>
  <c r="G88" i="25" s="1"/>
  <c r="F87" i="25"/>
  <c r="G87" i="25" s="1"/>
  <c r="F86" i="25"/>
  <c r="G86" i="25" s="1"/>
  <c r="F85" i="25"/>
  <c r="G85" i="25" s="1"/>
  <c r="F84" i="25"/>
  <c r="G84" i="25" s="1"/>
  <c r="F83" i="25"/>
  <c r="G83" i="25" s="1"/>
  <c r="F82" i="25"/>
  <c r="G82" i="25" s="1"/>
  <c r="F81" i="25"/>
  <c r="G81" i="25" s="1"/>
  <c r="F80" i="25"/>
  <c r="G80" i="25" s="1"/>
  <c r="F79" i="25"/>
  <c r="G79" i="25" s="1"/>
  <c r="F78" i="25"/>
  <c r="G78" i="25" s="1"/>
  <c r="F77" i="25"/>
  <c r="G77" i="25" s="1"/>
  <c r="F76" i="25"/>
  <c r="G76" i="25" s="1"/>
  <c r="F75" i="25"/>
  <c r="G75" i="25" s="1"/>
  <c r="F74" i="25"/>
  <c r="G74" i="25" s="1"/>
  <c r="F73" i="25"/>
  <c r="G73" i="25" s="1"/>
  <c r="F72" i="25"/>
  <c r="G72" i="25" s="1"/>
  <c r="F71" i="25"/>
  <c r="G71" i="25" s="1"/>
  <c r="F70" i="25"/>
  <c r="G70" i="25" s="1"/>
  <c r="F69" i="25"/>
  <c r="G69" i="25" s="1"/>
  <c r="F68" i="25"/>
  <c r="G68" i="25" s="1"/>
  <c r="F67" i="25"/>
  <c r="G67" i="25" s="1"/>
  <c r="F66" i="25"/>
  <c r="G66" i="25" s="1"/>
  <c r="F65" i="25"/>
  <c r="G65" i="25" s="1"/>
  <c r="F64" i="25"/>
  <c r="G64" i="25" s="1"/>
  <c r="F63" i="25"/>
  <c r="G63" i="25" s="1"/>
  <c r="F62" i="25"/>
  <c r="G62" i="25" s="1"/>
  <c r="F61" i="25"/>
  <c r="G61" i="25" s="1"/>
  <c r="F60" i="25"/>
  <c r="G60" i="25" s="1"/>
  <c r="F59" i="25"/>
  <c r="G59" i="25" s="1"/>
  <c r="F58" i="25"/>
  <c r="G58" i="25" s="1"/>
  <c r="F57" i="25"/>
  <c r="G57" i="25" s="1"/>
  <c r="F56" i="25"/>
  <c r="G56" i="25" s="1"/>
  <c r="F55" i="25"/>
  <c r="G55" i="25" s="1"/>
  <c r="F54" i="25"/>
  <c r="G54" i="25" s="1"/>
  <c r="F53" i="25"/>
  <c r="G53" i="25" s="1"/>
  <c r="F52" i="25"/>
  <c r="G52" i="25" s="1"/>
  <c r="F51" i="25"/>
  <c r="G51" i="25" s="1"/>
  <c r="F50" i="25"/>
  <c r="G50" i="25" s="1"/>
  <c r="F49" i="25"/>
  <c r="G49" i="25" s="1"/>
  <c r="F48" i="25"/>
  <c r="G48" i="25" s="1"/>
  <c r="F47" i="25"/>
  <c r="G47" i="25" s="1"/>
  <c r="F46" i="25"/>
  <c r="G46" i="25" s="1"/>
  <c r="F45" i="25"/>
  <c r="G45" i="25" s="1"/>
  <c r="F44" i="25"/>
  <c r="G44" i="25" s="1"/>
  <c r="F43" i="25"/>
  <c r="G43" i="25" s="1"/>
  <c r="F42" i="25"/>
  <c r="G42" i="25" s="1"/>
  <c r="F41" i="25"/>
  <c r="G41" i="25" s="1"/>
  <c r="F40" i="25"/>
  <c r="G40" i="25" s="1"/>
  <c r="F39" i="25"/>
  <c r="G39" i="25" s="1"/>
  <c r="F38" i="25"/>
  <c r="G38" i="25" s="1"/>
  <c r="F37" i="25"/>
  <c r="G37" i="25" s="1"/>
  <c r="F36" i="25"/>
  <c r="G36" i="25" s="1"/>
  <c r="F35" i="25"/>
  <c r="G35" i="25" s="1"/>
  <c r="F34" i="25"/>
  <c r="G34" i="25" s="1"/>
  <c r="F33" i="25"/>
  <c r="G33" i="25" s="1"/>
  <c r="F32" i="25"/>
  <c r="G32" i="25" s="1"/>
  <c r="F31" i="25"/>
  <c r="G31" i="25" s="1"/>
  <c r="F30" i="25"/>
  <c r="G30" i="25" s="1"/>
  <c r="F29" i="25"/>
  <c r="G29" i="25" s="1"/>
  <c r="F28" i="25"/>
  <c r="G28" i="25" s="1"/>
  <c r="F27" i="25"/>
  <c r="G27" i="25" s="1"/>
  <c r="F26" i="25"/>
  <c r="G26" i="25" s="1"/>
  <c r="F25" i="25"/>
  <c r="G25" i="25" s="1"/>
  <c r="P132" i="21"/>
  <c r="Q132" i="21" s="1"/>
  <c r="P131" i="21"/>
  <c r="Q131" i="21" s="1"/>
  <c r="P130" i="21"/>
  <c r="Q130" i="21" s="1"/>
  <c r="P129" i="21"/>
  <c r="Q129" i="21" s="1"/>
  <c r="P128" i="21"/>
  <c r="Q128" i="21" s="1"/>
  <c r="P127" i="21"/>
  <c r="Q127" i="21" s="1"/>
  <c r="P126" i="21"/>
  <c r="Q126" i="21" s="1"/>
  <c r="P125" i="21"/>
  <c r="Q125" i="21" s="1"/>
  <c r="P124" i="21"/>
  <c r="Q124" i="21" s="1"/>
  <c r="P123" i="21"/>
  <c r="Q123" i="21" s="1"/>
  <c r="P122" i="21"/>
  <c r="Q122" i="21" s="1"/>
  <c r="P121" i="21"/>
  <c r="Q121" i="21" s="1"/>
  <c r="P120" i="21"/>
  <c r="Q120" i="21" s="1"/>
  <c r="P119" i="21"/>
  <c r="Q119" i="21" s="1"/>
  <c r="P118" i="21"/>
  <c r="Q118" i="21" s="1"/>
  <c r="P117" i="21"/>
  <c r="Q117" i="21" s="1"/>
  <c r="P116" i="21"/>
  <c r="Q116" i="21" s="1"/>
  <c r="P115" i="21"/>
  <c r="Q115" i="21" s="1"/>
  <c r="P114" i="21"/>
  <c r="Q114" i="21" s="1"/>
  <c r="P113" i="21"/>
  <c r="Q113" i="21" s="1"/>
  <c r="P112" i="21"/>
  <c r="Q112" i="21" s="1"/>
  <c r="P111" i="21"/>
  <c r="Q111" i="21" s="1"/>
  <c r="P110" i="21"/>
  <c r="Q110" i="21" s="1"/>
  <c r="P109" i="21"/>
  <c r="Q109" i="21" s="1"/>
  <c r="P108" i="21"/>
  <c r="Q108" i="21" s="1"/>
  <c r="P107" i="21"/>
  <c r="Q107" i="21" s="1"/>
  <c r="P106" i="21"/>
  <c r="Q106" i="21" s="1"/>
  <c r="P105" i="21"/>
  <c r="Q105" i="21" s="1"/>
  <c r="P104" i="21"/>
  <c r="Q104" i="21" s="1"/>
  <c r="P103" i="21"/>
  <c r="Q103" i="21" s="1"/>
  <c r="P102" i="21"/>
  <c r="Q102" i="21" s="1"/>
  <c r="P101" i="21"/>
  <c r="Q101" i="21" s="1"/>
  <c r="P100" i="21"/>
  <c r="Q100" i="21" s="1"/>
  <c r="P99" i="21"/>
  <c r="Q99" i="21" s="1"/>
  <c r="P98" i="21"/>
  <c r="Q98" i="21" s="1"/>
  <c r="P97" i="21"/>
  <c r="Q97" i="21" s="1"/>
  <c r="P96" i="21"/>
  <c r="Q96" i="21" s="1"/>
  <c r="P95" i="21"/>
  <c r="Q95" i="21" s="1"/>
  <c r="P94" i="21"/>
  <c r="Q94" i="21" s="1"/>
  <c r="P93" i="21"/>
  <c r="Q93" i="21" s="1"/>
  <c r="P92" i="21"/>
  <c r="Q92" i="21" s="1"/>
  <c r="P91" i="21"/>
  <c r="Q91" i="21" s="1"/>
  <c r="P90" i="21"/>
  <c r="Q90" i="21" s="1"/>
  <c r="P89" i="21"/>
  <c r="Q89" i="21" s="1"/>
  <c r="P88" i="21"/>
  <c r="Q88" i="21" s="1"/>
  <c r="P87" i="21"/>
  <c r="Q87" i="21" s="1"/>
  <c r="P86" i="21"/>
  <c r="Q86" i="21" s="1"/>
  <c r="P85" i="21"/>
  <c r="Q85" i="21" s="1"/>
  <c r="P84" i="21"/>
  <c r="Q84" i="21" s="1"/>
  <c r="P83" i="21"/>
  <c r="Q83" i="21" s="1"/>
  <c r="P82" i="21"/>
  <c r="Q82" i="21" s="1"/>
  <c r="P81" i="21"/>
  <c r="Q81" i="21" s="1"/>
  <c r="P80" i="21"/>
  <c r="Q80" i="21" s="1"/>
  <c r="P79" i="21"/>
  <c r="Q79" i="21" s="1"/>
  <c r="P78" i="21"/>
  <c r="Q78" i="21" s="1"/>
  <c r="P77" i="21"/>
  <c r="Q77" i="21" s="1"/>
  <c r="P76" i="21"/>
  <c r="Q76" i="21" s="1"/>
  <c r="P75" i="21"/>
  <c r="Q75" i="21" s="1"/>
  <c r="P74" i="21"/>
  <c r="Q74" i="21" s="1"/>
  <c r="P73" i="21"/>
  <c r="Q73" i="21" s="1"/>
  <c r="P72" i="21"/>
  <c r="Q72" i="21" s="1"/>
  <c r="P71" i="21"/>
  <c r="Q71" i="21" s="1"/>
  <c r="P70" i="21"/>
  <c r="Q70" i="21" s="1"/>
  <c r="P69" i="21"/>
  <c r="Q69" i="21" s="1"/>
  <c r="P68" i="21"/>
  <c r="Q68" i="21" s="1"/>
  <c r="P67" i="21"/>
  <c r="Q67" i="21" s="1"/>
  <c r="P66" i="21"/>
  <c r="Q66" i="21" s="1"/>
  <c r="P65" i="21"/>
  <c r="Q65" i="21" s="1"/>
  <c r="P64" i="21"/>
  <c r="Q64" i="21" s="1"/>
  <c r="P63" i="21"/>
  <c r="Q63" i="21" s="1"/>
  <c r="P62" i="21"/>
  <c r="Q62" i="21" s="1"/>
  <c r="P61" i="21"/>
  <c r="Q61" i="21" s="1"/>
  <c r="P60" i="21"/>
  <c r="Q60" i="21" s="1"/>
  <c r="P59" i="21"/>
  <c r="Q59" i="21" s="1"/>
  <c r="P58" i="21"/>
  <c r="Q58" i="21" s="1"/>
  <c r="P57" i="21"/>
  <c r="Q57" i="21" s="1"/>
  <c r="P56" i="21"/>
  <c r="Q56" i="21" s="1"/>
  <c r="P55" i="21"/>
  <c r="Q55" i="21" s="1"/>
  <c r="P54" i="21"/>
  <c r="Q54" i="21" s="1"/>
  <c r="P53" i="21"/>
  <c r="Q53" i="21" s="1"/>
  <c r="P52" i="21"/>
  <c r="Q52" i="21" s="1"/>
  <c r="P51" i="21"/>
  <c r="Q51" i="21" s="1"/>
  <c r="P50" i="21"/>
  <c r="Q50" i="21" s="1"/>
  <c r="P49" i="21"/>
  <c r="Q49" i="21" s="1"/>
  <c r="P48" i="21"/>
  <c r="Q48" i="21" s="1"/>
  <c r="P47" i="21"/>
  <c r="Q47" i="21" s="1"/>
  <c r="P46" i="21"/>
  <c r="Q46" i="21" s="1"/>
  <c r="P45" i="21"/>
  <c r="Q45" i="21" s="1"/>
  <c r="P44" i="21"/>
  <c r="Q44" i="21" s="1"/>
  <c r="P43" i="21"/>
  <c r="Q43" i="21" s="1"/>
  <c r="P42" i="21"/>
  <c r="Q42" i="21" s="1"/>
  <c r="P41" i="21"/>
  <c r="Q41" i="21" s="1"/>
  <c r="P40" i="21"/>
  <c r="Q40" i="21" s="1"/>
  <c r="P39" i="21"/>
  <c r="Q39" i="21" s="1"/>
  <c r="P38" i="21"/>
  <c r="Q38" i="21" s="1"/>
  <c r="P37" i="21"/>
  <c r="Q37" i="21" s="1"/>
  <c r="P36" i="21"/>
  <c r="Q36" i="21" s="1"/>
  <c r="P35" i="21"/>
  <c r="Q35" i="21" s="1"/>
  <c r="P34" i="21"/>
  <c r="Q34" i="21" s="1"/>
  <c r="P33" i="21"/>
  <c r="Q33" i="21" s="1"/>
  <c r="P32" i="21"/>
  <c r="Q32" i="21" s="1"/>
  <c r="P31" i="21"/>
  <c r="Q31" i="21" s="1"/>
  <c r="P30" i="21"/>
  <c r="Q30" i="21" s="1"/>
  <c r="P29" i="21"/>
  <c r="Q29" i="21" s="1"/>
  <c r="P28" i="21"/>
  <c r="Q28" i="21" s="1"/>
  <c r="P27" i="21"/>
  <c r="Q27" i="21" s="1"/>
  <c r="F132" i="21"/>
  <c r="G132" i="21" s="1"/>
  <c r="F131" i="21"/>
  <c r="G131" i="21" s="1"/>
  <c r="F130" i="21"/>
  <c r="G130" i="21" s="1"/>
  <c r="F129" i="21"/>
  <c r="G129" i="21" s="1"/>
  <c r="F128" i="21"/>
  <c r="G128" i="21" s="1"/>
  <c r="F127" i="21"/>
  <c r="G127" i="21" s="1"/>
  <c r="F126" i="21"/>
  <c r="G126" i="21" s="1"/>
  <c r="F125" i="21"/>
  <c r="G125" i="21" s="1"/>
  <c r="F124" i="21"/>
  <c r="G124" i="21" s="1"/>
  <c r="F123" i="21"/>
  <c r="G123" i="21" s="1"/>
  <c r="F122" i="21"/>
  <c r="G122" i="21" s="1"/>
  <c r="F121" i="21"/>
  <c r="G121" i="21" s="1"/>
  <c r="F120" i="21"/>
  <c r="G120" i="21" s="1"/>
  <c r="F119" i="21"/>
  <c r="G119" i="21" s="1"/>
  <c r="F118" i="21"/>
  <c r="G118" i="21" s="1"/>
  <c r="F117" i="21"/>
  <c r="G117" i="21" s="1"/>
  <c r="F116" i="21"/>
  <c r="G116" i="21" s="1"/>
  <c r="F115" i="21"/>
  <c r="G115" i="21" s="1"/>
  <c r="F114" i="21"/>
  <c r="G114" i="21" s="1"/>
  <c r="F113" i="21"/>
  <c r="G113" i="21" s="1"/>
  <c r="F112" i="21"/>
  <c r="G112" i="21" s="1"/>
  <c r="F111" i="21"/>
  <c r="G111" i="21" s="1"/>
  <c r="F110" i="21"/>
  <c r="G110" i="21" s="1"/>
  <c r="F109" i="21"/>
  <c r="G109" i="21" s="1"/>
  <c r="F108" i="21"/>
  <c r="G108" i="21" s="1"/>
  <c r="F107" i="21"/>
  <c r="G107" i="21" s="1"/>
  <c r="F106" i="21"/>
  <c r="G106" i="21" s="1"/>
  <c r="F105" i="21"/>
  <c r="G105" i="21" s="1"/>
  <c r="F104" i="21"/>
  <c r="G104" i="21" s="1"/>
  <c r="F103" i="21"/>
  <c r="G103" i="21" s="1"/>
  <c r="F102" i="21"/>
  <c r="G102" i="21" s="1"/>
  <c r="F101" i="21"/>
  <c r="G101" i="21" s="1"/>
  <c r="F100" i="21"/>
  <c r="G100" i="21" s="1"/>
  <c r="F99" i="21"/>
  <c r="G99" i="21" s="1"/>
  <c r="F98" i="21"/>
  <c r="G98" i="21" s="1"/>
  <c r="F97" i="21"/>
  <c r="G97" i="21" s="1"/>
  <c r="F96" i="21"/>
  <c r="G96" i="21" s="1"/>
  <c r="F95" i="21"/>
  <c r="G95" i="21" s="1"/>
  <c r="F94" i="21"/>
  <c r="G94" i="21" s="1"/>
  <c r="F93" i="21"/>
  <c r="G93" i="21" s="1"/>
  <c r="F92" i="21"/>
  <c r="G92" i="21" s="1"/>
  <c r="F91" i="21"/>
  <c r="G91" i="21" s="1"/>
  <c r="F90" i="21"/>
  <c r="G90" i="21" s="1"/>
  <c r="F89" i="21"/>
  <c r="G89" i="21" s="1"/>
  <c r="F88" i="21"/>
  <c r="G88" i="21" s="1"/>
  <c r="F87" i="21"/>
  <c r="G87" i="21" s="1"/>
  <c r="F86" i="21"/>
  <c r="G86" i="21" s="1"/>
  <c r="F85" i="21"/>
  <c r="G85" i="21" s="1"/>
  <c r="F84" i="21"/>
  <c r="G84" i="21" s="1"/>
  <c r="F83" i="21"/>
  <c r="G83" i="21" s="1"/>
  <c r="F82" i="21"/>
  <c r="G82" i="21" s="1"/>
  <c r="F81" i="21"/>
  <c r="G81" i="21" s="1"/>
  <c r="F80" i="21"/>
  <c r="G80" i="21" s="1"/>
  <c r="F79" i="21"/>
  <c r="G79" i="21" s="1"/>
  <c r="F78" i="21"/>
  <c r="G78" i="21" s="1"/>
  <c r="F77" i="21"/>
  <c r="G77" i="21" s="1"/>
  <c r="F76" i="21"/>
  <c r="G76" i="21" s="1"/>
  <c r="F75" i="21"/>
  <c r="G75" i="21" s="1"/>
  <c r="F74" i="21"/>
  <c r="G74" i="21" s="1"/>
  <c r="F73" i="21"/>
  <c r="G73" i="21" s="1"/>
  <c r="F72" i="21"/>
  <c r="G72" i="21" s="1"/>
  <c r="F71" i="21"/>
  <c r="G71" i="21" s="1"/>
  <c r="F70" i="21"/>
  <c r="G70" i="21" s="1"/>
  <c r="F69" i="21"/>
  <c r="G69" i="21" s="1"/>
  <c r="F68" i="21"/>
  <c r="G68" i="21" s="1"/>
  <c r="F67" i="21"/>
  <c r="G67" i="21" s="1"/>
  <c r="F66" i="21"/>
  <c r="G66" i="21" s="1"/>
  <c r="F65" i="21"/>
  <c r="G65" i="21" s="1"/>
  <c r="F64" i="21"/>
  <c r="G64" i="21" s="1"/>
  <c r="F63" i="21"/>
  <c r="G63" i="21" s="1"/>
  <c r="F62" i="21"/>
  <c r="G62" i="21" s="1"/>
  <c r="F61" i="21"/>
  <c r="G61" i="21" s="1"/>
  <c r="F60" i="21"/>
  <c r="G60" i="21" s="1"/>
  <c r="F59" i="21"/>
  <c r="G59" i="21" s="1"/>
  <c r="F58" i="21"/>
  <c r="G58" i="21" s="1"/>
  <c r="F57" i="21"/>
  <c r="G57" i="21" s="1"/>
  <c r="F56" i="21"/>
  <c r="G56" i="21" s="1"/>
  <c r="F55" i="21"/>
  <c r="G55" i="21" s="1"/>
  <c r="F54" i="21"/>
  <c r="G54" i="21" s="1"/>
  <c r="F53" i="21"/>
  <c r="G53" i="21" s="1"/>
  <c r="F52" i="21"/>
  <c r="G52" i="21" s="1"/>
  <c r="F51" i="21"/>
  <c r="G51" i="21" s="1"/>
  <c r="F50" i="21"/>
  <c r="G50" i="21" s="1"/>
  <c r="F49" i="21"/>
  <c r="G49" i="21" s="1"/>
  <c r="F48" i="21"/>
  <c r="G48" i="21" s="1"/>
  <c r="F47" i="21"/>
  <c r="G47" i="21" s="1"/>
  <c r="F46" i="21"/>
  <c r="G46" i="21" s="1"/>
  <c r="F45" i="21"/>
  <c r="G45" i="21" s="1"/>
  <c r="F44" i="21"/>
  <c r="G44" i="21" s="1"/>
  <c r="F43" i="21"/>
  <c r="G43" i="21" s="1"/>
  <c r="F42" i="21"/>
  <c r="G42" i="21" s="1"/>
  <c r="F41" i="21"/>
  <c r="G41" i="21" s="1"/>
  <c r="F40" i="21"/>
  <c r="G40" i="21" s="1"/>
  <c r="F39" i="21"/>
  <c r="G39" i="21" s="1"/>
  <c r="F38" i="21"/>
  <c r="G38" i="21" s="1"/>
  <c r="F37" i="21"/>
  <c r="G37" i="21" s="1"/>
  <c r="F36" i="21"/>
  <c r="G36" i="21" s="1"/>
  <c r="F35" i="21"/>
  <c r="G35" i="21" s="1"/>
  <c r="F34" i="21"/>
  <c r="G34" i="21" s="1"/>
  <c r="F33" i="21"/>
  <c r="G33" i="21" s="1"/>
  <c r="F32" i="21"/>
  <c r="G32" i="21" s="1"/>
  <c r="F31" i="21"/>
  <c r="G31" i="21" s="1"/>
  <c r="F30" i="21"/>
  <c r="G30" i="21" s="1"/>
  <c r="F29" i="21"/>
  <c r="G29" i="21" s="1"/>
  <c r="F28" i="21"/>
  <c r="G28" i="21" s="1"/>
  <c r="F27" i="21"/>
  <c r="G27" i="21" s="1"/>
  <c r="Q131" i="24"/>
  <c r="Q130" i="24"/>
  <c r="Q129" i="24"/>
  <c r="Q128" i="24"/>
  <c r="Q127" i="24"/>
  <c r="Q126" i="24"/>
  <c r="Q125" i="24"/>
  <c r="Q124" i="24"/>
  <c r="Q123" i="24"/>
  <c r="Q122" i="24"/>
  <c r="Q121" i="24"/>
  <c r="Q120" i="24"/>
  <c r="Q119" i="24"/>
  <c r="Q118" i="24"/>
  <c r="Q117" i="24"/>
  <c r="Q116" i="24"/>
  <c r="Q115" i="24"/>
  <c r="Q114" i="24"/>
  <c r="Q113" i="24"/>
  <c r="Q112" i="24"/>
  <c r="Q111" i="24"/>
  <c r="Q110" i="24"/>
  <c r="Q109" i="24"/>
  <c r="Q108" i="24"/>
  <c r="Q107" i="24"/>
  <c r="Q106" i="24"/>
  <c r="Q105" i="24"/>
  <c r="Q104" i="24"/>
  <c r="Q103" i="24"/>
  <c r="Q102" i="24"/>
  <c r="Q101" i="24"/>
  <c r="Q100" i="24"/>
  <c r="Q99" i="24"/>
  <c r="Q98" i="24"/>
  <c r="Q97" i="24"/>
  <c r="Q96" i="24"/>
  <c r="Q95" i="24"/>
  <c r="Q94" i="24"/>
  <c r="Q93" i="24"/>
  <c r="Q92" i="24"/>
  <c r="Q91" i="24"/>
  <c r="Q90" i="24"/>
  <c r="Q89" i="24"/>
  <c r="Q88" i="24"/>
  <c r="Q87" i="24"/>
  <c r="Q86" i="24"/>
  <c r="Q85" i="24"/>
  <c r="Q84" i="24"/>
  <c r="Q83" i="24"/>
  <c r="Q82" i="24"/>
  <c r="Q81" i="24"/>
  <c r="Q80" i="24"/>
  <c r="Q79" i="24"/>
  <c r="Q78" i="24"/>
  <c r="Q77" i="24"/>
  <c r="Q76" i="24"/>
  <c r="Q75" i="24"/>
  <c r="Q74" i="24"/>
  <c r="Q73" i="24"/>
  <c r="Q72" i="24"/>
  <c r="Q71" i="24"/>
  <c r="Q70" i="24"/>
  <c r="Q69" i="24"/>
  <c r="Q68" i="24"/>
  <c r="Q67" i="24"/>
  <c r="Q66" i="24"/>
  <c r="Q65" i="24"/>
  <c r="Q64" i="24"/>
  <c r="Q63" i="24"/>
  <c r="Q62" i="24"/>
  <c r="Q61" i="24"/>
  <c r="Q60" i="24"/>
  <c r="Q59" i="24"/>
  <c r="Q58" i="24"/>
  <c r="Q57" i="24"/>
  <c r="Q56" i="24"/>
  <c r="Q55" i="24"/>
  <c r="Q54" i="24"/>
  <c r="Q53" i="24"/>
  <c r="Q52" i="24"/>
  <c r="Q51" i="24"/>
  <c r="Q50" i="24"/>
  <c r="Q49" i="24"/>
  <c r="Q48" i="24"/>
  <c r="Q47" i="24"/>
  <c r="Q46" i="24"/>
  <c r="Q45" i="24"/>
  <c r="Q44" i="24"/>
  <c r="Q43" i="24"/>
  <c r="Q42" i="24"/>
  <c r="Q41" i="24"/>
  <c r="Q40" i="24"/>
  <c r="Q39" i="24"/>
  <c r="Q38" i="24"/>
  <c r="Q37" i="24"/>
  <c r="Q36" i="24"/>
  <c r="Q35" i="24"/>
  <c r="Q34" i="24"/>
  <c r="Q33" i="24"/>
  <c r="Q32" i="24"/>
  <c r="Q31" i="24"/>
  <c r="Q30" i="24"/>
  <c r="Q29" i="24"/>
  <c r="Q28" i="24"/>
  <c r="Q27" i="24"/>
  <c r="Q26" i="24"/>
  <c r="Q25" i="24"/>
  <c r="Q24" i="24"/>
  <c r="Q23" i="24"/>
  <c r="Q22" i="24"/>
  <c r="Q17" i="24"/>
  <c r="Q14" i="24"/>
  <c r="F131" i="24"/>
  <c r="G131" i="24" s="1"/>
  <c r="F130" i="24"/>
  <c r="G130" i="24" s="1"/>
  <c r="F129" i="24"/>
  <c r="G129" i="24" s="1"/>
  <c r="F128" i="24"/>
  <c r="G128" i="24" s="1"/>
  <c r="F127" i="24"/>
  <c r="G127" i="24" s="1"/>
  <c r="F126" i="24"/>
  <c r="G126" i="24" s="1"/>
  <c r="F125" i="24"/>
  <c r="G125" i="24" s="1"/>
  <c r="F124" i="24"/>
  <c r="G124" i="24" s="1"/>
  <c r="F123" i="24"/>
  <c r="G123" i="24" s="1"/>
  <c r="F122" i="24"/>
  <c r="G122" i="24" s="1"/>
  <c r="F121" i="24"/>
  <c r="G121" i="24" s="1"/>
  <c r="F120" i="24"/>
  <c r="G120" i="24" s="1"/>
  <c r="F119" i="24"/>
  <c r="G119" i="24" s="1"/>
  <c r="F118" i="24"/>
  <c r="G118" i="24" s="1"/>
  <c r="F117" i="24"/>
  <c r="G117" i="24" s="1"/>
  <c r="F116" i="24"/>
  <c r="G116" i="24" s="1"/>
  <c r="F115" i="24"/>
  <c r="G115" i="24" s="1"/>
  <c r="F114" i="24"/>
  <c r="G114" i="24" s="1"/>
  <c r="F113" i="24"/>
  <c r="G113" i="24" s="1"/>
  <c r="F112" i="24"/>
  <c r="G112" i="24" s="1"/>
  <c r="F111" i="24"/>
  <c r="G111" i="24" s="1"/>
  <c r="F110" i="24"/>
  <c r="G110" i="24" s="1"/>
  <c r="F109" i="24"/>
  <c r="G109" i="24" s="1"/>
  <c r="F108" i="24"/>
  <c r="G108" i="24" s="1"/>
  <c r="F107" i="24"/>
  <c r="G107" i="24" s="1"/>
  <c r="F106" i="24"/>
  <c r="G106" i="24" s="1"/>
  <c r="F105" i="24"/>
  <c r="G105" i="24" s="1"/>
  <c r="F104" i="24"/>
  <c r="G104" i="24" s="1"/>
  <c r="F103" i="24"/>
  <c r="G103" i="24" s="1"/>
  <c r="F102" i="24"/>
  <c r="G102" i="24" s="1"/>
  <c r="F101" i="24"/>
  <c r="G101" i="24" s="1"/>
  <c r="F100" i="24"/>
  <c r="G100" i="24" s="1"/>
  <c r="F99" i="24"/>
  <c r="G99" i="24" s="1"/>
  <c r="F98" i="24"/>
  <c r="G98" i="24" s="1"/>
  <c r="F97" i="24"/>
  <c r="G97" i="24" s="1"/>
  <c r="F96" i="24"/>
  <c r="G96" i="24" s="1"/>
  <c r="F95" i="24"/>
  <c r="G95" i="24" s="1"/>
  <c r="F94" i="24"/>
  <c r="G94" i="24" s="1"/>
  <c r="F93" i="24"/>
  <c r="G93" i="24" s="1"/>
  <c r="F92" i="24"/>
  <c r="G92" i="24" s="1"/>
  <c r="F91" i="24"/>
  <c r="G91" i="24" s="1"/>
  <c r="F90" i="24"/>
  <c r="G90" i="24" s="1"/>
  <c r="F89" i="24"/>
  <c r="G89" i="24" s="1"/>
  <c r="F88" i="24"/>
  <c r="G88" i="24" s="1"/>
  <c r="F87" i="24"/>
  <c r="G87" i="24" s="1"/>
  <c r="F86" i="24"/>
  <c r="G86" i="24" s="1"/>
  <c r="F85" i="24"/>
  <c r="G85" i="24" s="1"/>
  <c r="F84" i="24"/>
  <c r="G84" i="24" s="1"/>
  <c r="F83" i="24"/>
  <c r="G83" i="24" s="1"/>
  <c r="F82" i="24"/>
  <c r="G82" i="24" s="1"/>
  <c r="F81" i="24"/>
  <c r="G81" i="24" s="1"/>
  <c r="F80" i="24"/>
  <c r="G80" i="24" s="1"/>
  <c r="F79" i="24"/>
  <c r="G79" i="24" s="1"/>
  <c r="F78" i="24"/>
  <c r="G78" i="24" s="1"/>
  <c r="F77" i="24"/>
  <c r="G77" i="24" s="1"/>
  <c r="F76" i="24"/>
  <c r="G76" i="24" s="1"/>
  <c r="F75" i="24"/>
  <c r="G75" i="24" s="1"/>
  <c r="F74" i="24"/>
  <c r="G74" i="24" s="1"/>
  <c r="F73" i="24"/>
  <c r="G73" i="24" s="1"/>
  <c r="F72" i="24"/>
  <c r="G72" i="24" s="1"/>
  <c r="F71" i="24"/>
  <c r="G71" i="24" s="1"/>
  <c r="F70" i="24"/>
  <c r="G70" i="24" s="1"/>
  <c r="F69" i="24"/>
  <c r="G69" i="24" s="1"/>
  <c r="F68" i="24"/>
  <c r="G68" i="24" s="1"/>
  <c r="F67" i="24"/>
  <c r="G67" i="24" s="1"/>
  <c r="F66" i="24"/>
  <c r="G66" i="24" s="1"/>
  <c r="F65" i="24"/>
  <c r="G65" i="24" s="1"/>
  <c r="F64" i="24"/>
  <c r="G64" i="24" s="1"/>
  <c r="F63" i="24"/>
  <c r="G63" i="24" s="1"/>
  <c r="F62" i="24"/>
  <c r="G62" i="24" s="1"/>
  <c r="F61" i="24"/>
  <c r="G61" i="24" s="1"/>
  <c r="F60" i="24"/>
  <c r="G60" i="24" s="1"/>
  <c r="F59" i="24"/>
  <c r="G59" i="24" s="1"/>
  <c r="F58" i="24"/>
  <c r="G58" i="24" s="1"/>
  <c r="F57" i="24"/>
  <c r="G57" i="24" s="1"/>
  <c r="F56" i="24"/>
  <c r="G56" i="24" s="1"/>
  <c r="F55" i="24"/>
  <c r="G55" i="24" s="1"/>
  <c r="F54" i="24"/>
  <c r="G54" i="24" s="1"/>
  <c r="F53" i="24"/>
  <c r="G53" i="24" s="1"/>
  <c r="F52" i="24"/>
  <c r="G52" i="24" s="1"/>
  <c r="F51" i="24"/>
  <c r="G51" i="24" s="1"/>
  <c r="F50" i="24"/>
  <c r="G50" i="24" s="1"/>
  <c r="F49" i="24"/>
  <c r="G49" i="24" s="1"/>
  <c r="F48" i="24"/>
  <c r="G48" i="24" s="1"/>
  <c r="F47" i="24"/>
  <c r="G47" i="24" s="1"/>
  <c r="F46" i="24"/>
  <c r="G46" i="24" s="1"/>
  <c r="F45" i="24"/>
  <c r="G45" i="24" s="1"/>
  <c r="F44" i="24"/>
  <c r="G44" i="24" s="1"/>
  <c r="F43" i="24"/>
  <c r="G43" i="24" s="1"/>
  <c r="F42" i="24"/>
  <c r="G42" i="24" s="1"/>
  <c r="F41" i="24"/>
  <c r="G41" i="24" s="1"/>
  <c r="F40" i="24"/>
  <c r="G40" i="24" s="1"/>
  <c r="F39" i="24"/>
  <c r="G39" i="24" s="1"/>
  <c r="F38" i="24"/>
  <c r="G38" i="24" s="1"/>
  <c r="F37" i="24"/>
  <c r="G37" i="24" s="1"/>
  <c r="F36" i="24"/>
  <c r="G36" i="24" s="1"/>
  <c r="F35" i="24"/>
  <c r="G35" i="24" s="1"/>
  <c r="F34" i="24"/>
  <c r="G34" i="24" s="1"/>
  <c r="F33" i="24"/>
  <c r="G33" i="24" s="1"/>
  <c r="F32" i="24"/>
  <c r="G32" i="24" s="1"/>
  <c r="F31" i="24"/>
  <c r="G31" i="24" s="1"/>
  <c r="F30" i="24"/>
  <c r="G30" i="24" s="1"/>
  <c r="F29" i="24"/>
  <c r="G29" i="24" s="1"/>
  <c r="F28" i="24"/>
  <c r="G28" i="24" s="1"/>
  <c r="F27" i="24"/>
  <c r="G27" i="24" s="1"/>
  <c r="F26" i="24"/>
  <c r="G26" i="24" s="1"/>
  <c r="F25" i="24"/>
  <c r="G25" i="24" s="1"/>
  <c r="F24" i="24"/>
  <c r="G24" i="24" s="1"/>
  <c r="F23" i="24"/>
  <c r="G23" i="24" s="1"/>
  <c r="F22" i="24"/>
  <c r="G22" i="24" s="1"/>
  <c r="F17" i="24"/>
  <c r="G17" i="24" s="1"/>
  <c r="F14" i="24"/>
  <c r="G14" i="24" s="1"/>
  <c r="P129" i="25" l="1"/>
  <c r="Q129" i="25" s="1"/>
  <c r="P128" i="25"/>
  <c r="Q128" i="25" s="1"/>
  <c r="P127" i="25"/>
  <c r="Q127" i="25" s="1"/>
  <c r="P126" i="25"/>
  <c r="Q126" i="25" s="1"/>
  <c r="P125" i="25"/>
  <c r="Q125" i="25" s="1"/>
  <c r="P124" i="25"/>
  <c r="Q124" i="25" s="1"/>
  <c r="P123" i="25"/>
  <c r="Q123" i="25" s="1"/>
  <c r="P122" i="25"/>
  <c r="Q122" i="25" s="1"/>
  <c r="P121" i="25"/>
  <c r="Q121" i="25" s="1"/>
  <c r="P120" i="25"/>
  <c r="Q120" i="25" s="1"/>
  <c r="P119" i="25"/>
  <c r="Q119" i="25" s="1"/>
  <c r="P118" i="25"/>
  <c r="Q118" i="25" s="1"/>
  <c r="P117" i="25"/>
  <c r="Q117" i="25" s="1"/>
  <c r="P116" i="25"/>
  <c r="Q116" i="25" s="1"/>
  <c r="P115" i="25"/>
  <c r="Q115" i="25" s="1"/>
  <c r="P114" i="25"/>
  <c r="Q114" i="25" s="1"/>
  <c r="P113" i="25"/>
  <c r="Q113" i="25" s="1"/>
  <c r="P112" i="25"/>
  <c r="Q112" i="25" s="1"/>
  <c r="P111" i="25"/>
  <c r="Q111" i="25" s="1"/>
  <c r="P110" i="25"/>
  <c r="Q110" i="25" s="1"/>
  <c r="P109" i="25"/>
  <c r="Q109" i="25" s="1"/>
  <c r="P108" i="25"/>
  <c r="Q108" i="25" s="1"/>
  <c r="P107" i="25"/>
  <c r="Q107" i="25" s="1"/>
  <c r="P106" i="25"/>
  <c r="Q106" i="25" s="1"/>
  <c r="P105" i="25"/>
  <c r="Q105" i="25" s="1"/>
  <c r="P104" i="25"/>
  <c r="Q104" i="25" s="1"/>
  <c r="P103" i="25"/>
  <c r="Q103" i="25" s="1"/>
  <c r="P102" i="25"/>
  <c r="Q102" i="25" s="1"/>
  <c r="P101" i="25"/>
  <c r="Q101" i="25" s="1"/>
  <c r="P100" i="25"/>
  <c r="Q100" i="25" s="1"/>
  <c r="P99" i="25"/>
  <c r="Q99" i="25" s="1"/>
  <c r="P98" i="25"/>
  <c r="Q98" i="25" s="1"/>
  <c r="P97" i="25"/>
  <c r="Q97" i="25" s="1"/>
  <c r="P96" i="25"/>
  <c r="Q96" i="25" s="1"/>
  <c r="P95" i="25"/>
  <c r="Q95" i="25" s="1"/>
  <c r="P94" i="25"/>
  <c r="Q94" i="25" s="1"/>
  <c r="P93" i="25"/>
  <c r="Q93" i="25" s="1"/>
  <c r="P92" i="25"/>
  <c r="Q92" i="25" s="1"/>
  <c r="P91" i="25"/>
  <c r="Q91" i="25" s="1"/>
  <c r="P90" i="25"/>
  <c r="Q90" i="25" s="1"/>
  <c r="P89" i="25"/>
  <c r="Q89" i="25" s="1"/>
  <c r="P88" i="25"/>
  <c r="Q88" i="25" s="1"/>
  <c r="P87" i="25"/>
  <c r="Q87" i="25" s="1"/>
  <c r="P86" i="25"/>
  <c r="Q86" i="25" s="1"/>
  <c r="P85" i="25"/>
  <c r="Q85" i="25" s="1"/>
  <c r="P84" i="25"/>
  <c r="Q84" i="25" s="1"/>
  <c r="P83" i="25"/>
  <c r="Q83" i="25" s="1"/>
  <c r="P82" i="25"/>
  <c r="Q82" i="25" s="1"/>
  <c r="P81" i="25"/>
  <c r="Q81" i="25" s="1"/>
  <c r="P80" i="25"/>
  <c r="Q80" i="25" s="1"/>
  <c r="P79" i="25"/>
  <c r="Q79" i="25" s="1"/>
  <c r="P78" i="25"/>
  <c r="Q78" i="25" s="1"/>
  <c r="P77" i="25"/>
  <c r="Q77" i="25" s="1"/>
  <c r="P76" i="25"/>
  <c r="Q76" i="25" s="1"/>
  <c r="P75" i="25"/>
  <c r="Q75" i="25" s="1"/>
  <c r="P74" i="25"/>
  <c r="Q74" i="25" s="1"/>
  <c r="P73" i="25"/>
  <c r="Q73" i="25" s="1"/>
  <c r="P72" i="25"/>
  <c r="Q72" i="25" s="1"/>
  <c r="P71" i="25"/>
  <c r="Q71" i="25" s="1"/>
  <c r="P70" i="25"/>
  <c r="Q70" i="25" s="1"/>
  <c r="P69" i="25"/>
  <c r="Q69" i="25" s="1"/>
  <c r="P68" i="25"/>
  <c r="Q68" i="25" s="1"/>
  <c r="P67" i="25"/>
  <c r="Q67" i="25" s="1"/>
  <c r="P66" i="25"/>
  <c r="Q66" i="25" s="1"/>
  <c r="P65" i="25"/>
  <c r="Q65" i="25" s="1"/>
  <c r="P64" i="25"/>
  <c r="Q64" i="25" s="1"/>
  <c r="P63" i="25"/>
  <c r="Q63" i="25" s="1"/>
  <c r="P62" i="25"/>
  <c r="Q62" i="25" s="1"/>
  <c r="P61" i="25"/>
  <c r="Q61" i="25" s="1"/>
  <c r="P60" i="25"/>
  <c r="Q60" i="25" s="1"/>
  <c r="P59" i="25"/>
  <c r="Q59" i="25" s="1"/>
  <c r="P58" i="25"/>
  <c r="Q58" i="25" s="1"/>
  <c r="P57" i="25"/>
  <c r="Q57" i="25" s="1"/>
  <c r="P56" i="25"/>
  <c r="Q56" i="25" s="1"/>
  <c r="P55" i="25"/>
  <c r="Q55" i="25" s="1"/>
  <c r="P54" i="25"/>
  <c r="Q54" i="25" s="1"/>
  <c r="P53" i="25"/>
  <c r="Q53" i="25" s="1"/>
  <c r="P52" i="25"/>
  <c r="Q52" i="25" s="1"/>
  <c r="P51" i="25"/>
  <c r="Q51" i="25" s="1"/>
  <c r="P50" i="25"/>
  <c r="Q50" i="25" s="1"/>
  <c r="P49" i="25"/>
  <c r="Q49" i="25" s="1"/>
  <c r="P48" i="25"/>
  <c r="Q48" i="25" s="1"/>
  <c r="P47" i="25"/>
  <c r="Q47" i="25" s="1"/>
  <c r="P46" i="25"/>
  <c r="Q46" i="25" s="1"/>
  <c r="P45" i="25"/>
  <c r="Q45" i="25" s="1"/>
  <c r="P44" i="25"/>
  <c r="Q44" i="25" s="1"/>
  <c r="P43" i="25"/>
  <c r="Q43" i="25" s="1"/>
  <c r="P42" i="25"/>
  <c r="Q42" i="25" s="1"/>
  <c r="P41" i="25"/>
  <c r="Q41" i="25" s="1"/>
  <c r="P40" i="25"/>
  <c r="Q40" i="25" s="1"/>
  <c r="P39" i="25"/>
  <c r="Q39" i="25" s="1"/>
  <c r="P38" i="25"/>
  <c r="Q38" i="25" s="1"/>
  <c r="P37" i="25"/>
  <c r="Q37" i="25" s="1"/>
  <c r="P36" i="25"/>
  <c r="Q36" i="25" s="1"/>
  <c r="P35" i="25"/>
  <c r="Q35" i="25" s="1"/>
  <c r="P34" i="25"/>
  <c r="Q34" i="25" s="1"/>
  <c r="P33" i="25"/>
  <c r="Q33" i="25" s="1"/>
  <c r="P32" i="25"/>
  <c r="Q32" i="25" s="1"/>
  <c r="P31" i="25"/>
  <c r="Q31" i="25" s="1"/>
  <c r="P30" i="25"/>
  <c r="Q30" i="25" s="1"/>
  <c r="P29" i="25"/>
  <c r="Q29" i="25" s="1"/>
  <c r="P28" i="25"/>
  <c r="Q28" i="25" s="1"/>
  <c r="P27" i="25"/>
  <c r="Q27" i="25" s="1"/>
  <c r="P26" i="25"/>
  <c r="Q26" i="25" s="1"/>
  <c r="P25" i="25"/>
  <c r="Q25" i="25" s="1"/>
  <c r="F42" i="23" l="1"/>
  <c r="G42" i="23" s="1"/>
  <c r="F43" i="23"/>
  <c r="G43" i="23" s="1"/>
  <c r="F44" i="23"/>
  <c r="G44" i="23" s="1"/>
  <c r="F45" i="23"/>
  <c r="G45" i="23" s="1"/>
  <c r="F46" i="23"/>
  <c r="G46" i="23" s="1"/>
  <c r="F47" i="23"/>
  <c r="G47" i="23" s="1"/>
  <c r="F48" i="23"/>
  <c r="G48" i="23"/>
  <c r="F49" i="23"/>
  <c r="G49" i="23" s="1"/>
  <c r="F50" i="23"/>
  <c r="G50" i="23" s="1"/>
  <c r="F51" i="23"/>
  <c r="G51" i="23" s="1"/>
  <c r="F52" i="23"/>
  <c r="G52" i="23"/>
  <c r="F53" i="23"/>
  <c r="G53" i="23" s="1"/>
  <c r="F54" i="23"/>
  <c r="G54" i="23" s="1"/>
  <c r="F55" i="23"/>
  <c r="G55" i="23" s="1"/>
  <c r="F56" i="23"/>
  <c r="G56" i="23" s="1"/>
  <c r="F57" i="23"/>
  <c r="G57" i="23" s="1"/>
  <c r="F58" i="23"/>
  <c r="G58" i="23" s="1"/>
  <c r="F59" i="23"/>
  <c r="G59" i="23" s="1"/>
  <c r="F60" i="23"/>
  <c r="G60" i="23"/>
  <c r="F61" i="23"/>
  <c r="G61" i="23" s="1"/>
  <c r="F62" i="23"/>
  <c r="G62" i="23" s="1"/>
  <c r="F63" i="23"/>
  <c r="G63" i="23" s="1"/>
  <c r="F64" i="23"/>
  <c r="G64" i="23"/>
  <c r="F65" i="23"/>
  <c r="G65" i="23" s="1"/>
  <c r="F66" i="23"/>
  <c r="G66" i="23" s="1"/>
  <c r="F67" i="23"/>
  <c r="G67" i="23" s="1"/>
  <c r="F68" i="23"/>
  <c r="G68" i="23"/>
  <c r="F69" i="23"/>
  <c r="G69" i="23" s="1"/>
  <c r="F70" i="23"/>
  <c r="G70" i="23" s="1"/>
  <c r="F71" i="23"/>
  <c r="G71" i="23" s="1"/>
  <c r="F72" i="23"/>
  <c r="G72" i="23" s="1"/>
  <c r="F73" i="23"/>
  <c r="G73" i="23" s="1"/>
  <c r="F74" i="23"/>
  <c r="G74" i="23" s="1"/>
  <c r="F75" i="23"/>
  <c r="G75" i="23" s="1"/>
  <c r="F76" i="23"/>
  <c r="G76" i="23" s="1"/>
  <c r="F77" i="23"/>
  <c r="G77" i="23" s="1"/>
  <c r="F78" i="23"/>
  <c r="G78" i="23" s="1"/>
  <c r="F79" i="23"/>
  <c r="G79" i="23" s="1"/>
  <c r="F80" i="23"/>
  <c r="G80" i="23"/>
  <c r="F81" i="23"/>
  <c r="G81" i="23" s="1"/>
  <c r="F82" i="23"/>
  <c r="G82" i="23" s="1"/>
  <c r="F83" i="23"/>
  <c r="G83" i="23" s="1"/>
  <c r="F84" i="23"/>
  <c r="G84" i="23"/>
  <c r="F85" i="23"/>
  <c r="G85" i="23" s="1"/>
  <c r="F86" i="23"/>
  <c r="G86" i="23" s="1"/>
  <c r="F87" i="23"/>
  <c r="G87" i="23" s="1"/>
  <c r="F88" i="23"/>
  <c r="G88" i="23" s="1"/>
  <c r="F89" i="23"/>
  <c r="G89" i="23" s="1"/>
  <c r="F90" i="23"/>
  <c r="G90" i="23" s="1"/>
  <c r="F91" i="23"/>
  <c r="G91" i="23" s="1"/>
  <c r="F92" i="23"/>
  <c r="G92" i="23" s="1"/>
  <c r="F93" i="23"/>
  <c r="G93" i="23" s="1"/>
  <c r="F94" i="23"/>
  <c r="G94" i="23" s="1"/>
  <c r="F95" i="23"/>
  <c r="G95" i="23" s="1"/>
  <c r="F96" i="23"/>
  <c r="G96" i="23"/>
  <c r="F97" i="23"/>
  <c r="G97" i="23" s="1"/>
  <c r="F98" i="23"/>
  <c r="G98" i="23" s="1"/>
  <c r="F99" i="23"/>
  <c r="G99" i="23" s="1"/>
  <c r="F100" i="23"/>
  <c r="G100" i="23"/>
  <c r="F101" i="23"/>
  <c r="G101" i="23" s="1"/>
  <c r="F102" i="23"/>
  <c r="G102" i="23" s="1"/>
  <c r="F103" i="23"/>
  <c r="G103" i="23" s="1"/>
  <c r="F104" i="23"/>
  <c r="G104" i="23" s="1"/>
  <c r="F105" i="23"/>
  <c r="G105" i="23" s="1"/>
  <c r="F106" i="23"/>
  <c r="G106" i="23" s="1"/>
  <c r="F107" i="23"/>
  <c r="G107" i="23" s="1"/>
  <c r="F108" i="23"/>
  <c r="G108" i="23"/>
  <c r="F109" i="23"/>
  <c r="G109" i="23" s="1"/>
  <c r="F110" i="23"/>
  <c r="G110" i="23" s="1"/>
  <c r="F111" i="23"/>
  <c r="G111" i="23" s="1"/>
  <c r="F112" i="23"/>
  <c r="G112" i="23"/>
  <c r="F113" i="23"/>
  <c r="G113" i="23" s="1"/>
  <c r="F114" i="23"/>
  <c r="G114" i="23" s="1"/>
  <c r="F115" i="23"/>
  <c r="G115" i="23" s="1"/>
  <c r="F116" i="23"/>
  <c r="G116" i="23"/>
  <c r="F117" i="23"/>
  <c r="G117" i="23" s="1"/>
  <c r="F118" i="23"/>
  <c r="G118" i="23" s="1"/>
  <c r="F119" i="23"/>
  <c r="G119" i="23" s="1"/>
  <c r="F120" i="23"/>
  <c r="G120" i="23" s="1"/>
  <c r="F121" i="23"/>
  <c r="G121" i="23" s="1"/>
  <c r="F122" i="23"/>
  <c r="G122" i="23" s="1"/>
  <c r="F123" i="23"/>
  <c r="G123" i="23" s="1"/>
  <c r="F124" i="23"/>
  <c r="G124" i="23"/>
  <c r="F125" i="23"/>
  <c r="G125" i="23" s="1"/>
  <c r="F126" i="23"/>
  <c r="G126" i="23" s="1"/>
  <c r="F127" i="23"/>
  <c r="G127" i="23" s="1"/>
  <c r="F128" i="23"/>
  <c r="G128" i="23"/>
  <c r="F129" i="23"/>
  <c r="G129" i="23" s="1"/>
  <c r="F130" i="23"/>
  <c r="G130"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tc={FC591A80-39C5-4D43-BAA7-C26256F5D9FB}</author>
  </authors>
  <commentList>
    <comment ref="R12" authorId="0" shapeId="0" xr:uid="{67564946-7C64-4C32-86E4-C49C470BDA79}">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3" authorId="0" shapeId="0" xr:uid="{9C016B77-1FA6-4DB7-9A2F-ECE9468659D7}">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5" authorId="0" shapeId="0" xr:uid="{59EB402E-C337-404D-A727-80EABEEB9A2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6" authorId="0" shapeId="0" xr:uid="{720667C1-B996-4F59-8E1F-234C370BF8ED}">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8" authorId="0" shapeId="0" xr:uid="{B1DB764B-4DE4-499D-9887-63EB67C1FB41}">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 ref="R19" authorId="0" shapeId="0" xr:uid="{1905E0DC-3F6D-443F-AD3C-040F0E3A78EF}">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sharedStrings.xml><?xml version="1.0" encoding="utf-8"?>
<sst xmlns="http://schemas.openxmlformats.org/spreadsheetml/2006/main" count="565" uniqueCount="83">
  <si>
    <t>GOBERNACION DE CUNDINAMARCA</t>
  </si>
  <si>
    <t>INDEPORTES CUNDINAMARCA</t>
  </si>
  <si>
    <t>DEPORTE FORMATIV0</t>
  </si>
  <si>
    <t>PLANILLA DE EVALUACION: PRUEBAS MOTRICES</t>
  </si>
  <si>
    <t>:</t>
  </si>
  <si>
    <t>CMS.</t>
  </si>
  <si>
    <t>#</t>
  </si>
  <si>
    <t>PESO CORPORAL</t>
  </si>
  <si>
    <t>KG</t>
  </si>
  <si>
    <t>ESTATURA DE PIE</t>
  </si>
  <si>
    <t>ESTATURA SENTADO</t>
  </si>
  <si>
    <t xml:space="preserve">EDAD </t>
  </si>
  <si>
    <t>MUNICIPIO EVALUADO:</t>
  </si>
  <si>
    <t>NOMBRES Y APELLIDOS</t>
  </si>
  <si>
    <t>"CUNDINAMARCA REGION QUE PROGRESA"</t>
  </si>
  <si>
    <t>NIVEL:   NIÑOS(AS)  9 a 10 AÑOS</t>
  </si>
  <si>
    <t>NIVEL:   NIÑOS(AS)  11 a 13 AÑOS</t>
  </si>
  <si>
    <t>DEPORTE FORMATIVO</t>
  </si>
  <si>
    <t>1 INTENTO</t>
  </si>
  <si>
    <t>2 INTENTO</t>
  </si>
  <si>
    <t>AGARRE BASTON  (CENTIMETROS)</t>
  </si>
  <si>
    <t>RESULTADO</t>
  </si>
  <si>
    <t>PROMEDIO</t>
  </si>
  <si>
    <t>20 METROS LANZADOS (SEGUNDOS Y MILESIMAS POR INTENTO)</t>
  </si>
  <si>
    <t>NIVEL:   NIÑOS(AS)  HASTA &lt;9 AÑOS</t>
  </si>
  <si>
    <t>PERIMETRO DE CINTURA</t>
  </si>
  <si>
    <t>SALTO LARGO SIN IMPULSO  (CENTIMETROS)</t>
  </si>
  <si>
    <t>FORMADOR :</t>
  </si>
  <si>
    <t>1                      INTENTO</t>
  </si>
  <si>
    <t>FORMADOR:</t>
  </si>
  <si>
    <t>NIVEL:   NIÑOS(AS)  14 a 17 AÑOS</t>
  </si>
  <si>
    <t>MES DE  MAYO  DEL 2022</t>
  </si>
  <si>
    <t>NUMERO DE IDENTIFICACIÓN (SOLO NÚMERO, SIN UTILIZAR COMA(,) NI PUNTO (.)</t>
  </si>
  <si>
    <t>MAYO</t>
  </si>
  <si>
    <t>MES DE  OCTUBRE  DEL 2022</t>
  </si>
  <si>
    <t>OCTUBRE</t>
  </si>
  <si>
    <t>SHUTTLE RUN SEGUNDOS Y MILESIMAS</t>
  </si>
  <si>
    <t>RESULTADO (MEJOR INTENTO)</t>
  </si>
  <si>
    <t>COURSE NAVETTE VO2 MAX  (recorrido)</t>
  </si>
  <si>
    <t>CRONOGRAMA ELABORACION DE PRUEBAS  ESCUELAS DE FORMACION DEPORTIVA 2022</t>
  </si>
  <si>
    <t xml:space="preserve">JOSE MANUEL FERNANDEZ GUZMAN </t>
  </si>
  <si>
    <t xml:space="preserve">JAMES CASTAÑEDA CHAVEZ </t>
  </si>
  <si>
    <t xml:space="preserve">SAMI CASTAÑEDA CHAVEZ </t>
  </si>
  <si>
    <t>JAKSON STIF RODRIGUEZ ACOSTA</t>
  </si>
  <si>
    <t>JANNA SOFIA MARTINEZ MOJICA</t>
  </si>
  <si>
    <t>ANA MARIA VERA AVENDAÑO</t>
  </si>
  <si>
    <t>CARLOS JOSE SUAREZ BARRERA</t>
  </si>
  <si>
    <t>ANDRES DAVID OSORIO AVENDAÑO</t>
  </si>
  <si>
    <t>JUAN JOSE MAHECHA</t>
  </si>
  <si>
    <t>THALIANA PULICIO ROJAS</t>
  </si>
  <si>
    <t>NICOL MANUELA CARDONA RODERIGUEZ</t>
  </si>
  <si>
    <t>EMELITH YULIANA LUNA AVILA</t>
  </si>
  <si>
    <t>SARA VALENTINA RAMOS TERREROS</t>
  </si>
  <si>
    <t>MANUELA VALENTINA HERRERA</t>
  </si>
  <si>
    <t>ISABELA CONTRERAS GARCIA</t>
  </si>
  <si>
    <t>NICOLAS ANDREY PARRA MEDINA</t>
  </si>
  <si>
    <t>MERLI SOFIA SARATE FONCECA</t>
  </si>
  <si>
    <t>VALERI SOFIA PEÑA</t>
  </si>
  <si>
    <t>MELANY BETANCOURTH RUBIANO</t>
  </si>
  <si>
    <t>ISABELLA HERREÑO TRIANA</t>
  </si>
  <si>
    <t>STIVEN GRANADOS AGUILAR</t>
  </si>
  <si>
    <t>KAROL LIZETH ROMERO RODRIGUEZ</t>
  </si>
  <si>
    <t>EMMANUEL TRIANA</t>
  </si>
  <si>
    <t>ANLLY LUCIANA CAMARGO RODRIGUEZ</t>
  </si>
  <si>
    <t>NATALIA RUBIANO</t>
  </si>
  <si>
    <t>DAVID ANDRES HORTUA LOZANO</t>
  </si>
  <si>
    <t>JUAN ESTEBAN CELIS MEJIA</t>
  </si>
  <si>
    <t>EDGAR ANDRES JARA HERRERA</t>
  </si>
  <si>
    <t>LUIS DAVID CRUZ RODRIGUEZ</t>
  </si>
  <si>
    <t>SARA SOFIA RUIZ LEGUIZAMON</t>
  </si>
  <si>
    <t>KEVIN STIVEN ORTIZ TRIANA</t>
  </si>
  <si>
    <t>LUIS ALEJANDRO VARON RODRIGUEZ</t>
  </si>
  <si>
    <t>JUAN ANDRES VARGAS ROJAS</t>
  </si>
  <si>
    <t>LAURA VALENTINA VILLALBA CARREÑO</t>
  </si>
  <si>
    <t>LUIS DAVID DURAN LOZANO</t>
  </si>
  <si>
    <t>JUSTIN CAMILO BERNAL GARCIA</t>
  </si>
  <si>
    <t>JUAN DAVID TRIANA</t>
  </si>
  <si>
    <t>JERUSALEN</t>
  </si>
  <si>
    <t>ERIKA MARCELA PÉREZ MEJÍA</t>
  </si>
  <si>
    <t>NIVEL: NIÑOS(AS)  HASTA &lt;9 AÑOS</t>
  </si>
  <si>
    <t>NIVEL:  NIÑOS(AS)  9 a 10 AÑOS</t>
  </si>
  <si>
    <t>NIVEL: NIÑOS(AS)  11 a 13 AÑOS</t>
  </si>
  <si>
    <t>NIVEL: NIÑOS(AS)  14 a 17 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</si>
</sst>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30" x14ac:knownFonts="1">
    <font>
      <sz val="11"/>
      <color theme="1"/>
      <name val="Calibri"/>
      <family val="2"/>
      <scheme val="minor"/>
    </font>
    <font>
      <b/>
      <sz val="11"/>
      <color theme="1"/>
      <name val="Calibri"/>
      <family val="2"/>
      <scheme val="minor"/>
    </font>
    <font>
      <b/>
      <sz val="20"/>
      <color theme="1"/>
      <name val="Calibri"/>
      <family val="2"/>
      <scheme val="minor"/>
    </font>
    <font>
      <b/>
      <sz val="14"/>
      <color theme="1"/>
      <name val="Calibri"/>
      <family val="2"/>
      <scheme val="minor"/>
    </font>
    <font>
      <b/>
      <sz val="18"/>
      <color theme="1"/>
      <name val="Calibri"/>
      <family val="2"/>
      <scheme val="minor"/>
    </font>
    <font>
      <b/>
      <sz val="16"/>
      <color theme="1"/>
      <name val="Calibri"/>
      <family val="2"/>
      <scheme val="minor"/>
    </font>
    <font>
      <sz val="16"/>
      <color theme="1"/>
      <name val="Calibri"/>
      <family val="2"/>
      <scheme val="minor"/>
    </font>
    <font>
      <sz val="11"/>
      <color theme="1"/>
      <name val="Arial"/>
      <family val="2"/>
    </font>
    <font>
      <b/>
      <sz val="22"/>
      <color theme="1"/>
      <name val="Calibri"/>
      <family val="2"/>
      <scheme val="minor"/>
    </font>
    <font>
      <sz val="18"/>
      <color theme="1"/>
      <name val="Calibri"/>
      <family val="2"/>
      <scheme val="minor"/>
    </font>
    <font>
      <sz val="14"/>
      <color theme="1"/>
      <name val="Arial"/>
      <family val="2"/>
    </font>
    <font>
      <b/>
      <sz val="12"/>
      <color theme="1"/>
      <name val="Arial"/>
      <family val="2"/>
    </font>
    <font>
      <sz val="8"/>
      <color theme="1"/>
      <name val="Calibri"/>
      <family val="2"/>
      <scheme val="minor"/>
    </font>
    <font>
      <b/>
      <sz val="11"/>
      <name val="Arial"/>
      <family val="2"/>
    </font>
    <font>
      <b/>
      <sz val="16"/>
      <color rgb="FF00B050"/>
      <name val="Calibri"/>
      <family val="2"/>
      <scheme val="minor"/>
    </font>
    <font>
      <b/>
      <sz val="16"/>
      <color theme="9" tint="-0.249977111117893"/>
      <name val="Calibri"/>
      <family val="2"/>
      <scheme val="minor"/>
    </font>
    <font>
      <b/>
      <sz val="14"/>
      <color theme="1"/>
      <name val="Arial"/>
      <family val="2"/>
    </font>
    <font>
      <b/>
      <sz val="16"/>
      <name val="Calibri"/>
      <family val="2"/>
      <scheme val="minor"/>
    </font>
    <font>
      <b/>
      <sz val="12"/>
      <color theme="1"/>
      <name val="Calibri"/>
      <family val="2"/>
      <scheme val="minor"/>
    </font>
    <font>
      <b/>
      <sz val="10"/>
      <name val="Arial"/>
      <family val="2"/>
    </font>
    <font>
      <sz val="14"/>
      <color theme="1"/>
      <name val="Calibri"/>
      <family val="2"/>
      <scheme val="minor"/>
    </font>
    <font>
      <sz val="14"/>
      <name val="Calibri"/>
      <family val="2"/>
      <scheme val="minor"/>
    </font>
    <font>
      <sz val="14"/>
      <color rgb="FF000000"/>
      <name val="Calibri"/>
      <family val="2"/>
      <scheme val="minor"/>
    </font>
    <font>
      <sz val="16"/>
      <name val="Calibri"/>
      <family val="2"/>
      <scheme val="minor"/>
    </font>
    <font>
      <sz val="16"/>
      <color rgb="FF000000"/>
      <name val="Calibri"/>
      <family val="2"/>
      <scheme val="minor"/>
    </font>
    <font>
      <sz val="13"/>
      <name val="Calibri"/>
      <family val="2"/>
      <scheme val="minor"/>
    </font>
    <font>
      <sz val="15"/>
      <name val="Calibri"/>
      <family val="2"/>
      <scheme val="minor"/>
    </font>
    <font>
      <sz val="15"/>
      <color theme="1"/>
      <name val="Calibri"/>
      <family val="2"/>
      <scheme val="minor"/>
    </font>
    <font>
      <sz val="15"/>
      <color rgb="FF000000"/>
      <name val="Calibri"/>
      <family val="2"/>
      <scheme val="minor"/>
    </font>
    <font>
      <sz val="22"/>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0"/>
        <bgColor indexed="64"/>
      </patternFill>
    </fill>
    <fill>
      <patternFill patternType="solid">
        <fgColor theme="9" tint="-0.249977111117893"/>
        <bgColor indexed="64"/>
      </patternFill>
    </fill>
    <fill>
      <patternFill patternType="solid">
        <fgColor theme="8" tint="0.59999389629810485"/>
        <bgColor indexed="64"/>
      </patternFill>
    </fill>
  </fills>
  <borders count="5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355">
    <xf numFmtId="0" fontId="0" fillId="0" borderId="0" xfId="0"/>
    <xf numFmtId="0" fontId="0" fillId="0" borderId="0" xfId="0" applyAlignment="1">
      <alignment vertical="center" wrapText="1"/>
    </xf>
    <xf numFmtId="0" fontId="0" fillId="0" borderId="0" xfId="0" applyFill="1"/>
    <xf numFmtId="0" fontId="4" fillId="3" borderId="11"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Fill="1" applyBorder="1" applyAlignment="1">
      <alignment horizontal="center" vertical="center" wrapText="1"/>
    </xf>
    <xf numFmtId="0" fontId="7"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6" fillId="0" borderId="27" xfId="0" applyFont="1" applyBorder="1" applyAlignment="1">
      <alignment horizontal="center" vertical="center" wrapText="1"/>
    </xf>
    <xf numFmtId="0" fontId="1" fillId="0" borderId="0" xfId="0" applyFont="1" applyBorder="1" applyAlignment="1">
      <alignment vertical="center"/>
    </xf>
    <xf numFmtId="0" fontId="8" fillId="0" borderId="0" xfId="0" applyFont="1" applyBorder="1" applyAlignment="1">
      <alignment vertical="center"/>
    </xf>
    <xf numFmtId="0" fontId="10" fillId="6" borderId="9" xfId="0" applyFont="1" applyFill="1" applyBorder="1" applyAlignment="1">
      <alignment horizontal="center" vertical="center"/>
    </xf>
    <xf numFmtId="0" fontId="11" fillId="6" borderId="9" xfId="0" applyFont="1" applyFill="1" applyBorder="1" applyAlignment="1">
      <alignment horizontal="left" vertical="center"/>
    </xf>
    <xf numFmtId="0" fontId="12" fillId="0" borderId="27" xfId="0" applyFont="1" applyBorder="1"/>
    <xf numFmtId="0" fontId="12" fillId="3" borderId="27" xfId="0" applyFont="1" applyFill="1" applyBorder="1"/>
    <xf numFmtId="0" fontId="12" fillId="5" borderId="27" xfId="0" applyFont="1" applyFill="1" applyBorder="1"/>
    <xf numFmtId="0" fontId="12" fillId="6" borderId="27" xfId="0" applyFont="1" applyFill="1" applyBorder="1"/>
    <xf numFmtId="0" fontId="12" fillId="0" borderId="29" xfId="0" applyFont="1" applyBorder="1"/>
    <xf numFmtId="0" fontId="12" fillId="0" borderId="30" xfId="0" applyFont="1" applyBorder="1"/>
    <xf numFmtId="0" fontId="2" fillId="3" borderId="25"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9" fillId="0" borderId="9" xfId="0" applyFont="1" applyBorder="1" applyAlignment="1">
      <alignment horizontal="center" vertical="center"/>
    </xf>
    <xf numFmtId="1" fontId="6" fillId="6" borderId="9" xfId="0" applyNumberFormat="1" applyFont="1" applyFill="1" applyBorder="1" applyAlignment="1">
      <alignment horizontal="center" vertical="center"/>
    </xf>
    <xf numFmtId="1" fontId="6" fillId="0" borderId="9" xfId="0" applyNumberFormat="1" applyFont="1" applyBorder="1" applyAlignment="1">
      <alignment horizontal="center" vertical="center"/>
    </xf>
    <xf numFmtId="0" fontId="7" fillId="0" borderId="9" xfId="0" applyFont="1" applyFill="1" applyBorder="1" applyAlignment="1">
      <alignment horizontal="left" vertical="center" wrapText="1"/>
    </xf>
    <xf numFmtId="0" fontId="2" fillId="3" borderId="14" xfId="0" applyFont="1" applyFill="1" applyBorder="1" applyAlignment="1">
      <alignment horizontal="center" vertical="center" wrapText="1"/>
    </xf>
    <xf numFmtId="0" fontId="0" fillId="0" borderId="9" xfId="0" applyBorder="1"/>
    <xf numFmtId="0" fontId="0" fillId="0" borderId="9" xfId="0" applyBorder="1" applyAlignment="1">
      <alignment vertical="center" wrapText="1"/>
    </xf>
    <xf numFmtId="0" fontId="15" fillId="6" borderId="9" xfId="0" applyFont="1" applyFill="1" applyBorder="1" applyAlignment="1">
      <alignment horizontal="center" vertical="center" wrapText="1"/>
    </xf>
    <xf numFmtId="0" fontId="14" fillId="0" borderId="9" xfId="0" applyNumberFormat="1" applyFont="1" applyBorder="1" applyAlignment="1">
      <alignment horizontal="center" vertical="center" wrapText="1"/>
    </xf>
    <xf numFmtId="4" fontId="6" fillId="0" borderId="9" xfId="0" applyNumberFormat="1" applyFont="1" applyBorder="1" applyAlignment="1">
      <alignment horizontal="center" vertical="center" wrapText="1"/>
    </xf>
    <xf numFmtId="0" fontId="0" fillId="0" borderId="0" xfId="0" applyProtection="1">
      <protection locked="0"/>
    </xf>
    <xf numFmtId="0" fontId="2" fillId="3" borderId="9" xfId="0" applyFont="1" applyFill="1" applyBorder="1" applyAlignment="1" applyProtection="1">
      <alignment horizontal="center" vertical="center" wrapText="1"/>
      <protection locked="0"/>
    </xf>
    <xf numFmtId="0" fontId="11" fillId="6" borderId="9" xfId="0" applyFont="1" applyFill="1" applyBorder="1" applyAlignment="1" applyProtection="1">
      <alignment horizontal="left" vertical="center"/>
      <protection locked="0"/>
    </xf>
    <xf numFmtId="0" fontId="10" fillId="6" borderId="9" xfId="0" applyFont="1" applyFill="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14" fillId="0" borderId="9" xfId="0" applyFont="1" applyBorder="1" applyAlignment="1" applyProtection="1">
      <alignment horizontal="center" vertical="center" wrapText="1"/>
      <protection locked="0"/>
    </xf>
    <xf numFmtId="0" fontId="15" fillId="6" borderId="9" xfId="0" applyFont="1" applyFill="1" applyBorder="1" applyAlignment="1" applyProtection="1">
      <alignment horizontal="center" vertical="center" wrapText="1"/>
      <protection locked="0"/>
    </xf>
    <xf numFmtId="0" fontId="0" fillId="0" borderId="9" xfId="0" applyBorder="1" applyProtection="1">
      <protection locked="0"/>
    </xf>
    <xf numFmtId="0" fontId="9" fillId="0" borderId="9" xfId="0" applyFont="1" applyBorder="1" applyAlignment="1" applyProtection="1">
      <alignment horizontal="center" vertical="center"/>
      <protection locked="0"/>
    </xf>
    <xf numFmtId="1" fontId="6" fillId="6" borderId="9" xfId="0" applyNumberFormat="1" applyFont="1" applyFill="1" applyBorder="1" applyAlignment="1" applyProtection="1">
      <alignment horizontal="center" vertical="center"/>
      <protection locked="0"/>
    </xf>
    <xf numFmtId="1" fontId="6" fillId="0" borderId="9" xfId="0" applyNumberFormat="1" applyFont="1" applyBorder="1" applyAlignment="1" applyProtection="1">
      <alignment horizontal="center" vertical="center"/>
      <protection locked="0"/>
    </xf>
    <xf numFmtId="0" fontId="0" fillId="0" borderId="9" xfId="0" applyBorder="1" applyAlignment="1" applyProtection="1">
      <alignment vertical="center" wrapText="1"/>
      <protection locked="0"/>
    </xf>
    <xf numFmtId="0" fontId="0" fillId="0" borderId="0" xfId="0" applyAlignment="1" applyProtection="1">
      <alignment vertical="center" wrapText="1"/>
      <protection locked="0"/>
    </xf>
    <xf numFmtId="0" fontId="7" fillId="0" borderId="9" xfId="0" applyFont="1" applyFill="1" applyBorder="1" applyAlignment="1" applyProtection="1">
      <alignment horizontal="left" vertical="center" wrapText="1"/>
      <protection locked="0"/>
    </xf>
    <xf numFmtId="0" fontId="5" fillId="0" borderId="9"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protection locked="0"/>
    </xf>
    <xf numFmtId="0" fontId="1" fillId="0" borderId="0" xfId="0" applyFont="1" applyBorder="1" applyAlignment="1" applyProtection="1">
      <alignment vertical="center"/>
      <protection locked="0"/>
    </xf>
    <xf numFmtId="0" fontId="6" fillId="0" borderId="9" xfId="0" applyFont="1" applyBorder="1" applyAlignment="1" applyProtection="1">
      <alignment horizontal="center" vertical="center" wrapText="1"/>
      <protection hidden="1"/>
    </xf>
    <xf numFmtId="4" fontId="6" fillId="0" borderId="9" xfId="0" applyNumberFormat="1" applyFont="1" applyBorder="1" applyAlignment="1" applyProtection="1">
      <alignment horizontal="center" vertical="center" wrapText="1"/>
      <protection hidden="1"/>
    </xf>
    <xf numFmtId="0" fontId="14" fillId="0" borderId="9" xfId="0" applyNumberFormat="1" applyFont="1" applyBorder="1" applyAlignment="1" applyProtection="1">
      <alignment horizontal="center" vertical="center" wrapText="1"/>
      <protection hidden="1"/>
    </xf>
    <xf numFmtId="0" fontId="15" fillId="6" borderId="9" xfId="0" applyFont="1" applyFill="1" applyBorder="1" applyAlignment="1" applyProtection="1">
      <alignment horizontal="center" vertical="center" wrapText="1"/>
      <protection hidden="1"/>
    </xf>
    <xf numFmtId="0" fontId="0" fillId="0" borderId="9" xfId="0" applyBorder="1" applyProtection="1">
      <protection hidden="1"/>
    </xf>
    <xf numFmtId="0" fontId="0" fillId="0" borderId="9" xfId="0" applyBorder="1" applyAlignment="1" applyProtection="1">
      <alignment vertical="center" wrapText="1"/>
      <protection hidden="1"/>
    </xf>
    <xf numFmtId="0" fontId="13" fillId="8" borderId="0" xfId="0" applyFont="1" applyFill="1" applyBorder="1" applyAlignment="1" applyProtection="1">
      <alignment horizontal="center" vertical="center" wrapText="1"/>
      <protection locked="0"/>
    </xf>
    <xf numFmtId="0" fontId="2" fillId="3" borderId="14" xfId="0" applyFont="1" applyFill="1" applyBorder="1" applyAlignment="1" applyProtection="1">
      <alignment horizontal="center" vertical="center" wrapText="1"/>
      <protection locked="0"/>
    </xf>
    <xf numFmtId="0" fontId="6" fillId="0" borderId="9" xfId="0" applyNumberFormat="1" applyFont="1" applyBorder="1" applyAlignment="1" applyProtection="1">
      <alignment horizontal="center" vertical="center" wrapText="1"/>
      <protection locked="0"/>
    </xf>
    <xf numFmtId="0" fontId="11" fillId="6" borderId="39" xfId="0" applyFont="1" applyFill="1" applyBorder="1" applyAlignment="1" applyProtection="1">
      <alignment horizontal="left" vertical="center"/>
      <protection locked="0"/>
    </xf>
    <xf numFmtId="0" fontId="9" fillId="0" borderId="39" xfId="0" applyFont="1" applyBorder="1" applyAlignment="1" applyProtection="1">
      <alignment horizontal="center" vertical="center"/>
      <protection locked="0"/>
    </xf>
    <xf numFmtId="0" fontId="7" fillId="0" borderId="39" xfId="0" applyFont="1" applyFill="1" applyBorder="1" applyAlignment="1" applyProtection="1">
      <alignment horizontal="left" vertical="center" wrapText="1"/>
      <protection locked="0"/>
    </xf>
    <xf numFmtId="0" fontId="2" fillId="3" borderId="25"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left" vertical="center" wrapText="1"/>
      <protection locked="0"/>
    </xf>
    <xf numFmtId="0" fontId="5"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2" fillId="0" borderId="27" xfId="0" applyFont="1" applyFill="1" applyBorder="1"/>
    <xf numFmtId="0" fontId="18" fillId="3" borderId="5"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2" fillId="3" borderId="39" xfId="0" applyFont="1" applyFill="1" applyBorder="1" applyAlignment="1" applyProtection="1">
      <alignment horizontal="center" vertical="center" wrapText="1"/>
      <protection locked="0"/>
    </xf>
    <xf numFmtId="0" fontId="13" fillId="8" borderId="49" xfId="0" applyFont="1" applyFill="1" applyBorder="1" applyAlignment="1" applyProtection="1">
      <alignment horizontal="center" vertical="center" wrapText="1"/>
      <protection locked="0"/>
    </xf>
    <xf numFmtId="0" fontId="9" fillId="0" borderId="50" xfId="0" applyFont="1" applyBorder="1" applyAlignment="1" applyProtection="1">
      <alignment horizontal="center" vertical="center"/>
      <protection locked="0"/>
    </xf>
    <xf numFmtId="1" fontId="6" fillId="6" borderId="27" xfId="0" applyNumberFormat="1" applyFont="1" applyFill="1" applyBorder="1" applyAlignment="1" applyProtection="1">
      <alignment horizontal="center" vertical="center"/>
      <protection locked="0"/>
    </xf>
    <xf numFmtId="0" fontId="6" fillId="0" borderId="27" xfId="0" applyFont="1" applyBorder="1" applyAlignment="1" applyProtection="1">
      <alignment horizontal="center" vertical="center" wrapText="1"/>
      <protection locked="0"/>
    </xf>
    <xf numFmtId="4" fontId="6" fillId="0" borderId="27" xfId="0" applyNumberFormat="1" applyFont="1" applyBorder="1" applyAlignment="1" applyProtection="1">
      <alignment horizontal="center" vertical="center" wrapText="1"/>
      <protection hidden="1"/>
    </xf>
    <xf numFmtId="0" fontId="14" fillId="0" borderId="27" xfId="0" applyNumberFormat="1" applyFont="1" applyBorder="1" applyAlignment="1" applyProtection="1">
      <alignment horizontal="center" vertical="center" wrapText="1"/>
      <protection hidden="1"/>
    </xf>
    <xf numFmtId="0" fontId="6" fillId="0" borderId="27" xfId="0" applyNumberFormat="1" applyFont="1" applyBorder="1" applyAlignment="1" applyProtection="1">
      <alignment horizontal="center" vertical="center" wrapText="1"/>
      <protection locked="0"/>
    </xf>
    <xf numFmtId="0" fontId="6" fillId="0" borderId="27" xfId="0" applyFont="1" applyBorder="1" applyAlignment="1" applyProtection="1">
      <alignment horizontal="center" vertical="center" wrapText="1"/>
      <protection hidden="1"/>
    </xf>
    <xf numFmtId="0" fontId="15" fillId="6" borderId="27" xfId="0" applyFont="1" applyFill="1" applyBorder="1" applyAlignment="1" applyProtection="1">
      <alignment horizontal="center" vertical="center" wrapText="1"/>
      <protection hidden="1"/>
    </xf>
    <xf numFmtId="0" fontId="6" fillId="0" borderId="41" xfId="0" applyFont="1" applyBorder="1" applyAlignment="1" applyProtection="1">
      <alignment horizontal="center" vertical="center" wrapText="1"/>
      <protection locked="0"/>
    </xf>
    <xf numFmtId="4" fontId="6" fillId="0" borderId="41" xfId="0" applyNumberFormat="1" applyFont="1" applyBorder="1" applyAlignment="1" applyProtection="1">
      <alignment horizontal="center" vertical="center" wrapText="1"/>
      <protection hidden="1"/>
    </xf>
    <xf numFmtId="0" fontId="6" fillId="0" borderId="41" xfId="0" applyFont="1" applyBorder="1" applyAlignment="1" applyProtection="1">
      <alignment horizontal="center" vertical="center" wrapText="1"/>
      <protection hidden="1"/>
    </xf>
    <xf numFmtId="0" fontId="15" fillId="6" borderId="41" xfId="0" applyFont="1" applyFill="1" applyBorder="1" applyAlignment="1" applyProtection="1">
      <alignment horizontal="center" vertical="center" wrapText="1"/>
      <protection hidden="1"/>
    </xf>
    <xf numFmtId="0" fontId="6" fillId="0" borderId="21" xfId="0" applyFont="1" applyBorder="1" applyAlignment="1" applyProtection="1">
      <alignment horizontal="center" vertical="center" wrapText="1"/>
      <protection hidden="1"/>
    </xf>
    <xf numFmtId="0" fontId="11" fillId="6" borderId="20" xfId="0" applyFont="1" applyFill="1" applyBorder="1" applyAlignment="1" applyProtection="1">
      <alignment horizontal="left" vertical="center"/>
      <protection locked="0"/>
    </xf>
    <xf numFmtId="0" fontId="9" fillId="0" borderId="20" xfId="0" applyFont="1" applyBorder="1" applyAlignment="1" applyProtection="1">
      <alignment horizontal="center" vertical="center"/>
      <protection locked="0"/>
    </xf>
    <xf numFmtId="0" fontId="9" fillId="0" borderId="22" xfId="0" applyFont="1" applyBorder="1" applyAlignment="1" applyProtection="1">
      <alignment horizontal="center" vertical="center"/>
      <protection locked="0"/>
    </xf>
    <xf numFmtId="1" fontId="6" fillId="6" borderId="23" xfId="0" applyNumberFormat="1" applyFont="1" applyFill="1" applyBorder="1" applyAlignment="1" applyProtection="1">
      <alignment horizontal="center" vertical="center"/>
      <protection locked="0"/>
    </xf>
    <xf numFmtId="0" fontId="6" fillId="0" borderId="23" xfId="0" applyFont="1" applyBorder="1" applyAlignment="1" applyProtection="1">
      <alignment horizontal="center" vertical="center" wrapText="1"/>
      <protection locked="0"/>
    </xf>
    <xf numFmtId="4" fontId="6" fillId="0" borderId="23" xfId="0" applyNumberFormat="1" applyFont="1" applyBorder="1" applyAlignment="1" applyProtection="1">
      <alignment horizontal="center" vertical="center" wrapText="1"/>
      <protection hidden="1"/>
    </xf>
    <xf numFmtId="0" fontId="14" fillId="0" borderId="23" xfId="0" applyNumberFormat="1" applyFont="1" applyBorder="1" applyAlignment="1" applyProtection="1">
      <alignment horizontal="center" vertical="center" wrapText="1"/>
      <protection hidden="1"/>
    </xf>
    <xf numFmtId="0" fontId="6" fillId="0" borderId="23" xfId="0" applyNumberFormat="1"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hidden="1"/>
    </xf>
    <xf numFmtId="0" fontId="15" fillId="6" borderId="23" xfId="0" applyFont="1" applyFill="1" applyBorder="1" applyAlignment="1" applyProtection="1">
      <alignment horizontal="center" vertical="center" wrapText="1"/>
      <protection hidden="1"/>
    </xf>
    <xf numFmtId="0" fontId="6" fillId="0" borderId="24" xfId="0" applyFont="1" applyBorder="1" applyAlignment="1" applyProtection="1">
      <alignment horizontal="center" vertical="center" wrapText="1"/>
      <protection hidden="1"/>
    </xf>
    <xf numFmtId="0" fontId="0" fillId="0" borderId="27" xfId="0" applyBorder="1" applyProtection="1">
      <protection locked="0"/>
    </xf>
    <xf numFmtId="0" fontId="2" fillId="3" borderId="39" xfId="0" applyFont="1" applyFill="1" applyBorder="1" applyAlignment="1">
      <alignment horizontal="center" vertical="center" wrapText="1"/>
    </xf>
    <xf numFmtId="0" fontId="19" fillId="8" borderId="49" xfId="0" applyFont="1" applyFill="1" applyBorder="1" applyAlignment="1">
      <alignment horizontal="center" vertical="center" wrapText="1"/>
    </xf>
    <xf numFmtId="0" fontId="13" fillId="8" borderId="49" xfId="0" applyFont="1" applyFill="1" applyBorder="1" applyAlignment="1">
      <alignment horizontal="center" vertical="center" wrapText="1"/>
    </xf>
    <xf numFmtId="0" fontId="15" fillId="6" borderId="27" xfId="0" applyFont="1" applyFill="1" applyBorder="1" applyAlignment="1">
      <alignment horizontal="center" vertical="center" wrapText="1"/>
    </xf>
    <xf numFmtId="0" fontId="0" fillId="0" borderId="27" xfId="0" applyBorder="1"/>
    <xf numFmtId="0" fontId="6" fillId="0" borderId="41" xfId="0" applyFont="1" applyBorder="1" applyAlignment="1">
      <alignment horizontal="center" vertical="center" wrapText="1"/>
    </xf>
    <xf numFmtId="4" fontId="6" fillId="0" borderId="41" xfId="0" applyNumberFormat="1" applyFont="1" applyBorder="1" applyAlignment="1">
      <alignment horizontal="center" vertical="center" wrapText="1"/>
    </xf>
    <xf numFmtId="0" fontId="15" fillId="6" borderId="41" xfId="0" applyFont="1" applyFill="1" applyBorder="1" applyAlignment="1">
      <alignment horizontal="center" vertical="center" wrapText="1"/>
    </xf>
    <xf numFmtId="0" fontId="6" fillId="0" borderId="23" xfId="0" applyFont="1" applyBorder="1" applyAlignment="1">
      <alignment horizontal="center" vertical="center" wrapText="1"/>
    </xf>
    <xf numFmtId="4" fontId="6" fillId="0" borderId="23" xfId="0" applyNumberFormat="1" applyFont="1" applyBorder="1" applyAlignment="1">
      <alignment horizontal="center" vertical="center" wrapText="1"/>
    </xf>
    <xf numFmtId="0" fontId="15" fillId="6" borderId="23" xfId="0" applyFont="1" applyFill="1" applyBorder="1" applyAlignment="1">
      <alignment horizontal="center" vertical="center" wrapText="1"/>
    </xf>
    <xf numFmtId="0" fontId="0" fillId="0" borderId="27" xfId="0" applyBorder="1" applyProtection="1">
      <protection hidden="1"/>
    </xf>
    <xf numFmtId="0" fontId="14" fillId="0" borderId="41" xfId="0" applyFont="1" applyBorder="1" applyAlignment="1" applyProtection="1">
      <alignment horizontal="center" vertical="center" wrapText="1"/>
      <protection locked="0"/>
    </xf>
    <xf numFmtId="0" fontId="0" fillId="0" borderId="21" xfId="0" applyBorder="1" applyProtection="1">
      <protection hidden="1"/>
    </xf>
    <xf numFmtId="0" fontId="0" fillId="0" borderId="24" xfId="0" applyBorder="1" applyProtection="1">
      <protection hidden="1"/>
    </xf>
    <xf numFmtId="0" fontId="6" fillId="0" borderId="9" xfId="0" applyFont="1" applyBorder="1" applyAlignment="1" applyProtection="1">
      <alignment horizontal="center"/>
      <protection locked="0"/>
    </xf>
    <xf numFmtId="0" fontId="6" fillId="0" borderId="21" xfId="0" applyFont="1" applyBorder="1" applyAlignment="1" applyProtection="1">
      <alignment horizontal="center"/>
      <protection hidden="1"/>
    </xf>
    <xf numFmtId="0" fontId="14" fillId="0" borderId="9" xfId="0" applyFont="1" applyBorder="1" applyAlignment="1" applyProtection="1">
      <alignment horizontal="center" vertical="center" wrapText="1"/>
      <protection hidden="1"/>
    </xf>
    <xf numFmtId="0" fontId="6" fillId="0" borderId="9" xfId="0" applyFont="1" applyBorder="1" applyAlignment="1" applyProtection="1">
      <alignment horizontal="center" vertical="center"/>
      <protection locked="0"/>
    </xf>
    <xf numFmtId="0" fontId="14"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6" fillId="0" borderId="9" xfId="0" applyFont="1" applyBorder="1" applyAlignment="1">
      <alignment horizontal="center"/>
    </xf>
    <xf numFmtId="1" fontId="20" fillId="0" borderId="6" xfId="0" applyNumberFormat="1" applyFont="1" applyBorder="1" applyAlignment="1">
      <alignment horizontal="center" vertical="center"/>
    </xf>
    <xf numFmtId="0" fontId="23" fillId="0" borderId="40" xfId="0" applyFont="1" applyFill="1" applyBorder="1" applyAlignment="1">
      <alignment horizontal="center" vertical="center"/>
    </xf>
    <xf numFmtId="1" fontId="6" fillId="0" borderId="6" xfId="0" applyNumberFormat="1" applyFont="1" applyBorder="1" applyAlignment="1">
      <alignment horizontal="center" vertical="center"/>
    </xf>
    <xf numFmtId="0" fontId="23" fillId="0" borderId="20" xfId="0" applyFont="1" applyFill="1" applyBorder="1" applyAlignment="1">
      <alignment horizontal="center" vertical="center" wrapText="1"/>
    </xf>
    <xf numFmtId="0" fontId="6" fillId="6" borderId="9" xfId="0" applyFont="1" applyFill="1" applyBorder="1" applyAlignment="1">
      <alignment horizontal="center" vertical="center"/>
    </xf>
    <xf numFmtId="0" fontId="24" fillId="0" borderId="20" xfId="0" applyFont="1" applyFill="1" applyBorder="1" applyAlignment="1">
      <alignment horizontal="center" vertical="center"/>
    </xf>
    <xf numFmtId="0" fontId="6" fillId="0" borderId="22" xfId="0" applyFont="1" applyFill="1" applyBorder="1" applyAlignment="1">
      <alignment horizontal="center" vertical="center"/>
    </xf>
    <xf numFmtId="0" fontId="23" fillId="0" borderId="40" xfId="0" applyFont="1" applyFill="1" applyBorder="1" applyAlignment="1">
      <alignment horizontal="left" vertical="center"/>
    </xf>
    <xf numFmtId="0" fontId="6" fillId="0" borderId="20" xfId="0" applyFont="1" applyFill="1" applyBorder="1" applyAlignment="1">
      <alignment horizontal="left" vertical="center"/>
    </xf>
    <xf numFmtId="0" fontId="23" fillId="0" borderId="20" xfId="0" applyFont="1" applyFill="1" applyBorder="1" applyAlignment="1">
      <alignment horizontal="left" vertical="center" wrapText="1"/>
    </xf>
    <xf numFmtId="0" fontId="23" fillId="0" borderId="22" xfId="0" applyFont="1" applyFill="1" applyBorder="1" applyAlignment="1">
      <alignment horizontal="left" vertical="center" wrapText="1"/>
    </xf>
    <xf numFmtId="0" fontId="24" fillId="0" borderId="40" xfId="0" applyFont="1" applyFill="1" applyBorder="1" applyAlignment="1">
      <alignment horizontal="left" vertical="center"/>
    </xf>
    <xf numFmtId="1" fontId="6" fillId="0" borderId="41" xfId="0" applyNumberFormat="1" applyFont="1" applyBorder="1" applyAlignment="1">
      <alignment horizontal="center" vertical="center"/>
    </xf>
    <xf numFmtId="0" fontId="23" fillId="0" borderId="22" xfId="0" applyFont="1" applyFill="1" applyBorder="1" applyAlignment="1">
      <alignment horizontal="left" vertical="center"/>
    </xf>
    <xf numFmtId="1" fontId="6" fillId="0" borderId="23" xfId="0" applyNumberFormat="1" applyFont="1" applyBorder="1" applyAlignment="1">
      <alignment horizontal="center" vertical="center"/>
    </xf>
    <xf numFmtId="0" fontId="6" fillId="0" borderId="9" xfId="0" applyFont="1" applyFill="1" applyBorder="1" applyAlignment="1">
      <alignment horizontal="center" vertical="center"/>
    </xf>
    <xf numFmtId="0" fontId="14" fillId="0" borderId="41" xfId="0" applyFont="1" applyBorder="1" applyAlignment="1">
      <alignment horizontal="center" vertical="center" wrapText="1"/>
    </xf>
    <xf numFmtId="0" fontId="17" fillId="0" borderId="41" xfId="0" applyFont="1" applyBorder="1" applyAlignment="1">
      <alignment horizontal="center" vertical="center" wrapText="1"/>
    </xf>
    <xf numFmtId="0" fontId="6" fillId="0" borderId="41" xfId="0" applyFont="1" applyBorder="1" applyAlignment="1">
      <alignment horizontal="center"/>
    </xf>
    <xf numFmtId="0" fontId="14" fillId="0" borderId="43" xfId="0" applyFont="1" applyBorder="1" applyAlignment="1" applyProtection="1">
      <alignment horizontal="center" vertical="center" wrapText="1"/>
      <protection hidden="1"/>
    </xf>
    <xf numFmtId="0" fontId="14" fillId="0" borderId="21" xfId="0" applyFont="1" applyBorder="1" applyAlignment="1" applyProtection="1">
      <alignment horizontal="center" vertical="center" wrapText="1"/>
      <protection hidden="1"/>
    </xf>
    <xf numFmtId="0" fontId="6" fillId="6" borderId="23" xfId="0" applyFont="1" applyFill="1" applyBorder="1" applyAlignment="1">
      <alignment horizontal="center" vertical="center"/>
    </xf>
    <xf numFmtId="0" fontId="14" fillId="0" borderId="23" xfId="0" applyFont="1" applyBorder="1" applyAlignment="1">
      <alignment horizontal="center" vertical="center" wrapText="1"/>
    </xf>
    <xf numFmtId="0" fontId="14" fillId="0" borderId="23" xfId="0" applyFont="1" applyBorder="1" applyAlignment="1" applyProtection="1">
      <alignment horizontal="center" vertical="center" wrapText="1"/>
      <protection locked="0"/>
    </xf>
    <xf numFmtId="0" fontId="17" fillId="0" borderId="23" xfId="0" applyFont="1" applyBorder="1" applyAlignment="1">
      <alignment horizontal="center" vertical="center" wrapText="1"/>
    </xf>
    <xf numFmtId="0" fontId="6" fillId="0" borderId="23" xfId="0" applyFont="1" applyBorder="1" applyAlignment="1">
      <alignment horizontal="center"/>
    </xf>
    <xf numFmtId="0" fontId="14" fillId="0" borderId="24" xfId="0" applyFont="1" applyBorder="1" applyAlignment="1" applyProtection="1">
      <alignment horizontal="center" vertical="center" wrapText="1"/>
      <protection hidden="1"/>
    </xf>
    <xf numFmtId="0" fontId="17" fillId="0" borderId="9" xfId="0" applyFont="1" applyBorder="1" applyAlignment="1" applyProtection="1">
      <alignment horizontal="center" vertical="center" wrapText="1"/>
      <protection locked="0"/>
    </xf>
    <xf numFmtId="0" fontId="15" fillId="0" borderId="9" xfId="0" applyFont="1" applyBorder="1" applyAlignment="1" applyProtection="1">
      <alignment horizontal="center" vertical="center" wrapText="1"/>
      <protection locked="0"/>
    </xf>
    <xf numFmtId="1" fontId="20" fillId="0" borderId="4" xfId="0" applyNumberFormat="1" applyFont="1" applyBorder="1" applyAlignment="1">
      <alignment horizontal="center" vertical="center"/>
    </xf>
    <xf numFmtId="0" fontId="23" fillId="0" borderId="3" xfId="0" applyFont="1" applyFill="1" applyBorder="1" applyAlignment="1">
      <alignment horizontal="left" vertical="center" wrapText="1"/>
    </xf>
    <xf numFmtId="1" fontId="6" fillId="0" borderId="3" xfId="0" applyNumberFormat="1" applyFont="1" applyBorder="1" applyAlignment="1">
      <alignment horizontal="center" vertical="center"/>
    </xf>
    <xf numFmtId="0" fontId="23" fillId="0" borderId="6" xfId="0" applyFont="1" applyFill="1" applyBorder="1" applyAlignment="1">
      <alignment horizontal="left" vertical="center" wrapText="1"/>
    </xf>
    <xf numFmtId="0" fontId="6" fillId="0" borderId="6" xfId="0" applyFont="1" applyFill="1" applyBorder="1" applyAlignment="1">
      <alignment horizontal="left" vertical="center"/>
    </xf>
    <xf numFmtId="0" fontId="24" fillId="0" borderId="6" xfId="0" applyFont="1" applyFill="1" applyBorder="1" applyAlignment="1">
      <alignment horizontal="left" vertical="center"/>
    </xf>
    <xf numFmtId="0" fontId="23" fillId="0" borderId="4" xfId="0" applyFont="1" applyFill="1" applyBorder="1" applyAlignment="1">
      <alignment horizontal="left" vertical="center" wrapText="1"/>
    </xf>
    <xf numFmtId="1" fontId="6" fillId="0" borderId="4" xfId="0" applyNumberFormat="1" applyFont="1" applyBorder="1" applyAlignment="1">
      <alignment horizontal="center" vertical="center"/>
    </xf>
    <xf numFmtId="0" fontId="20" fillId="6" borderId="3" xfId="0" applyFont="1" applyFill="1" applyBorder="1" applyAlignment="1">
      <alignment horizontal="center" vertical="center"/>
    </xf>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48" xfId="0" applyFont="1" applyBorder="1" applyAlignment="1">
      <alignment horizontal="center" vertical="center" wrapText="1"/>
    </xf>
    <xf numFmtId="0" fontId="20" fillId="6" borderId="6" xfId="0" applyFont="1" applyFill="1" applyBorder="1" applyAlignment="1">
      <alignment horizontal="center" vertical="center"/>
    </xf>
    <xf numFmtId="0" fontId="20" fillId="0" borderId="20"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20"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28" xfId="0" applyFont="1" applyFill="1" applyBorder="1" applyAlignment="1">
      <alignment horizontal="center" vertical="center" wrapText="1"/>
    </xf>
    <xf numFmtId="0" fontId="20" fillId="0" borderId="29"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44" xfId="0" applyFont="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45" xfId="0" applyFont="1" applyFill="1" applyBorder="1" applyAlignment="1">
      <alignment horizontal="center" vertical="center" wrapText="1"/>
    </xf>
    <xf numFmtId="164" fontId="21" fillId="0" borderId="3" xfId="0" applyNumberFormat="1" applyFont="1" applyFill="1" applyBorder="1" applyAlignment="1">
      <alignment horizontal="center" vertical="center" wrapText="1"/>
    </xf>
    <xf numFmtId="0" fontId="21" fillId="0" borderId="46" xfId="0" applyFont="1" applyFill="1" applyBorder="1" applyAlignment="1">
      <alignment horizontal="left" vertical="center" wrapText="1"/>
    </xf>
    <xf numFmtId="0" fontId="21" fillId="0" borderId="6" xfId="0" applyFont="1" applyFill="1" applyBorder="1" applyAlignment="1">
      <alignment horizontal="center" vertical="center" wrapText="1"/>
    </xf>
    <xf numFmtId="0" fontId="20" fillId="0" borderId="47" xfId="0" applyFont="1" applyFill="1" applyBorder="1" applyAlignment="1">
      <alignment horizontal="left" vertical="center"/>
    </xf>
    <xf numFmtId="0" fontId="21" fillId="0" borderId="47" xfId="0" applyFont="1" applyFill="1" applyBorder="1" applyAlignment="1">
      <alignment horizontal="left" vertical="center" wrapText="1"/>
    </xf>
    <xf numFmtId="0" fontId="21" fillId="0" borderId="6" xfId="0" applyFont="1" applyFill="1" applyBorder="1" applyAlignment="1">
      <alignment horizontal="center" vertical="center"/>
    </xf>
    <xf numFmtId="0" fontId="21" fillId="0" borderId="47" xfId="0" applyFont="1" applyFill="1" applyBorder="1" applyAlignment="1">
      <alignment horizontal="left" vertical="center"/>
    </xf>
    <xf numFmtId="164" fontId="21" fillId="0" borderId="6" xfId="0" applyNumberFormat="1" applyFont="1" applyFill="1" applyBorder="1" applyAlignment="1">
      <alignment horizontal="center" vertical="center" wrapText="1"/>
    </xf>
    <xf numFmtId="0" fontId="22" fillId="0" borderId="47" xfId="0" applyFont="1" applyFill="1" applyBorder="1" applyAlignment="1">
      <alignment horizontal="left" vertical="center"/>
    </xf>
    <xf numFmtId="0" fontId="20" fillId="0" borderId="6"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21" fillId="0" borderId="38" xfId="0" applyFont="1" applyFill="1" applyBorder="1" applyAlignment="1">
      <alignment horizontal="left" vertical="center" wrapText="1"/>
    </xf>
    <xf numFmtId="1" fontId="6" fillId="0" borderId="9" xfId="0" applyNumberFormat="1" applyFont="1" applyFill="1" applyBorder="1" applyAlignment="1">
      <alignment horizontal="center" vertical="center"/>
    </xf>
    <xf numFmtId="1" fontId="6" fillId="0" borderId="23" xfId="0" applyNumberFormat="1" applyFont="1" applyFill="1" applyBorder="1" applyAlignment="1">
      <alignment horizontal="center" vertical="center"/>
    </xf>
    <xf numFmtId="1" fontId="20" fillId="0" borderId="6" xfId="0" applyNumberFormat="1" applyFont="1" applyFill="1" applyBorder="1" applyAlignment="1">
      <alignment horizontal="center" vertical="center"/>
    </xf>
    <xf numFmtId="0" fontId="26" fillId="0" borderId="6" xfId="0" applyFont="1" applyFill="1" applyBorder="1" applyAlignment="1">
      <alignment horizontal="center" vertical="center" wrapText="1"/>
    </xf>
    <xf numFmtId="1" fontId="27" fillId="0" borderId="6" xfId="0" applyNumberFormat="1" applyFont="1" applyBorder="1" applyAlignment="1">
      <alignment horizontal="center" vertical="center"/>
    </xf>
    <xf numFmtId="0" fontId="27" fillId="0" borderId="20"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8" xfId="0" applyFont="1" applyBorder="1" applyAlignment="1">
      <alignment horizontal="center" vertical="center" wrapText="1"/>
    </xf>
    <xf numFmtId="0" fontId="27" fillId="0" borderId="6" xfId="0" applyFont="1" applyFill="1" applyBorder="1" applyAlignment="1">
      <alignment horizontal="center" vertical="center" wrapText="1"/>
    </xf>
    <xf numFmtId="0" fontId="26" fillId="0" borderId="4" xfId="0" applyFont="1" applyFill="1" applyBorder="1" applyAlignment="1">
      <alignment horizontal="center" vertical="center" wrapText="1"/>
    </xf>
    <xf numFmtId="1" fontId="27" fillId="0" borderId="4" xfId="0" applyNumberFormat="1" applyFont="1" applyBorder="1" applyAlignment="1">
      <alignment horizontal="center" vertical="center"/>
    </xf>
    <xf numFmtId="0" fontId="27" fillId="0" borderId="22" xfId="0" applyFont="1" applyFill="1" applyBorder="1" applyAlignment="1">
      <alignment horizontal="center" vertical="center" wrapText="1"/>
    </xf>
    <xf numFmtId="0" fontId="27" fillId="0" borderId="23" xfId="0" applyFont="1" applyFill="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45" xfId="0" applyFont="1" applyFill="1" applyBorder="1" applyAlignment="1">
      <alignment horizontal="center" vertical="center" wrapText="1"/>
    </xf>
    <xf numFmtId="0" fontId="27" fillId="0" borderId="41" xfId="0" applyFont="1" applyBorder="1" applyAlignment="1">
      <alignment horizontal="center" vertical="center" wrapText="1"/>
    </xf>
    <xf numFmtId="0" fontId="27" fillId="0" borderId="43" xfId="0" applyFont="1" applyBorder="1" applyAlignment="1">
      <alignment horizontal="center" vertical="center" wrapText="1"/>
    </xf>
    <xf numFmtId="0" fontId="26" fillId="0" borderId="3" xfId="0" applyFont="1" applyFill="1" applyBorder="1" applyAlignment="1">
      <alignment horizontal="center" vertical="center" wrapText="1"/>
    </xf>
    <xf numFmtId="0" fontId="26" fillId="0" borderId="3"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7" fillId="0" borderId="6" xfId="0" applyFont="1" applyFill="1" applyBorder="1" applyAlignment="1">
      <alignment horizontal="left" vertical="center"/>
    </xf>
    <xf numFmtId="0" fontId="28" fillId="0" borderId="6" xfId="0" applyFont="1" applyFill="1" applyBorder="1" applyAlignment="1">
      <alignment horizontal="left" vertical="center"/>
    </xf>
    <xf numFmtId="0" fontId="26" fillId="0" borderId="4" xfId="0" applyFont="1" applyFill="1" applyBorder="1" applyAlignment="1">
      <alignment horizontal="left" vertical="center" wrapText="1"/>
    </xf>
    <xf numFmtId="0" fontId="27" fillId="0" borderId="42" xfId="0" applyFont="1" applyBorder="1" applyAlignment="1">
      <alignment horizontal="center" vertical="center" wrapText="1"/>
    </xf>
    <xf numFmtId="1" fontId="27" fillId="0" borderId="3" xfId="0" applyNumberFormat="1" applyFont="1" applyBorder="1" applyAlignment="1">
      <alignment horizontal="center" vertical="center"/>
    </xf>
    <xf numFmtId="0" fontId="27" fillId="0" borderId="40" xfId="0" applyFont="1" applyBorder="1" applyAlignment="1">
      <alignment horizontal="center" vertical="center" wrapText="1"/>
    </xf>
    <xf numFmtId="0" fontId="25" fillId="0" borderId="46" xfId="0" applyFont="1" applyFill="1" applyBorder="1" applyAlignment="1">
      <alignment horizontal="left" vertical="center" wrapText="1"/>
    </xf>
    <xf numFmtId="164" fontId="21" fillId="0" borderId="4" xfId="0" applyNumberFormat="1" applyFont="1" applyFill="1" applyBorder="1" applyAlignment="1">
      <alignment horizontal="center" vertical="center" wrapText="1"/>
    </xf>
    <xf numFmtId="0" fontId="20" fillId="6" borderId="4" xfId="0" applyFont="1" applyFill="1" applyBorder="1" applyAlignment="1">
      <alignment horizontal="center" vertical="center"/>
    </xf>
    <xf numFmtId="0" fontId="20" fillId="0" borderId="22" xfId="0" applyFont="1" applyBorder="1" applyAlignment="1">
      <alignment horizontal="center" vertical="center" wrapText="1"/>
    </xf>
    <xf numFmtId="0" fontId="20" fillId="0" borderId="45" xfId="0" applyFont="1" applyBorder="1" applyAlignment="1">
      <alignment horizontal="center" vertical="center" wrapText="1"/>
    </xf>
    <xf numFmtId="0" fontId="20" fillId="0" borderId="37" xfId="0" applyFont="1" applyBorder="1" applyAlignment="1">
      <alignment horizontal="center" vertical="center" wrapText="1"/>
    </xf>
    <xf numFmtId="0" fontId="8" fillId="0" borderId="14" xfId="0" applyFont="1" applyBorder="1" applyAlignment="1">
      <alignment vertical="center"/>
    </xf>
    <xf numFmtId="0" fontId="8" fillId="0" borderId="0" xfId="0" applyFont="1" applyFill="1" applyBorder="1" applyAlignment="1">
      <alignment vertical="center"/>
    </xf>
    <xf numFmtId="0" fontId="8" fillId="0" borderId="19" xfId="0" applyFont="1" applyBorder="1" applyAlignment="1">
      <alignment vertical="center"/>
    </xf>
    <xf numFmtId="0" fontId="29" fillId="0" borderId="26" xfId="0" applyFont="1" applyBorder="1" applyAlignment="1">
      <alignment horizontal="center"/>
    </xf>
    <xf numFmtId="0" fontId="29" fillId="0" borderId="8" xfId="0" applyFont="1" applyBorder="1"/>
    <xf numFmtId="0" fontId="29" fillId="0" borderId="8" xfId="0" applyFont="1" applyBorder="1" applyAlignment="1">
      <alignment horizontal="center"/>
    </xf>
    <xf numFmtId="0" fontId="29" fillId="0" borderId="33" xfId="0" applyFont="1" applyBorder="1"/>
    <xf numFmtId="0" fontId="29" fillId="0" borderId="0" xfId="0" applyFont="1"/>
    <xf numFmtId="0" fontId="29" fillId="0" borderId="0" xfId="0" applyFont="1" applyProtection="1">
      <protection locked="0"/>
    </xf>
    <xf numFmtId="0" fontId="8" fillId="0" borderId="14" xfId="0" applyFont="1" applyBorder="1" applyAlignment="1" applyProtection="1">
      <alignment vertical="center"/>
      <protection locked="0"/>
    </xf>
    <xf numFmtId="0" fontId="8" fillId="0" borderId="0" xfId="0" applyFont="1" applyBorder="1" applyAlignment="1" applyProtection="1">
      <alignment vertical="center"/>
      <protection locked="0"/>
    </xf>
    <xf numFmtId="0" fontId="29" fillId="0" borderId="14" xfId="0" applyFont="1" applyBorder="1" applyAlignment="1" applyProtection="1">
      <alignment horizontal="center"/>
      <protection locked="0"/>
    </xf>
    <xf numFmtId="0" fontId="29" fillId="0" borderId="0" xfId="0" applyFont="1" applyBorder="1" applyAlignment="1" applyProtection="1">
      <alignment horizontal="center"/>
      <protection locked="0"/>
    </xf>
    <xf numFmtId="0" fontId="29" fillId="0" borderId="0" xfId="0" applyFont="1" applyBorder="1" applyProtection="1">
      <protection locked="0"/>
    </xf>
    <xf numFmtId="0" fontId="29" fillId="0" borderId="14" xfId="0" applyFont="1" applyBorder="1" applyAlignment="1">
      <alignment horizontal="center"/>
    </xf>
    <xf numFmtId="0" fontId="29" fillId="0" borderId="0" xfId="0" applyFont="1" applyBorder="1" applyAlignment="1">
      <alignment horizontal="center"/>
    </xf>
    <xf numFmtId="0" fontId="29" fillId="0" borderId="0" xfId="0" applyFont="1" applyBorder="1"/>
    <xf numFmtId="0" fontId="29" fillId="0" borderId="26" xfId="0" applyFont="1" applyBorder="1" applyAlignment="1" applyProtection="1">
      <alignment horizontal="center"/>
      <protection locked="0"/>
    </xf>
    <xf numFmtId="0" fontId="29" fillId="0" borderId="8" xfId="0" applyFont="1" applyBorder="1" applyAlignment="1" applyProtection="1">
      <alignment horizontal="center"/>
      <protection locked="0"/>
    </xf>
    <xf numFmtId="0" fontId="29" fillId="0" borderId="8" xfId="0" applyFont="1" applyBorder="1" applyProtection="1">
      <protection locked="0"/>
    </xf>
    <xf numFmtId="0" fontId="2" fillId="2" borderId="31" xfId="0" applyFont="1" applyFill="1" applyBorder="1" applyAlignment="1">
      <alignment vertical="center" wrapText="1"/>
    </xf>
    <xf numFmtId="0" fontId="2" fillId="0" borderId="0" xfId="0" applyFont="1" applyFill="1" applyBorder="1" applyAlignment="1">
      <alignment vertical="center" wrapText="1"/>
    </xf>
    <xf numFmtId="0" fontId="6" fillId="6" borderId="41" xfId="0" applyFont="1" applyFill="1" applyBorder="1" applyAlignment="1">
      <alignment horizontal="center" vertical="center"/>
    </xf>
    <xf numFmtId="0" fontId="14" fillId="0" borderId="41" xfId="0" applyFont="1" applyBorder="1" applyAlignment="1" applyProtection="1">
      <alignment horizontal="center" vertical="center" wrapText="1"/>
      <protection hidden="1"/>
    </xf>
    <xf numFmtId="0" fontId="0" fillId="0" borderId="43" xfId="0" applyBorder="1" applyProtection="1">
      <protection hidden="1"/>
    </xf>
    <xf numFmtId="0" fontId="6" fillId="6" borderId="20" xfId="0" applyFont="1" applyFill="1" applyBorder="1" applyAlignment="1">
      <alignment horizontal="left" vertical="center"/>
    </xf>
    <xf numFmtId="0" fontId="14" fillId="0" borderId="23" xfId="0" applyFont="1" applyBorder="1" applyAlignment="1" applyProtection="1">
      <alignment horizontal="center" vertical="center" wrapText="1"/>
      <protection hidden="1"/>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9" xfId="0" applyBorder="1" applyAlignment="1">
      <alignment horizontal="center"/>
    </xf>
    <xf numFmtId="0" fontId="0" fillId="0" borderId="26" xfId="0" applyBorder="1" applyAlignment="1">
      <alignment horizontal="center"/>
    </xf>
    <xf numFmtId="0" fontId="0" fillId="0" borderId="8"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2" fillId="3" borderId="3"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0"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4" xfId="0" applyFont="1" applyBorder="1" applyAlignment="1">
      <alignment horizontal="center" vertical="center"/>
    </xf>
    <xf numFmtId="0" fontId="8" fillId="0" borderId="0" xfId="0" applyFont="1" applyBorder="1" applyAlignment="1">
      <alignment horizontal="center" vertical="center"/>
    </xf>
    <xf numFmtId="0" fontId="8" fillId="0" borderId="19"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1"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13" fillId="7" borderId="27" xfId="0" applyFont="1" applyFill="1" applyBorder="1" applyAlignment="1" applyProtection="1">
      <alignment horizontal="center" vertical="center" wrapText="1"/>
      <protection locked="0"/>
    </xf>
    <xf numFmtId="0" fontId="13" fillId="8" borderId="27" xfId="0" applyFont="1" applyFill="1" applyBorder="1" applyAlignment="1" applyProtection="1">
      <alignment horizontal="center" vertical="center" wrapText="1"/>
      <protection locked="0"/>
    </xf>
    <xf numFmtId="0" fontId="13" fillId="8" borderId="49" xfId="0" applyFont="1" applyFill="1" applyBorder="1" applyAlignment="1" applyProtection="1">
      <alignment horizontal="center" vertical="center" wrapText="1"/>
      <protection locked="0"/>
    </xf>
    <xf numFmtId="0" fontId="13" fillId="5" borderId="27" xfId="0" applyFont="1" applyFill="1" applyBorder="1" applyAlignment="1">
      <alignment horizontal="center" vertical="center" wrapText="1"/>
    </xf>
    <xf numFmtId="0" fontId="13" fillId="5" borderId="49"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protection locked="0"/>
    </xf>
    <xf numFmtId="0" fontId="8" fillId="4" borderId="31" xfId="0" applyFont="1" applyFill="1" applyBorder="1" applyAlignment="1" applyProtection="1">
      <alignment horizontal="center" vertical="center" wrapText="1"/>
      <protection locked="0"/>
    </xf>
    <xf numFmtId="0" fontId="8" fillId="0" borderId="14"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8" fillId="0" borderId="16"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8" fillId="0" borderId="14"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0" fontId="8" fillId="2" borderId="14"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center" vertical="center" wrapText="1"/>
      <protection locked="0"/>
    </xf>
    <xf numFmtId="0" fontId="2" fillId="2" borderId="26"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3" fillId="3" borderId="27" xfId="0" applyFont="1" applyFill="1" applyBorder="1" applyAlignment="1" applyProtection="1">
      <alignment horizontal="center" vertical="center" wrapText="1"/>
      <protection locked="0"/>
    </xf>
    <xf numFmtId="0" fontId="3" fillId="3" borderId="9" xfId="0" applyFont="1" applyFill="1" applyBorder="1" applyAlignment="1" applyProtection="1">
      <alignment horizontal="center" vertical="center" wrapText="1"/>
      <protection locked="0"/>
    </xf>
    <xf numFmtId="0" fontId="16" fillId="3" borderId="27" xfId="0" applyFont="1" applyFill="1" applyBorder="1" applyAlignment="1" applyProtection="1">
      <alignment horizontal="center" vertical="center" wrapText="1"/>
      <protection locked="0"/>
    </xf>
    <xf numFmtId="0" fontId="16" fillId="3" borderId="49" xfId="0" applyFont="1" applyFill="1" applyBorder="1" applyAlignment="1" applyProtection="1">
      <alignment horizontal="center" vertical="center" wrapText="1"/>
      <protection locked="0"/>
    </xf>
    <xf numFmtId="0" fontId="2" fillId="2" borderId="31" xfId="0" applyFont="1" applyFill="1" applyBorder="1" applyAlignment="1" applyProtection="1">
      <alignment horizontal="center" vertical="center" wrapText="1"/>
      <protection locked="0"/>
    </xf>
    <xf numFmtId="0" fontId="13" fillId="5" borderId="27" xfId="0" applyFont="1" applyFill="1" applyBorder="1" applyAlignment="1" applyProtection="1">
      <alignment horizontal="center" vertical="center" wrapText="1"/>
      <protection locked="0"/>
    </xf>
    <xf numFmtId="0" fontId="13" fillId="5" borderId="9" xfId="0" applyFont="1" applyFill="1" applyBorder="1" applyAlignment="1" applyProtection="1">
      <alignment horizontal="center" vertical="center" wrapText="1"/>
      <protection locked="0"/>
    </xf>
    <xf numFmtId="0" fontId="13" fillId="5" borderId="49" xfId="0" applyFont="1" applyFill="1" applyBorder="1" applyAlignment="1" applyProtection="1">
      <alignment horizontal="center" vertical="center" wrapText="1"/>
      <protection locked="0"/>
    </xf>
    <xf numFmtId="0" fontId="8" fillId="2" borderId="14"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3" fillId="8" borderId="27" xfId="0" applyFont="1" applyFill="1" applyBorder="1" applyAlignment="1">
      <alignment horizontal="center" vertical="center" wrapText="1"/>
    </xf>
    <xf numFmtId="0" fontId="13" fillId="8" borderId="49" xfId="0" applyFont="1" applyFill="1" applyBorder="1" applyAlignment="1">
      <alignment horizontal="center" vertical="center" wrapText="1"/>
    </xf>
    <xf numFmtId="0" fontId="13" fillId="7" borderId="27" xfId="0" applyFont="1" applyFill="1" applyBorder="1" applyAlignment="1">
      <alignment horizontal="center" vertical="center" wrapText="1"/>
    </xf>
    <xf numFmtId="0" fontId="19" fillId="8" borderId="27" xfId="0" applyFont="1" applyFill="1" applyBorder="1" applyAlignment="1">
      <alignment horizontal="center" vertical="center" wrapText="1"/>
    </xf>
    <xf numFmtId="0" fontId="19" fillId="8" borderId="49"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16" fillId="3" borderId="27" xfId="0" applyFont="1" applyFill="1" applyBorder="1" applyAlignment="1">
      <alignment horizontal="center" vertical="center" wrapText="1"/>
    </xf>
    <xf numFmtId="0" fontId="16" fillId="3" borderId="49" xfId="0" applyFont="1" applyFill="1" applyBorder="1" applyAlignment="1">
      <alignment horizontal="center" vertical="center" wrapText="1"/>
    </xf>
    <xf numFmtId="0" fontId="13" fillId="8" borderId="9" xfId="0" applyFont="1" applyFill="1" applyBorder="1" applyAlignment="1" applyProtection="1">
      <alignment horizontal="center" vertical="center" wrapText="1"/>
      <protection locked="0"/>
    </xf>
    <xf numFmtId="0" fontId="13" fillId="7" borderId="9" xfId="0" applyFont="1" applyFill="1" applyBorder="1" applyAlignment="1" applyProtection="1">
      <alignment horizontal="center" vertical="center" wrapText="1"/>
      <protection locked="0"/>
    </xf>
    <xf numFmtId="0" fontId="16" fillId="3" borderId="9"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4" fillId="3" borderId="14" xfId="0" applyFont="1" applyFill="1" applyBorder="1" applyAlignment="1">
      <alignment horizontal="center" vertical="center" wrapText="1"/>
    </xf>
    <xf numFmtId="0" fontId="21" fillId="0" borderId="0" xfId="0" applyFont="1" applyFill="1" applyBorder="1" applyAlignment="1">
      <alignment horizontal="center" vertical="center"/>
    </xf>
    <xf numFmtId="0" fontId="21" fillId="0" borderId="0" xfId="0" applyFont="1" applyFill="1" applyBorder="1" applyAlignment="1">
      <alignment horizontal="left" vertical="center"/>
    </xf>
    <xf numFmtId="0" fontId="20" fillId="6" borderId="14" xfId="0" applyFont="1" applyFill="1" applyBorder="1" applyAlignment="1">
      <alignment horizontal="center" vertical="center"/>
    </xf>
    <xf numFmtId="0" fontId="20" fillId="0" borderId="0" xfId="0" applyFont="1" applyBorder="1" applyAlignment="1">
      <alignment horizontal="center" vertical="center" wrapText="1"/>
    </xf>
    <xf numFmtId="0" fontId="20" fillId="0" borderId="1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37464</xdr:colOff>
      <xdr:row>0</xdr:row>
      <xdr:rowOff>92034</xdr:rowOff>
    </xdr:from>
    <xdr:to>
      <xdr:col>4</xdr:col>
      <xdr:colOff>84339</xdr:colOff>
      <xdr:row>2</xdr:row>
      <xdr:rowOff>304085</xdr:rowOff>
    </xdr:to>
    <xdr:pic>
      <xdr:nvPicPr>
        <xdr:cNvPr id="2" name="1 Imagen">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srcRect l="43981" t="40361" r="41412" b="46564"/>
        <a:stretch/>
      </xdr:blipFill>
      <xdr:spPr bwMode="auto">
        <a:xfrm rot="21079829">
          <a:off x="37464" y="92034"/>
          <a:ext cx="1266075" cy="59305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24</xdr:col>
      <xdr:colOff>209550</xdr:colOff>
      <xdr:row>0</xdr:row>
      <xdr:rowOff>152400</xdr:rowOff>
    </xdr:from>
    <xdr:to>
      <xdr:col>30</xdr:col>
      <xdr:colOff>123825</xdr:colOff>
      <xdr:row>2</xdr:row>
      <xdr:rowOff>295275</xdr:rowOff>
    </xdr:to>
    <xdr:pic>
      <xdr:nvPicPr>
        <xdr:cNvPr id="3" name="2 Imagen" descr="C:\Users\eeandrade\Desktop\logo largo.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67550" y="152400"/>
          <a:ext cx="1457325"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327423</xdr:colOff>
      <xdr:row>0</xdr:row>
      <xdr:rowOff>126993</xdr:rowOff>
    </xdr:from>
    <xdr:to>
      <xdr:col>17</xdr:col>
      <xdr:colOff>535800</xdr:colOff>
      <xdr:row>4</xdr:row>
      <xdr:rowOff>301909</xdr:rowOff>
    </xdr:to>
    <xdr:pic>
      <xdr:nvPicPr>
        <xdr:cNvPr id="3" name="2 Imagen" descr="C:\Users\eeandrade\Desktop\logo largo.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72814" y="126993"/>
          <a:ext cx="3113504" cy="1376171"/>
        </a:xfrm>
        <a:prstGeom prst="rect">
          <a:avLst/>
        </a:prstGeom>
        <a:noFill/>
        <a:ln>
          <a:noFill/>
        </a:ln>
      </xdr:spPr>
    </xdr:pic>
    <xdr:clientData/>
  </xdr:twoCellAnchor>
  <xdr:twoCellAnchor editAs="oneCell">
    <xdr:from>
      <xdr:col>0</xdr:col>
      <xdr:colOff>228333</xdr:colOff>
      <xdr:row>0</xdr:row>
      <xdr:rowOff>340790</xdr:rowOff>
    </xdr:from>
    <xdr:to>
      <xdr:col>2</xdr:col>
      <xdr:colOff>731722</xdr:colOff>
      <xdr:row>4</xdr:row>
      <xdr:rowOff>295416</xdr:rowOff>
    </xdr:to>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228333" y="340790"/>
          <a:ext cx="2716818" cy="1124840"/>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327423</xdr:colOff>
      <xdr:row>0</xdr:row>
      <xdr:rowOff>126993</xdr:rowOff>
    </xdr:from>
    <xdr:to>
      <xdr:col>17</xdr:col>
      <xdr:colOff>535800</xdr:colOff>
      <xdr:row>8</xdr:row>
      <xdr:rowOff>373573</xdr:rowOff>
    </xdr:to>
    <xdr:pic>
      <xdr:nvPicPr>
        <xdr:cNvPr id="6" name="2 Imagen" descr="C:\Users\eeandrade\Desktop\logo largo.jpg">
          <a:extLst>
            <a:ext uri="{FF2B5EF4-FFF2-40B4-BE49-F238E27FC236}">
              <a16:creationId xmlns:a16="http://schemas.microsoft.com/office/drawing/2014/main" id="{EB13F830-7B2F-44D3-9E72-A294D835800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95423" y="126993"/>
          <a:ext cx="3199227" cy="1356923"/>
        </a:xfrm>
        <a:prstGeom prst="rect">
          <a:avLst/>
        </a:prstGeom>
        <a:noFill/>
        <a:ln>
          <a:noFill/>
        </a:ln>
      </xdr:spPr>
    </xdr:pic>
    <xdr:clientData/>
  </xdr:twoCellAnchor>
  <xdr:twoCellAnchor editAs="oneCell">
    <xdr:from>
      <xdr:col>0</xdr:col>
      <xdr:colOff>208360</xdr:colOff>
      <xdr:row>0</xdr:row>
      <xdr:rowOff>342304</xdr:rowOff>
    </xdr:from>
    <xdr:to>
      <xdr:col>2</xdr:col>
      <xdr:colOff>711749</xdr:colOff>
      <xdr:row>6</xdr:row>
      <xdr:rowOff>357584</xdr:rowOff>
    </xdr:to>
    <xdr:pic>
      <xdr:nvPicPr>
        <xdr:cNvPr id="7" name="3 Imagen">
          <a:extLst>
            <a:ext uri="{FF2B5EF4-FFF2-40B4-BE49-F238E27FC236}">
              <a16:creationId xmlns:a16="http://schemas.microsoft.com/office/drawing/2014/main" id="{D31FDAF5-807F-4157-81AF-3D1B0ECB9F13}"/>
            </a:ext>
          </a:extLst>
        </xdr:cNvPr>
        <xdr:cNvPicPr/>
      </xdr:nvPicPr>
      <xdr:blipFill rotWithShape="1">
        <a:blip xmlns:r="http://schemas.openxmlformats.org/officeDocument/2006/relationships" r:embed="rId2"/>
        <a:srcRect l="43981" t="40361" r="41412" b="46564"/>
        <a:stretch/>
      </xdr:blipFill>
      <xdr:spPr bwMode="auto">
        <a:xfrm rot="21079829">
          <a:off x="208360" y="342304"/>
          <a:ext cx="2719539" cy="867994"/>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173210</xdr:colOff>
      <xdr:row>0</xdr:row>
      <xdr:rowOff>126994</xdr:rowOff>
    </xdr:from>
    <xdr:to>
      <xdr:col>17</xdr:col>
      <xdr:colOff>399143</xdr:colOff>
      <xdr:row>6</xdr:row>
      <xdr:rowOff>226787</xdr:rowOff>
    </xdr:to>
    <xdr:pic>
      <xdr:nvPicPr>
        <xdr:cNvPr id="4" name="2 Imagen" descr="C:\Users\eeandrade\Desktop\logo largo.jpg">
          <a:extLst>
            <a:ext uri="{FF2B5EF4-FFF2-40B4-BE49-F238E27FC236}">
              <a16:creationId xmlns:a16="http://schemas.microsoft.com/office/drawing/2014/main" id="{3FCE5421-F4AA-4AA5-A685-8CB3532979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85281" y="126994"/>
          <a:ext cx="2666148" cy="1768936"/>
        </a:xfrm>
        <a:prstGeom prst="rect">
          <a:avLst/>
        </a:prstGeom>
        <a:noFill/>
        <a:ln>
          <a:noFill/>
        </a:ln>
      </xdr:spPr>
    </xdr:pic>
    <xdr:clientData/>
  </xdr:twoCellAnchor>
  <xdr:twoCellAnchor editAs="oneCell">
    <xdr:from>
      <xdr:col>0</xdr:col>
      <xdr:colOff>208360</xdr:colOff>
      <xdr:row>0</xdr:row>
      <xdr:rowOff>342304</xdr:rowOff>
    </xdr:from>
    <xdr:to>
      <xdr:col>2</xdr:col>
      <xdr:colOff>711749</xdr:colOff>
      <xdr:row>6</xdr:row>
      <xdr:rowOff>357584</xdr:rowOff>
    </xdr:to>
    <xdr:pic>
      <xdr:nvPicPr>
        <xdr:cNvPr id="5" name="3 Imagen">
          <a:extLst>
            <a:ext uri="{FF2B5EF4-FFF2-40B4-BE49-F238E27FC236}">
              <a16:creationId xmlns:a16="http://schemas.microsoft.com/office/drawing/2014/main" id="{007AE666-B900-49B4-8170-FDB2B9234E09}"/>
            </a:ext>
          </a:extLst>
        </xdr:cNvPr>
        <xdr:cNvPicPr/>
      </xdr:nvPicPr>
      <xdr:blipFill rotWithShape="1">
        <a:blip xmlns:r="http://schemas.openxmlformats.org/officeDocument/2006/relationships" r:embed="rId2"/>
        <a:srcRect l="43981" t="40361" r="41412" b="46564"/>
        <a:stretch/>
      </xdr:blipFill>
      <xdr:spPr bwMode="auto">
        <a:xfrm rot="21079829">
          <a:off x="208360" y="342304"/>
          <a:ext cx="2719539" cy="867994"/>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624417</xdr:colOff>
      <xdr:row>0</xdr:row>
      <xdr:rowOff>126993</xdr:rowOff>
    </xdr:from>
    <xdr:to>
      <xdr:col>17</xdr:col>
      <xdr:colOff>535800</xdr:colOff>
      <xdr:row>5</xdr:row>
      <xdr:rowOff>31750</xdr:rowOff>
    </xdr:to>
    <xdr:pic>
      <xdr:nvPicPr>
        <xdr:cNvPr id="4" name="2 Imagen" descr="C:\Users\eeandrade\Desktop\logo largo.jpg">
          <a:extLst>
            <a:ext uri="{FF2B5EF4-FFF2-40B4-BE49-F238E27FC236}">
              <a16:creationId xmlns:a16="http://schemas.microsoft.com/office/drawing/2014/main" id="{72DE4C91-3054-4C6F-9F6A-7C9E690E877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42750" y="126993"/>
          <a:ext cx="2366717" cy="1428757"/>
        </a:xfrm>
        <a:prstGeom prst="rect">
          <a:avLst/>
        </a:prstGeom>
        <a:noFill/>
        <a:ln>
          <a:noFill/>
        </a:ln>
      </xdr:spPr>
    </xdr:pic>
    <xdr:clientData/>
  </xdr:twoCellAnchor>
  <xdr:twoCellAnchor editAs="oneCell">
    <xdr:from>
      <xdr:col>1</xdr:col>
      <xdr:colOff>647692</xdr:colOff>
      <xdr:row>0</xdr:row>
      <xdr:rowOff>214479</xdr:rowOff>
    </xdr:from>
    <xdr:to>
      <xdr:col>2</xdr:col>
      <xdr:colOff>1104029</xdr:colOff>
      <xdr:row>6</xdr:row>
      <xdr:rowOff>76266</xdr:rowOff>
    </xdr:to>
    <xdr:pic>
      <xdr:nvPicPr>
        <xdr:cNvPr id="5" name="3 Imagen">
          <a:extLst>
            <a:ext uri="{FF2B5EF4-FFF2-40B4-BE49-F238E27FC236}">
              <a16:creationId xmlns:a16="http://schemas.microsoft.com/office/drawing/2014/main" id="{6570B784-597D-4DB0-89CD-F6DAC2C0CE3C}"/>
            </a:ext>
          </a:extLst>
        </xdr:cNvPr>
        <xdr:cNvPicPr/>
      </xdr:nvPicPr>
      <xdr:blipFill rotWithShape="1">
        <a:blip xmlns:r="http://schemas.openxmlformats.org/officeDocument/2006/relationships" r:embed="rId2"/>
        <a:srcRect l="43981" t="40361" r="41412" b="46564"/>
        <a:stretch/>
      </xdr:blipFill>
      <xdr:spPr bwMode="auto">
        <a:xfrm rot="21079829">
          <a:off x="1155692" y="214479"/>
          <a:ext cx="2160254" cy="152337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482600</xdr:colOff>
      <xdr:row>1</xdr:row>
      <xdr:rowOff>53258</xdr:rowOff>
    </xdr:from>
    <xdr:to>
      <xdr:col>15</xdr:col>
      <xdr:colOff>520700</xdr:colOff>
      <xdr:row>6</xdr:row>
      <xdr:rowOff>38100</xdr:rowOff>
    </xdr:to>
    <xdr:pic>
      <xdr:nvPicPr>
        <xdr:cNvPr id="2" name="2 Imagen" descr="C:\Users\eeandrade\Desktop\logo largo.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2500" y="434258"/>
          <a:ext cx="3263900" cy="1686642"/>
        </a:xfrm>
        <a:prstGeom prst="rect">
          <a:avLst/>
        </a:prstGeom>
        <a:noFill/>
        <a:ln>
          <a:noFill/>
        </a:ln>
      </xdr:spPr>
    </xdr:pic>
    <xdr:clientData/>
  </xdr:twoCellAnchor>
  <xdr:twoCellAnchor editAs="oneCell">
    <xdr:from>
      <xdr:col>1</xdr:col>
      <xdr:colOff>1001195</xdr:colOff>
      <xdr:row>1</xdr:row>
      <xdr:rowOff>67818</xdr:rowOff>
    </xdr:from>
    <xdr:to>
      <xdr:col>1</xdr:col>
      <xdr:colOff>3496235</xdr:colOff>
      <xdr:row>5</xdr:row>
      <xdr:rowOff>234644</xdr:rowOff>
    </xdr:to>
    <xdr:pic>
      <xdr:nvPicPr>
        <xdr:cNvPr id="3" name="3 Imagen">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srcRect l="43981" t="40361" r="41412" b="46564"/>
        <a:stretch/>
      </xdr:blipFill>
      <xdr:spPr bwMode="auto">
        <a:xfrm rot="21079829">
          <a:off x="1572695" y="448818"/>
          <a:ext cx="2495040" cy="1487626"/>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12</xdr:col>
      <xdr:colOff>560916</xdr:colOff>
      <xdr:row>0</xdr:row>
      <xdr:rowOff>288208</xdr:rowOff>
    </xdr:from>
    <xdr:to>
      <xdr:col>15</xdr:col>
      <xdr:colOff>709083</xdr:colOff>
      <xdr:row>4</xdr:row>
      <xdr:rowOff>359834</xdr:rowOff>
    </xdr:to>
    <xdr:pic>
      <xdr:nvPicPr>
        <xdr:cNvPr id="2" name="2 Imagen" descr="C:\Users\eeandrade\Desktop\logo largo.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37416" y="288208"/>
          <a:ext cx="2868084" cy="1383959"/>
        </a:xfrm>
        <a:prstGeom prst="rect">
          <a:avLst/>
        </a:prstGeom>
        <a:noFill/>
        <a:ln>
          <a:noFill/>
        </a:ln>
      </xdr:spPr>
    </xdr:pic>
    <xdr:clientData/>
  </xdr:twoCellAnchor>
  <xdr:twoCellAnchor editAs="oneCell">
    <xdr:from>
      <xdr:col>1</xdr:col>
      <xdr:colOff>1022221</xdr:colOff>
      <xdr:row>0</xdr:row>
      <xdr:rowOff>351020</xdr:rowOff>
    </xdr:from>
    <xdr:to>
      <xdr:col>2</xdr:col>
      <xdr:colOff>61659</xdr:colOff>
      <xdr:row>5</xdr:row>
      <xdr:rowOff>25473</xdr:rowOff>
    </xdr:to>
    <xdr:pic>
      <xdr:nvPicPr>
        <xdr:cNvPr id="3" name="3 Imagen">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srcRect l="43981" t="40361" r="41412" b="46564"/>
        <a:stretch/>
      </xdr:blipFill>
      <xdr:spPr bwMode="auto">
        <a:xfrm rot="21079829">
          <a:off x="1593721" y="351020"/>
          <a:ext cx="2902355" cy="1367786"/>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15</xdr:col>
      <xdr:colOff>10873</xdr:colOff>
      <xdr:row>0</xdr:row>
      <xdr:rowOff>267042</xdr:rowOff>
    </xdr:from>
    <xdr:to>
      <xdr:col>17</xdr:col>
      <xdr:colOff>95250</xdr:colOff>
      <xdr:row>5</xdr:row>
      <xdr:rowOff>84667</xdr:rowOff>
    </xdr:to>
    <xdr:pic>
      <xdr:nvPicPr>
        <xdr:cNvPr id="2" name="2 Imagen" descr="C:\Users\eeandrade\Desktop\logo largo.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611206" y="267042"/>
          <a:ext cx="2624377" cy="1510958"/>
        </a:xfrm>
        <a:prstGeom prst="rect">
          <a:avLst/>
        </a:prstGeom>
        <a:noFill/>
        <a:ln>
          <a:noFill/>
        </a:ln>
      </xdr:spPr>
    </xdr:pic>
    <xdr:clientData/>
  </xdr:twoCellAnchor>
  <xdr:twoCellAnchor editAs="oneCell">
    <xdr:from>
      <xdr:col>1</xdr:col>
      <xdr:colOff>2032432</xdr:colOff>
      <xdr:row>1</xdr:row>
      <xdr:rowOff>35828</xdr:rowOff>
    </xdr:from>
    <xdr:to>
      <xdr:col>2</xdr:col>
      <xdr:colOff>628367</xdr:colOff>
      <xdr:row>4</xdr:row>
      <xdr:rowOff>361834</xdr:rowOff>
    </xdr:to>
    <xdr:pic>
      <xdr:nvPicPr>
        <xdr:cNvPr id="3" name="3 Imagen">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srcRect l="43981" t="40361" r="41412" b="46564"/>
        <a:stretch/>
      </xdr:blipFill>
      <xdr:spPr bwMode="auto">
        <a:xfrm rot="21079829">
          <a:off x="2603932" y="416828"/>
          <a:ext cx="2458852" cy="1257339"/>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549728</xdr:colOff>
      <xdr:row>1</xdr:row>
      <xdr:rowOff>48070</xdr:rowOff>
    </xdr:from>
    <xdr:to>
      <xdr:col>17</xdr:col>
      <xdr:colOff>482600</xdr:colOff>
      <xdr:row>6</xdr:row>
      <xdr:rowOff>317500</xdr:rowOff>
    </xdr:to>
    <xdr:pic>
      <xdr:nvPicPr>
        <xdr:cNvPr id="2" name="2 Imagen" descr="C:\Users\eeandrade\Desktop\logo largo.jpg">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682028" y="429070"/>
          <a:ext cx="3704772" cy="1729930"/>
        </a:xfrm>
        <a:prstGeom prst="rect">
          <a:avLst/>
        </a:prstGeom>
        <a:noFill/>
        <a:ln>
          <a:noFill/>
        </a:ln>
      </xdr:spPr>
    </xdr:pic>
    <xdr:clientData/>
  </xdr:twoCellAnchor>
  <xdr:twoCellAnchor editAs="oneCell">
    <xdr:from>
      <xdr:col>1</xdr:col>
      <xdr:colOff>1346965</xdr:colOff>
      <xdr:row>1</xdr:row>
      <xdr:rowOff>2917</xdr:rowOff>
    </xdr:from>
    <xdr:to>
      <xdr:col>2</xdr:col>
      <xdr:colOff>863768</xdr:colOff>
      <xdr:row>6</xdr:row>
      <xdr:rowOff>156660</xdr:rowOff>
    </xdr:to>
    <xdr:pic>
      <xdr:nvPicPr>
        <xdr:cNvPr id="3" name="3 Imagen">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srcRect l="43981" t="40361" r="41412" b="46564"/>
        <a:stretch/>
      </xdr:blipFill>
      <xdr:spPr bwMode="auto">
        <a:xfrm rot="21079829">
          <a:off x="1918465" y="383917"/>
          <a:ext cx="3377603" cy="1614243"/>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rieto Diaz Juan David" id="{EC1B03F3-25CB-46EF-8F2A-1D818FB00F43}" userId="S::juan.prieto-d@uniminuto.edu.co::1a994f8f-968e-4326-bf69-9a38e35ba88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3" dT="2022-05-21T01:35:14.29" personId="{EC1B03F3-25CB-46EF-8F2A-1D818FB00F43}" id="{BBB1C288-9FDC-479E-AA60-E17A8647D27B}">
    <text>el primer número sera el segundo seguido de una coma(,) el segundo numero seran las milesimas</text>
  </threadedComment>
  <threadedComment ref="H13" dT="2022-05-21T01:33:29.63" personId="{EC1B03F3-25CB-46EF-8F2A-1D818FB00F43}" id="{4706F706-4458-4AC6-92E0-DB3EE9F4F268}">
    <text>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ext>
  </threadedComment>
  <threadedComment ref="R13" dT="2022-05-21T01:41:17.80" personId="{EC1B03F3-25CB-46EF-8F2A-1D818FB00F43}" id="{FC591A80-39C5-4D43-BAA7-C26256F5D9FB}">
    <text>el primer número sera el segundo seguido de una coma(,) el segundo número seran las milesimas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D12" dT="2022-05-22T00:37:51.53" personId="{EC1B03F3-25CB-46EF-8F2A-1D818FB00F43}" id="{7345BC77-BECB-4578-914B-5ECD8AB43BA0}">
    <text>el primer número sera el segundo seguido de una coma(,) el segundo numero seran las milesimas</text>
  </threadedComment>
  <threadedComment ref="H12" dT="2022-05-21T02:56:44.66" personId="{EC1B03F3-25CB-46EF-8F2A-1D818FB00F43}" id="{1954CD99-1907-425E-8FDF-9A978B94EC86}">
    <text>se debe registrar el número de recorridos realizado por la persona, como se puede ver en el ejemplo la persona realizo 32 recorridos.</text>
  </threadedComment>
  <threadedComment ref="R12" dT="2022-05-21T03:00:25.53" personId="{EC1B03F3-25CB-46EF-8F2A-1D818FB00F43}" id="{CADD2D26-EAB4-44F8-8178-DEFD97E44926}">
    <text>el resultado se debe digitar en numeros (ejemplo: 7,89) el primer numero corresponde a los segundos es decir el 7 luego se coloca la coma (,) para separar las milesimas es decir el 89.</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2.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image" Target="../media/image3.png"/></Relationships>
</file>

<file path=xl/worksheets/_rels/sheet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9.xml"/><Relationship Id="rId1" Type="http://schemas.openxmlformats.org/officeDocument/2006/relationships/printerSettings" Target="../printerSettings/printerSettings5.bin"/><Relationship Id="rId6"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7"/>
  <sheetViews>
    <sheetView workbookViewId="0">
      <selection activeCell="H21" sqref="H21"/>
    </sheetView>
  </sheetViews>
  <sheetFormatPr baseColWidth="10" defaultRowHeight="14.5" x14ac:dyDescent="0.35"/>
  <cols>
    <col min="1" max="1" width="5.26953125" customWidth="1"/>
    <col min="2" max="2" width="4.1796875" customWidth="1"/>
    <col min="3" max="3" width="4.26953125" customWidth="1"/>
    <col min="4" max="4" width="4.54296875" customWidth="1"/>
    <col min="5" max="5" width="3.7265625" customWidth="1"/>
    <col min="6" max="6" width="4" customWidth="1"/>
    <col min="7" max="7" width="3.81640625" customWidth="1"/>
    <col min="8" max="8" width="4.26953125" customWidth="1"/>
    <col min="9" max="9" width="4.453125" customWidth="1"/>
    <col min="10" max="10" width="4.81640625" customWidth="1"/>
    <col min="11" max="12" width="4.453125" customWidth="1"/>
    <col min="13" max="13" width="3.81640625" customWidth="1"/>
    <col min="14" max="15" width="4" customWidth="1"/>
    <col min="16" max="16" width="3.453125" customWidth="1"/>
    <col min="17" max="17" width="4.453125" customWidth="1"/>
    <col min="18" max="18" width="4.26953125" customWidth="1"/>
    <col min="19" max="19" width="3.81640625" customWidth="1"/>
    <col min="20" max="20" width="3.7265625" customWidth="1"/>
    <col min="21" max="21" width="5" customWidth="1"/>
    <col min="22" max="22" width="4.453125" customWidth="1"/>
    <col min="23" max="23" width="5.1796875" customWidth="1"/>
    <col min="24" max="24" width="4.453125" customWidth="1"/>
    <col min="25" max="25" width="3.81640625" customWidth="1"/>
    <col min="26" max="26" width="3.453125" customWidth="1"/>
    <col min="27" max="28" width="3.81640625" customWidth="1"/>
    <col min="29" max="29" width="4.81640625" customWidth="1"/>
    <col min="30" max="30" width="3.26953125" customWidth="1"/>
    <col min="31" max="31" width="4.1796875" customWidth="1"/>
  </cols>
  <sheetData>
    <row r="1" spans="1:31" x14ac:dyDescent="0.35">
      <c r="A1" s="259" t="s">
        <v>39</v>
      </c>
      <c r="B1" s="260"/>
      <c r="C1" s="260"/>
      <c r="D1" s="260"/>
      <c r="E1" s="260"/>
      <c r="F1" s="260"/>
      <c r="G1" s="260"/>
      <c r="H1" s="260"/>
      <c r="I1" s="260"/>
      <c r="J1" s="260"/>
      <c r="K1" s="260"/>
      <c r="L1" s="260"/>
      <c r="M1" s="260"/>
      <c r="N1" s="260"/>
      <c r="O1" s="260"/>
      <c r="P1" s="260"/>
      <c r="Q1" s="260"/>
      <c r="R1" s="260"/>
      <c r="S1" s="260"/>
      <c r="T1" s="260"/>
      <c r="U1" s="260"/>
      <c r="V1" s="260"/>
      <c r="W1" s="260"/>
      <c r="X1" s="260"/>
      <c r="Y1" s="260"/>
      <c r="Z1" s="260"/>
      <c r="AA1" s="260"/>
      <c r="AB1" s="260"/>
      <c r="AC1" s="260"/>
      <c r="AD1" s="260"/>
      <c r="AE1" s="261"/>
    </row>
    <row r="2" spans="1:31" x14ac:dyDescent="0.35">
      <c r="A2" s="262"/>
      <c r="B2" s="263"/>
      <c r="C2" s="263"/>
      <c r="D2" s="263"/>
      <c r="E2" s="263"/>
      <c r="F2" s="263"/>
      <c r="G2" s="263"/>
      <c r="H2" s="263"/>
      <c r="I2" s="263"/>
      <c r="J2" s="263"/>
      <c r="K2" s="263"/>
      <c r="L2" s="263"/>
      <c r="M2" s="263"/>
      <c r="N2" s="263"/>
      <c r="O2" s="263"/>
      <c r="P2" s="263"/>
      <c r="Q2" s="263"/>
      <c r="R2" s="263"/>
      <c r="S2" s="263"/>
      <c r="T2" s="263"/>
      <c r="U2" s="263"/>
      <c r="V2" s="263"/>
      <c r="W2" s="263"/>
      <c r="X2" s="263"/>
      <c r="Y2" s="263"/>
      <c r="Z2" s="263"/>
      <c r="AA2" s="263"/>
      <c r="AB2" s="263"/>
      <c r="AC2" s="263"/>
      <c r="AD2" s="263"/>
      <c r="AE2" s="264"/>
    </row>
    <row r="3" spans="1:31" ht="29.25" customHeight="1" thickBot="1" x14ac:dyDescent="0.4">
      <c r="A3" s="265"/>
      <c r="B3" s="266"/>
      <c r="C3" s="266"/>
      <c r="D3" s="266"/>
      <c r="E3" s="266"/>
      <c r="F3" s="266"/>
      <c r="G3" s="266"/>
      <c r="H3" s="266"/>
      <c r="I3" s="266"/>
      <c r="J3" s="266"/>
      <c r="K3" s="266"/>
      <c r="L3" s="266"/>
      <c r="M3" s="266"/>
      <c r="N3" s="266"/>
      <c r="O3" s="266"/>
      <c r="P3" s="266"/>
      <c r="Q3" s="266"/>
      <c r="R3" s="266"/>
      <c r="S3" s="266"/>
      <c r="T3" s="266"/>
      <c r="U3" s="266"/>
      <c r="V3" s="266"/>
      <c r="W3" s="266"/>
      <c r="X3" s="266"/>
      <c r="Y3" s="266"/>
      <c r="Z3" s="266"/>
      <c r="AA3" s="266"/>
      <c r="AB3" s="266"/>
      <c r="AC3" s="266"/>
      <c r="AD3" s="266"/>
      <c r="AE3" s="267"/>
    </row>
    <row r="4" spans="1:31" ht="15" thickBot="1" x14ac:dyDescent="0.4">
      <c r="A4" s="268" t="s">
        <v>31</v>
      </c>
      <c r="B4" s="269"/>
      <c r="C4" s="269"/>
      <c r="D4" s="269"/>
      <c r="E4" s="269"/>
      <c r="F4" s="269"/>
      <c r="G4" s="269"/>
      <c r="H4" s="269"/>
      <c r="I4" s="269"/>
      <c r="J4" s="269"/>
      <c r="K4" s="269"/>
      <c r="L4" s="269"/>
      <c r="M4" s="269"/>
      <c r="N4" s="269"/>
      <c r="O4" s="269"/>
      <c r="P4" s="269"/>
      <c r="Q4" s="269"/>
      <c r="R4" s="269"/>
      <c r="S4" s="269"/>
      <c r="T4" s="269"/>
      <c r="U4" s="269"/>
      <c r="V4" s="269"/>
      <c r="W4" s="269"/>
      <c r="X4" s="269"/>
      <c r="Y4" s="269"/>
      <c r="Z4" s="269"/>
      <c r="AA4" s="269"/>
      <c r="AB4" s="269"/>
      <c r="AC4" s="269"/>
      <c r="AD4" s="269"/>
      <c r="AE4" s="270"/>
    </row>
    <row r="5" spans="1:31" ht="15" thickBot="1" x14ac:dyDescent="0.4">
      <c r="A5" s="20">
        <v>1</v>
      </c>
      <c r="B5" s="16">
        <v>2</v>
      </c>
      <c r="C5" s="16">
        <v>3</v>
      </c>
      <c r="D5" s="16">
        <v>4</v>
      </c>
      <c r="E5" s="16">
        <v>5</v>
      </c>
      <c r="F5" s="16">
        <v>6</v>
      </c>
      <c r="G5" s="16">
        <v>7</v>
      </c>
      <c r="H5" s="16">
        <v>8</v>
      </c>
      <c r="I5" s="16">
        <v>9</v>
      </c>
      <c r="J5" s="70">
        <v>10</v>
      </c>
      <c r="K5" s="70">
        <v>11</v>
      </c>
      <c r="L5" s="70">
        <v>12</v>
      </c>
      <c r="M5" s="70">
        <v>13</v>
      </c>
      <c r="N5" s="70">
        <v>14</v>
      </c>
      <c r="O5" s="70">
        <v>15</v>
      </c>
      <c r="P5" s="17">
        <v>16</v>
      </c>
      <c r="Q5" s="17">
        <v>17</v>
      </c>
      <c r="R5" s="17">
        <v>18</v>
      </c>
      <c r="S5" s="17">
        <v>19</v>
      </c>
      <c r="T5" s="17">
        <v>20</v>
      </c>
      <c r="U5" s="17">
        <v>21</v>
      </c>
      <c r="V5" s="16">
        <v>22</v>
      </c>
      <c r="W5" s="16">
        <v>23</v>
      </c>
      <c r="X5" s="16">
        <v>24</v>
      </c>
      <c r="Y5" s="16">
        <v>25</v>
      </c>
      <c r="Z5" s="16">
        <v>26</v>
      </c>
      <c r="AA5" s="16">
        <v>27</v>
      </c>
      <c r="AB5" s="16">
        <v>28</v>
      </c>
      <c r="AC5" s="16">
        <v>29</v>
      </c>
      <c r="AD5" s="16">
        <v>30</v>
      </c>
      <c r="AE5" s="21">
        <v>31</v>
      </c>
    </row>
    <row r="6" spans="1:31" ht="15" thickBot="1" x14ac:dyDescent="0.4">
      <c r="A6" s="268" t="s">
        <v>34</v>
      </c>
      <c r="B6" s="269"/>
      <c r="C6" s="269"/>
      <c r="D6" s="269"/>
      <c r="E6" s="269"/>
      <c r="F6" s="269"/>
      <c r="G6" s="269"/>
      <c r="H6" s="269"/>
      <c r="I6" s="269"/>
      <c r="J6" s="269"/>
      <c r="K6" s="269"/>
      <c r="L6" s="269"/>
      <c r="M6" s="269"/>
      <c r="N6" s="269"/>
      <c r="O6" s="269"/>
      <c r="P6" s="269"/>
      <c r="Q6" s="269"/>
      <c r="R6" s="269"/>
      <c r="S6" s="269"/>
      <c r="T6" s="269"/>
      <c r="U6" s="269"/>
      <c r="V6" s="269"/>
      <c r="W6" s="269"/>
      <c r="X6" s="269"/>
      <c r="Y6" s="269"/>
      <c r="Z6" s="269"/>
      <c r="AA6" s="269"/>
      <c r="AB6" s="269"/>
      <c r="AC6" s="269"/>
      <c r="AD6" s="269"/>
      <c r="AE6" s="270"/>
    </row>
    <row r="7" spans="1:31" x14ac:dyDescent="0.35">
      <c r="A7" s="20">
        <v>1</v>
      </c>
      <c r="B7" s="16">
        <v>2</v>
      </c>
      <c r="C7" s="16">
        <v>3</v>
      </c>
      <c r="D7" s="16">
        <v>4</v>
      </c>
      <c r="E7" s="16">
        <v>5</v>
      </c>
      <c r="F7" s="16">
        <v>6</v>
      </c>
      <c r="G7" s="16">
        <v>7</v>
      </c>
      <c r="H7" s="16">
        <v>8</v>
      </c>
      <c r="I7" s="70">
        <v>9</v>
      </c>
      <c r="J7" s="70">
        <v>10</v>
      </c>
      <c r="K7" s="70">
        <v>11</v>
      </c>
      <c r="L7" s="70">
        <v>12</v>
      </c>
      <c r="M7" s="70">
        <v>13</v>
      </c>
      <c r="N7" s="70">
        <v>14</v>
      </c>
      <c r="O7" s="70">
        <v>15</v>
      </c>
      <c r="P7" s="19">
        <v>16</v>
      </c>
      <c r="Q7" s="18">
        <v>17</v>
      </c>
      <c r="R7" s="18">
        <v>18</v>
      </c>
      <c r="S7" s="18">
        <v>19</v>
      </c>
      <c r="T7" s="18">
        <v>20</v>
      </c>
      <c r="U7" s="18">
        <v>21</v>
      </c>
      <c r="V7" s="18">
        <v>22</v>
      </c>
      <c r="W7" s="70">
        <v>23</v>
      </c>
      <c r="X7" s="70">
        <v>24</v>
      </c>
      <c r="Y7" s="16">
        <v>25</v>
      </c>
      <c r="Z7" s="16">
        <v>26</v>
      </c>
      <c r="AA7" s="16">
        <v>27</v>
      </c>
      <c r="AB7" s="16">
        <v>28</v>
      </c>
      <c r="AC7" s="16">
        <v>29</v>
      </c>
      <c r="AD7" s="16">
        <v>30</v>
      </c>
      <c r="AE7" s="21">
        <v>31</v>
      </c>
    </row>
  </sheetData>
  <mergeCells count="3">
    <mergeCell ref="A1:AE3"/>
    <mergeCell ref="A4:AE4"/>
    <mergeCell ref="A6:AE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108"/>
  <sheetViews>
    <sheetView view="pageBreakPreview" topLeftCell="A10" zoomScale="70" zoomScaleNormal="100" zoomScaleSheetLayoutView="70" workbookViewId="0">
      <selection activeCell="O106" sqref="O106"/>
    </sheetView>
  </sheetViews>
  <sheetFormatPr baseColWidth="10" defaultRowHeight="14.5" x14ac:dyDescent="0.35"/>
  <cols>
    <col min="1" max="1" width="7.26953125" bestFit="1" customWidth="1"/>
    <col min="2" max="2" width="24.453125" style="2" customWidth="1"/>
    <col min="3" max="3" width="41.81640625" customWidth="1"/>
    <col min="4" max="4" width="10.81640625" bestFit="1" customWidth="1"/>
    <col min="5" max="5" width="7.1796875" customWidth="1"/>
    <col min="6" max="6" width="11.7265625" customWidth="1"/>
    <col min="7" max="7" width="3.26953125" customWidth="1"/>
    <col min="8" max="8" width="11.1796875" customWidth="1"/>
    <col min="9" max="9" width="7.81640625" customWidth="1"/>
    <col min="10" max="10" width="12.7265625" customWidth="1"/>
    <col min="11" max="11" width="3.26953125" customWidth="1"/>
    <col min="12" max="12" width="11.1796875" customWidth="1"/>
    <col min="13" max="13" width="7.81640625" customWidth="1"/>
    <col min="14" max="14" width="12.7265625" customWidth="1"/>
    <col min="15" max="15" width="3.26953125" customWidth="1"/>
    <col min="16" max="16" width="11.1796875" customWidth="1"/>
    <col min="17" max="17" width="7.81640625" customWidth="1"/>
    <col min="18" max="18" width="12.7265625" customWidth="1"/>
    <col min="19" max="19" width="3.26953125" customWidth="1"/>
    <col min="20" max="20" width="11.1796875" customWidth="1"/>
  </cols>
  <sheetData>
    <row r="1" spans="1:20" ht="28.5" x14ac:dyDescent="0.35">
      <c r="A1" s="277" t="s">
        <v>0</v>
      </c>
      <c r="B1" s="278"/>
      <c r="C1" s="278"/>
      <c r="D1" s="278"/>
      <c r="E1" s="278"/>
      <c r="F1" s="278"/>
      <c r="G1" s="278"/>
      <c r="H1" s="278"/>
      <c r="I1" s="278"/>
      <c r="J1" s="278"/>
      <c r="K1" s="278"/>
      <c r="L1" s="278"/>
      <c r="M1" s="278"/>
      <c r="N1" s="278"/>
      <c r="O1" s="278"/>
      <c r="P1" s="278"/>
      <c r="Q1" s="278"/>
      <c r="R1" s="278"/>
      <c r="S1" s="278"/>
      <c r="T1" s="279"/>
    </row>
    <row r="2" spans="1:20" ht="28.5" x14ac:dyDescent="0.35">
      <c r="A2" s="280" t="s">
        <v>14</v>
      </c>
      <c r="B2" s="281"/>
      <c r="C2" s="281"/>
      <c r="D2" s="281"/>
      <c r="E2" s="281"/>
      <c r="F2" s="281"/>
      <c r="G2" s="281"/>
      <c r="H2" s="281"/>
      <c r="I2" s="281"/>
      <c r="J2" s="281"/>
      <c r="K2" s="281"/>
      <c r="L2" s="281"/>
      <c r="M2" s="281"/>
      <c r="N2" s="281"/>
      <c r="O2" s="281"/>
      <c r="P2" s="281"/>
      <c r="Q2" s="281"/>
      <c r="R2" s="281"/>
      <c r="S2" s="281"/>
      <c r="T2" s="282"/>
    </row>
    <row r="3" spans="1:20" ht="6.75" customHeight="1" x14ac:dyDescent="0.35">
      <c r="A3" s="232"/>
      <c r="B3" s="233"/>
      <c r="C3" s="13"/>
      <c r="D3" s="13"/>
      <c r="E3" s="13"/>
      <c r="F3" s="13"/>
      <c r="G3" s="13"/>
      <c r="H3" s="13"/>
      <c r="I3" s="13"/>
      <c r="J3" s="13"/>
      <c r="K3" s="13"/>
      <c r="L3" s="13"/>
      <c r="M3" s="13"/>
      <c r="N3" s="13"/>
      <c r="O3" s="13"/>
      <c r="P3" s="13"/>
      <c r="Q3" s="13"/>
      <c r="R3" s="13"/>
      <c r="S3" s="13"/>
      <c r="T3" s="234"/>
    </row>
    <row r="4" spans="1:20" ht="28.5" x14ac:dyDescent="0.35">
      <c r="A4" s="280" t="s">
        <v>1</v>
      </c>
      <c r="B4" s="281"/>
      <c r="C4" s="281"/>
      <c r="D4" s="281"/>
      <c r="E4" s="281"/>
      <c r="F4" s="281"/>
      <c r="G4" s="281"/>
      <c r="H4" s="281"/>
      <c r="I4" s="281"/>
      <c r="J4" s="281"/>
      <c r="K4" s="281"/>
      <c r="L4" s="281"/>
      <c r="M4" s="281"/>
      <c r="N4" s="281"/>
      <c r="O4" s="281"/>
      <c r="P4" s="281"/>
      <c r="Q4" s="281"/>
      <c r="R4" s="281"/>
      <c r="S4" s="281"/>
      <c r="T4" s="282"/>
    </row>
    <row r="5" spans="1:20" ht="28.5" x14ac:dyDescent="0.35">
      <c r="A5" s="280" t="s">
        <v>2</v>
      </c>
      <c r="B5" s="281"/>
      <c r="C5" s="281"/>
      <c r="D5" s="281"/>
      <c r="E5" s="281"/>
      <c r="F5" s="281"/>
      <c r="G5" s="281"/>
      <c r="H5" s="281"/>
      <c r="I5" s="281"/>
      <c r="J5" s="281"/>
      <c r="K5" s="281"/>
      <c r="L5" s="281"/>
      <c r="M5" s="281"/>
      <c r="N5" s="281"/>
      <c r="O5" s="281"/>
      <c r="P5" s="281"/>
      <c r="Q5" s="281"/>
      <c r="R5" s="281"/>
      <c r="S5" s="281"/>
      <c r="T5" s="282"/>
    </row>
    <row r="6" spans="1:20" ht="10.5" customHeight="1" x14ac:dyDescent="0.35">
      <c r="A6" s="232"/>
      <c r="B6" s="13"/>
      <c r="C6" s="13"/>
      <c r="D6" s="13"/>
      <c r="E6" s="13"/>
      <c r="F6" s="13"/>
      <c r="G6" s="13"/>
      <c r="H6" s="13"/>
      <c r="I6" s="13"/>
      <c r="J6" s="13"/>
      <c r="K6" s="13"/>
      <c r="L6" s="13"/>
      <c r="M6" s="13"/>
      <c r="N6" s="13"/>
      <c r="O6" s="13"/>
      <c r="P6" s="13"/>
      <c r="Q6" s="13"/>
      <c r="R6" s="13"/>
      <c r="S6" s="13"/>
      <c r="T6" s="234"/>
    </row>
    <row r="7" spans="1:20" ht="36" customHeight="1" x14ac:dyDescent="0.35">
      <c r="A7" s="274" t="s">
        <v>3</v>
      </c>
      <c r="B7" s="275"/>
      <c r="C7" s="275"/>
      <c r="D7" s="275"/>
      <c r="E7" s="275"/>
      <c r="F7" s="275"/>
      <c r="G7" s="275"/>
      <c r="H7" s="275"/>
      <c r="I7" s="275"/>
      <c r="J7" s="275"/>
      <c r="K7" s="275"/>
      <c r="L7" s="275"/>
      <c r="M7" s="275"/>
      <c r="N7" s="275"/>
      <c r="O7" s="275"/>
      <c r="P7" s="275"/>
      <c r="Q7" s="275"/>
      <c r="R7" s="275"/>
      <c r="S7" s="275"/>
      <c r="T7" s="276"/>
    </row>
    <row r="8" spans="1:20" ht="12" customHeight="1" thickBot="1" x14ac:dyDescent="0.7">
      <c r="A8" s="235"/>
      <c r="B8" s="236"/>
      <c r="C8" s="237"/>
      <c r="D8" s="236"/>
      <c r="E8" s="236"/>
      <c r="F8" s="236"/>
      <c r="G8" s="236"/>
      <c r="H8" s="236"/>
      <c r="I8" s="236"/>
      <c r="J8" s="236"/>
      <c r="K8" s="236"/>
      <c r="L8" s="236"/>
      <c r="M8" s="236"/>
      <c r="N8" s="236"/>
      <c r="O8" s="236"/>
      <c r="P8" s="236"/>
      <c r="Q8" s="236"/>
      <c r="R8" s="236"/>
      <c r="S8" s="236"/>
      <c r="T8" s="238"/>
    </row>
    <row r="9" spans="1:20" ht="40.5" customHeight="1" thickBot="1" x14ac:dyDescent="0.4">
      <c r="A9" s="286" t="s">
        <v>79</v>
      </c>
      <c r="B9" s="287"/>
      <c r="C9" s="287"/>
      <c r="D9" s="287"/>
      <c r="E9" s="287"/>
      <c r="F9" s="287"/>
      <c r="G9" s="287"/>
      <c r="H9" s="287"/>
      <c r="I9" s="287"/>
      <c r="J9" s="287"/>
      <c r="K9" s="287"/>
      <c r="L9" s="287"/>
      <c r="M9" s="287"/>
      <c r="N9" s="287"/>
      <c r="O9" s="287"/>
      <c r="P9" s="287"/>
      <c r="Q9" s="287"/>
      <c r="R9" s="287"/>
      <c r="S9" s="287"/>
      <c r="T9" s="288"/>
    </row>
    <row r="10" spans="1:20" ht="36" customHeight="1" thickBot="1" x14ac:dyDescent="0.4">
      <c r="A10" s="299"/>
      <c r="B10" s="290" t="s">
        <v>32</v>
      </c>
      <c r="C10" s="271" t="s">
        <v>13</v>
      </c>
      <c r="D10" s="289" t="s">
        <v>11</v>
      </c>
      <c r="E10" s="292" t="s">
        <v>7</v>
      </c>
      <c r="F10" s="293"/>
      <c r="G10" s="293"/>
      <c r="H10" s="294"/>
      <c r="I10" s="292" t="s">
        <v>9</v>
      </c>
      <c r="J10" s="293"/>
      <c r="K10" s="293"/>
      <c r="L10" s="294"/>
      <c r="M10" s="292" t="s">
        <v>10</v>
      </c>
      <c r="N10" s="293"/>
      <c r="O10" s="293"/>
      <c r="P10" s="294"/>
      <c r="Q10" s="292" t="s">
        <v>25</v>
      </c>
      <c r="R10" s="293"/>
      <c r="S10" s="293"/>
      <c r="T10" s="294"/>
    </row>
    <row r="11" spans="1:20" ht="29.5" customHeight="1" thickBot="1" x14ac:dyDescent="0.4">
      <c r="A11" s="300"/>
      <c r="B11" s="291"/>
      <c r="C11" s="272"/>
      <c r="D11" s="272"/>
      <c r="E11" s="292" t="s">
        <v>8</v>
      </c>
      <c r="F11" s="293"/>
      <c r="G11" s="293"/>
      <c r="H11" s="294"/>
      <c r="I11" s="295" t="s">
        <v>5</v>
      </c>
      <c r="J11" s="296"/>
      <c r="K11" s="296"/>
      <c r="L11" s="297"/>
      <c r="M11" s="298" t="s">
        <v>5</v>
      </c>
      <c r="N11" s="296"/>
      <c r="O11" s="296"/>
      <c r="P11" s="297"/>
      <c r="Q11" s="295" t="s">
        <v>5</v>
      </c>
      <c r="R11" s="296"/>
      <c r="S11" s="296"/>
      <c r="T11" s="297"/>
    </row>
    <row r="12" spans="1:20" ht="29.5" customHeight="1" thickBot="1" x14ac:dyDescent="0.4">
      <c r="A12" s="300"/>
      <c r="B12" s="291"/>
      <c r="C12" s="272"/>
      <c r="D12" s="272"/>
      <c r="E12" s="71" t="s">
        <v>33</v>
      </c>
      <c r="F12" s="71" t="s">
        <v>35</v>
      </c>
      <c r="G12" s="67"/>
      <c r="H12" s="69" t="s">
        <v>22</v>
      </c>
      <c r="I12" s="71" t="s">
        <v>33</v>
      </c>
      <c r="J12" s="71" t="s">
        <v>35</v>
      </c>
      <c r="K12" s="68"/>
      <c r="L12" s="69" t="s">
        <v>22</v>
      </c>
      <c r="M12" s="71" t="s">
        <v>33</v>
      </c>
      <c r="N12" s="71" t="s">
        <v>35</v>
      </c>
      <c r="O12" s="68"/>
      <c r="P12" s="69" t="s">
        <v>22</v>
      </c>
      <c r="Q12" s="71" t="s">
        <v>33</v>
      </c>
      <c r="R12" s="71" t="s">
        <v>35</v>
      </c>
      <c r="S12" s="68"/>
      <c r="T12" s="69" t="s">
        <v>22</v>
      </c>
    </row>
    <row r="13" spans="1:20" ht="24" customHeight="1" thickBot="1" x14ac:dyDescent="0.4">
      <c r="A13" s="301"/>
      <c r="B13" s="291"/>
      <c r="C13" s="273"/>
      <c r="D13" s="272"/>
      <c r="E13" s="72" t="s">
        <v>6</v>
      </c>
      <c r="F13" s="72" t="s">
        <v>6</v>
      </c>
      <c r="G13" s="72" t="s">
        <v>4</v>
      </c>
      <c r="H13" s="72" t="s">
        <v>6</v>
      </c>
      <c r="I13" s="72" t="s">
        <v>6</v>
      </c>
      <c r="J13" s="72" t="s">
        <v>6</v>
      </c>
      <c r="K13" s="72" t="s">
        <v>4</v>
      </c>
      <c r="L13" s="72" t="s">
        <v>6</v>
      </c>
      <c r="M13" s="73" t="s">
        <v>6</v>
      </c>
      <c r="N13" s="72" t="s">
        <v>6</v>
      </c>
      <c r="O13" s="72" t="s">
        <v>4</v>
      </c>
      <c r="P13" s="72" t="s">
        <v>6</v>
      </c>
      <c r="Q13" s="72" t="s">
        <v>6</v>
      </c>
      <c r="R13" s="72" t="s">
        <v>6</v>
      </c>
      <c r="S13" s="72" t="s">
        <v>4</v>
      </c>
      <c r="T13" s="72" t="s">
        <v>6</v>
      </c>
    </row>
    <row r="14" spans="1:20" s="1" customFormat="1" ht="30" customHeight="1" x14ac:dyDescent="0.35">
      <c r="A14" s="10">
        <v>1</v>
      </c>
      <c r="B14" s="186">
        <v>1069154441</v>
      </c>
      <c r="C14" s="187" t="s">
        <v>40</v>
      </c>
      <c r="D14" s="163">
        <v>8</v>
      </c>
      <c r="E14" s="164">
        <v>42</v>
      </c>
      <c r="F14" s="165"/>
      <c r="G14" s="165" t="s">
        <v>4</v>
      </c>
      <c r="H14" s="166">
        <f>+(E14+F14)/2</f>
        <v>21</v>
      </c>
      <c r="I14" s="167">
        <v>125</v>
      </c>
      <c r="J14" s="165"/>
      <c r="K14" s="165" t="s">
        <v>4</v>
      </c>
      <c r="L14" s="168">
        <f>+(I14+J14)/2</f>
        <v>62.5</v>
      </c>
      <c r="M14" s="164">
        <v>62</v>
      </c>
      <c r="N14" s="165"/>
      <c r="O14" s="165" t="s">
        <v>4</v>
      </c>
      <c r="P14" s="166">
        <f>+(M14+N14)/2</f>
        <v>31</v>
      </c>
      <c r="Q14" s="167">
        <v>65</v>
      </c>
      <c r="R14" s="165"/>
      <c r="S14" s="165" t="s">
        <v>4</v>
      </c>
      <c r="T14" s="166">
        <f>+(Q14+R14)/2</f>
        <v>32.5</v>
      </c>
    </row>
    <row r="15" spans="1:20" s="1" customFormat="1" ht="30" customHeight="1" x14ac:dyDescent="0.35">
      <c r="A15" s="3">
        <v>2</v>
      </c>
      <c r="B15" s="188">
        <v>1028790595</v>
      </c>
      <c r="C15" s="189" t="s">
        <v>41</v>
      </c>
      <c r="D15" s="169">
        <v>7</v>
      </c>
      <c r="E15" s="170">
        <v>18.7</v>
      </c>
      <c r="F15" s="171"/>
      <c r="G15" s="171" t="s">
        <v>4</v>
      </c>
      <c r="H15" s="172">
        <f t="shared" ref="H15" si="0">+(E15+F15)/2</f>
        <v>9.35</v>
      </c>
      <c r="I15" s="173">
        <v>111</v>
      </c>
      <c r="J15" s="171"/>
      <c r="K15" s="171" t="s">
        <v>4</v>
      </c>
      <c r="L15" s="174">
        <f t="shared" ref="L15" si="1">+(I15+J15)/2</f>
        <v>55.5</v>
      </c>
      <c r="M15" s="170">
        <v>60</v>
      </c>
      <c r="N15" s="171"/>
      <c r="O15" s="171" t="s">
        <v>4</v>
      </c>
      <c r="P15" s="172">
        <f t="shared" ref="P15" si="2">+(M15+N15)/2</f>
        <v>30</v>
      </c>
      <c r="Q15" s="173">
        <v>53</v>
      </c>
      <c r="R15" s="171"/>
      <c r="S15" s="171" t="s">
        <v>4</v>
      </c>
      <c r="T15" s="172">
        <f t="shared" ref="T15:T33" si="3">+(Q15+R15)/2</f>
        <v>26.5</v>
      </c>
    </row>
    <row r="16" spans="1:20" s="1" customFormat="1" ht="30" customHeight="1" x14ac:dyDescent="0.35">
      <c r="A16" s="3">
        <v>3</v>
      </c>
      <c r="B16" s="188">
        <v>1028790596</v>
      </c>
      <c r="C16" s="189" t="s">
        <v>42</v>
      </c>
      <c r="D16" s="169">
        <v>7</v>
      </c>
      <c r="E16" s="170">
        <v>22.4</v>
      </c>
      <c r="F16" s="171"/>
      <c r="G16" s="171" t="s">
        <v>4</v>
      </c>
      <c r="H16" s="172">
        <f t="shared" ref="H16:H33" si="4">+(E16+F16)/2</f>
        <v>11.2</v>
      </c>
      <c r="I16" s="173">
        <v>122</v>
      </c>
      <c r="J16" s="171"/>
      <c r="K16" s="171" t="s">
        <v>4</v>
      </c>
      <c r="L16" s="174">
        <f t="shared" ref="L16:L33" si="5">+(I16+J16)/2</f>
        <v>61</v>
      </c>
      <c r="M16" s="170">
        <v>64</v>
      </c>
      <c r="N16" s="171"/>
      <c r="O16" s="171" t="s">
        <v>4</v>
      </c>
      <c r="P16" s="172">
        <f t="shared" ref="P16:P33" si="6">+(M16+N16)/2</f>
        <v>32</v>
      </c>
      <c r="Q16" s="173">
        <v>55</v>
      </c>
      <c r="R16" s="171"/>
      <c r="S16" s="171" t="s">
        <v>4</v>
      </c>
      <c r="T16" s="172">
        <f t="shared" si="3"/>
        <v>27.5</v>
      </c>
    </row>
    <row r="17" spans="1:20" s="1" customFormat="1" ht="30" customHeight="1" x14ac:dyDescent="0.35">
      <c r="A17" s="3">
        <v>4</v>
      </c>
      <c r="B17" s="188">
        <v>1075628859</v>
      </c>
      <c r="C17" s="190" t="s">
        <v>43</v>
      </c>
      <c r="D17" s="169">
        <v>8</v>
      </c>
      <c r="E17" s="170">
        <v>25.3</v>
      </c>
      <c r="F17" s="171"/>
      <c r="G17" s="171" t="s">
        <v>4</v>
      </c>
      <c r="H17" s="172">
        <f t="shared" si="4"/>
        <v>12.65</v>
      </c>
      <c r="I17" s="173">
        <v>123</v>
      </c>
      <c r="J17" s="171"/>
      <c r="K17" s="171" t="s">
        <v>4</v>
      </c>
      <c r="L17" s="174">
        <f t="shared" si="5"/>
        <v>61.5</v>
      </c>
      <c r="M17" s="170">
        <v>60</v>
      </c>
      <c r="N17" s="171"/>
      <c r="O17" s="171" t="s">
        <v>4</v>
      </c>
      <c r="P17" s="172">
        <f t="shared" si="6"/>
        <v>30</v>
      </c>
      <c r="Q17" s="173">
        <v>53</v>
      </c>
      <c r="R17" s="171"/>
      <c r="S17" s="171" t="s">
        <v>4</v>
      </c>
      <c r="T17" s="172">
        <f t="shared" si="3"/>
        <v>26.5</v>
      </c>
    </row>
    <row r="18" spans="1:20" s="1" customFormat="1" ht="30" customHeight="1" x14ac:dyDescent="0.35">
      <c r="A18" s="3">
        <v>5</v>
      </c>
      <c r="B18" s="188">
        <v>1073558561</v>
      </c>
      <c r="C18" s="190" t="s">
        <v>44</v>
      </c>
      <c r="D18" s="169">
        <v>8</v>
      </c>
      <c r="E18" s="170">
        <v>31.5</v>
      </c>
      <c r="F18" s="171"/>
      <c r="G18" s="171" t="s">
        <v>4</v>
      </c>
      <c r="H18" s="172">
        <f t="shared" si="4"/>
        <v>15.75</v>
      </c>
      <c r="I18" s="173">
        <v>129</v>
      </c>
      <c r="J18" s="171"/>
      <c r="K18" s="171" t="s">
        <v>4</v>
      </c>
      <c r="L18" s="174">
        <f t="shared" si="5"/>
        <v>64.5</v>
      </c>
      <c r="M18" s="170">
        <v>63</v>
      </c>
      <c r="N18" s="171"/>
      <c r="O18" s="171" t="s">
        <v>4</v>
      </c>
      <c r="P18" s="172">
        <f t="shared" si="6"/>
        <v>31.5</v>
      </c>
      <c r="Q18" s="173">
        <v>59</v>
      </c>
      <c r="R18" s="171"/>
      <c r="S18" s="171" t="s">
        <v>4</v>
      </c>
      <c r="T18" s="172">
        <f t="shared" si="3"/>
        <v>29.5</v>
      </c>
    </row>
    <row r="19" spans="1:20" s="1" customFormat="1" ht="30" customHeight="1" x14ac:dyDescent="0.35">
      <c r="A19" s="3">
        <v>6</v>
      </c>
      <c r="B19" s="188">
        <v>1073558558</v>
      </c>
      <c r="C19" s="190" t="s">
        <v>45</v>
      </c>
      <c r="D19" s="169">
        <v>8</v>
      </c>
      <c r="E19" s="170">
        <v>44.4</v>
      </c>
      <c r="F19" s="171"/>
      <c r="G19" s="171" t="s">
        <v>4</v>
      </c>
      <c r="H19" s="172">
        <f t="shared" si="4"/>
        <v>22.2</v>
      </c>
      <c r="I19" s="173">
        <v>140</v>
      </c>
      <c r="J19" s="171"/>
      <c r="K19" s="171" t="s">
        <v>4</v>
      </c>
      <c r="L19" s="174">
        <f t="shared" si="5"/>
        <v>70</v>
      </c>
      <c r="M19" s="170">
        <v>65</v>
      </c>
      <c r="N19" s="171"/>
      <c r="O19" s="171" t="s">
        <v>4</v>
      </c>
      <c r="P19" s="172">
        <f t="shared" si="6"/>
        <v>32.5</v>
      </c>
      <c r="Q19" s="173">
        <v>62</v>
      </c>
      <c r="R19" s="171"/>
      <c r="S19" s="171" t="s">
        <v>4</v>
      </c>
      <c r="T19" s="172">
        <f t="shared" si="3"/>
        <v>31</v>
      </c>
    </row>
    <row r="20" spans="1:20" s="1" customFormat="1" ht="30" customHeight="1" x14ac:dyDescent="0.35">
      <c r="A20" s="3">
        <v>7</v>
      </c>
      <c r="B20" s="188">
        <v>1073558579</v>
      </c>
      <c r="C20" s="190" t="s">
        <v>46</v>
      </c>
      <c r="D20" s="169">
        <v>8</v>
      </c>
      <c r="E20" s="170">
        <v>27.3</v>
      </c>
      <c r="F20" s="171"/>
      <c r="G20" s="171" t="s">
        <v>4</v>
      </c>
      <c r="H20" s="172">
        <f t="shared" si="4"/>
        <v>13.65</v>
      </c>
      <c r="I20" s="173">
        <v>130</v>
      </c>
      <c r="J20" s="171"/>
      <c r="K20" s="171" t="s">
        <v>4</v>
      </c>
      <c r="L20" s="174">
        <f t="shared" si="5"/>
        <v>65</v>
      </c>
      <c r="M20" s="170">
        <v>66</v>
      </c>
      <c r="N20" s="171"/>
      <c r="O20" s="171" t="s">
        <v>4</v>
      </c>
      <c r="P20" s="172">
        <f t="shared" si="6"/>
        <v>33</v>
      </c>
      <c r="Q20" s="173">
        <v>60</v>
      </c>
      <c r="R20" s="171"/>
      <c r="S20" s="171" t="s">
        <v>4</v>
      </c>
      <c r="T20" s="172">
        <f t="shared" si="3"/>
        <v>30</v>
      </c>
    </row>
    <row r="21" spans="1:20" s="1" customFormat="1" ht="30" customHeight="1" x14ac:dyDescent="0.35">
      <c r="A21" s="3">
        <v>8</v>
      </c>
      <c r="B21" s="191">
        <v>1092464603</v>
      </c>
      <c r="C21" s="192" t="s">
        <v>48</v>
      </c>
      <c r="D21" s="169">
        <v>6</v>
      </c>
      <c r="E21" s="170">
        <v>30</v>
      </c>
      <c r="F21" s="171"/>
      <c r="G21" s="171" t="s">
        <v>4</v>
      </c>
      <c r="H21" s="172">
        <f t="shared" si="4"/>
        <v>15</v>
      </c>
      <c r="I21" s="173">
        <v>122</v>
      </c>
      <c r="J21" s="171"/>
      <c r="K21" s="171" t="s">
        <v>4</v>
      </c>
      <c r="L21" s="174">
        <f t="shared" si="5"/>
        <v>61</v>
      </c>
      <c r="M21" s="170">
        <v>60</v>
      </c>
      <c r="N21" s="171"/>
      <c r="O21" s="171" t="s">
        <v>4</v>
      </c>
      <c r="P21" s="172">
        <f t="shared" si="6"/>
        <v>30</v>
      </c>
      <c r="Q21" s="173">
        <v>48</v>
      </c>
      <c r="R21" s="171"/>
      <c r="S21" s="171" t="s">
        <v>4</v>
      </c>
      <c r="T21" s="172">
        <f t="shared" si="3"/>
        <v>24</v>
      </c>
    </row>
    <row r="22" spans="1:20" s="1" customFormat="1" ht="30" customHeight="1" thickBot="1" x14ac:dyDescent="0.4">
      <c r="A22" s="349"/>
      <c r="B22" s="350"/>
      <c r="C22" s="351"/>
      <c r="D22" s="352"/>
      <c r="E22" s="353"/>
      <c r="F22" s="353"/>
      <c r="G22" s="353"/>
      <c r="H22" s="353"/>
      <c r="I22" s="353"/>
      <c r="J22" s="353"/>
      <c r="K22" s="353"/>
      <c r="L22" s="353"/>
      <c r="M22" s="353"/>
      <c r="N22" s="353"/>
      <c r="O22" s="353"/>
      <c r="P22" s="353"/>
      <c r="Q22" s="353"/>
      <c r="R22" s="353"/>
      <c r="S22" s="353"/>
      <c r="T22" s="354"/>
    </row>
    <row r="23" spans="1:20" s="1" customFormat="1" ht="30" customHeight="1" thickBot="1" x14ac:dyDescent="0.4">
      <c r="A23" s="283" t="s">
        <v>12</v>
      </c>
      <c r="B23" s="284"/>
      <c r="C23" s="285"/>
      <c r="D23" s="283" t="s">
        <v>77</v>
      </c>
      <c r="E23" s="284"/>
      <c r="F23" s="284"/>
      <c r="G23" s="284"/>
      <c r="H23" s="284"/>
      <c r="I23" s="284"/>
      <c r="J23" s="284"/>
      <c r="K23" s="284"/>
      <c r="L23" s="284"/>
      <c r="M23" s="284"/>
      <c r="N23" s="284"/>
      <c r="O23" s="284"/>
      <c r="P23" s="284"/>
      <c r="Q23" s="284"/>
      <c r="R23" s="284"/>
      <c r="S23" s="284"/>
      <c r="T23" s="285"/>
    </row>
    <row r="24" spans="1:20" s="1" customFormat="1" ht="30" customHeight="1" thickBot="1" x14ac:dyDescent="0.4">
      <c r="A24" s="283" t="s">
        <v>29</v>
      </c>
      <c r="B24" s="284"/>
      <c r="C24" s="285"/>
      <c r="D24" s="283" t="s">
        <v>78</v>
      </c>
      <c r="E24" s="284"/>
      <c r="F24" s="284"/>
      <c r="G24" s="284"/>
      <c r="H24" s="284"/>
      <c r="I24" s="284"/>
      <c r="J24" s="284"/>
      <c r="K24" s="284"/>
      <c r="L24" s="284"/>
      <c r="M24" s="284"/>
      <c r="N24" s="284"/>
      <c r="O24" s="284"/>
      <c r="P24" s="284"/>
      <c r="Q24" s="284"/>
      <c r="R24" s="284"/>
      <c r="S24" s="284"/>
      <c r="T24" s="285"/>
    </row>
    <row r="25" spans="1:20" s="1" customFormat="1" ht="30" customHeight="1" x14ac:dyDescent="0.35"/>
    <row r="26" spans="1:20" s="1" customFormat="1" ht="30" customHeight="1" x14ac:dyDescent="0.35"/>
    <row r="27" spans="1:20" s="1" customFormat="1" ht="30" customHeight="1" x14ac:dyDescent="0.35"/>
    <row r="28" spans="1:20" s="1" customFormat="1" ht="30" customHeight="1" x14ac:dyDescent="0.35"/>
    <row r="29" spans="1:20" s="1" customFormat="1" ht="30" customHeight="1" x14ac:dyDescent="0.35"/>
    <row r="30" spans="1:20" s="1" customFormat="1" ht="30" customHeight="1" x14ac:dyDescent="0.35"/>
    <row r="31" spans="1:20" s="1" customFormat="1" ht="30" customHeight="1" x14ac:dyDescent="0.35"/>
    <row r="32" spans="1:20" s="1" customFormat="1" ht="30" customHeight="1" x14ac:dyDescent="0.35"/>
    <row r="33" s="1" customFormat="1" ht="30" customHeight="1" x14ac:dyDescent="0.35"/>
    <row r="34" s="1" customFormat="1" ht="30" customHeight="1" x14ac:dyDescent="0.35"/>
    <row r="35" s="1" customFormat="1" ht="30" customHeight="1" x14ac:dyDescent="0.35"/>
    <row r="36" s="1" customFormat="1" ht="30" customHeight="1" x14ac:dyDescent="0.35"/>
    <row r="37" s="1" customFormat="1" ht="30" customHeight="1" x14ac:dyDescent="0.35"/>
    <row r="38" s="1" customFormat="1" ht="30" customHeight="1" x14ac:dyDescent="0.35"/>
    <row r="39" s="1" customFormat="1" ht="30" customHeight="1" x14ac:dyDescent="0.35"/>
    <row r="40" s="1" customFormat="1" ht="30" customHeight="1" x14ac:dyDescent="0.35"/>
    <row r="41" s="1" customFormat="1" ht="30" customHeight="1" x14ac:dyDescent="0.35"/>
    <row r="42" s="1" customFormat="1" ht="30" customHeight="1" x14ac:dyDescent="0.35"/>
    <row r="43" s="1" customFormat="1" ht="30" customHeight="1" x14ac:dyDescent="0.35"/>
    <row r="44" s="1" customFormat="1" ht="30" customHeight="1" x14ac:dyDescent="0.35"/>
    <row r="45" s="1" customFormat="1" ht="30" customHeight="1" x14ac:dyDescent="0.35"/>
    <row r="46" s="1" customFormat="1" ht="30" customHeight="1" x14ac:dyDescent="0.35"/>
    <row r="47" s="1" customFormat="1" ht="30" customHeight="1" x14ac:dyDescent="0.35"/>
    <row r="48" s="1" customFormat="1" ht="30" customHeight="1" x14ac:dyDescent="0.35"/>
    <row r="49" s="1" customFormat="1" ht="30" customHeight="1" x14ac:dyDescent="0.35"/>
    <row r="50" s="1" customFormat="1" ht="30" customHeight="1" x14ac:dyDescent="0.35"/>
    <row r="51" s="1" customFormat="1" ht="30" customHeight="1" x14ac:dyDescent="0.35"/>
    <row r="52" s="1" customFormat="1" ht="30" customHeight="1" x14ac:dyDescent="0.35"/>
    <row r="53" s="1" customFormat="1" ht="30" customHeight="1" x14ac:dyDescent="0.35"/>
    <row r="54" s="1" customFormat="1" ht="30" customHeight="1" x14ac:dyDescent="0.35"/>
    <row r="55" s="1" customFormat="1" ht="30" customHeight="1" x14ac:dyDescent="0.35"/>
    <row r="56" s="1" customFormat="1" ht="30" customHeight="1" x14ac:dyDescent="0.35"/>
    <row r="57" s="1" customFormat="1" ht="30" customHeight="1" x14ac:dyDescent="0.35"/>
    <row r="58" s="1" customFormat="1" ht="30" customHeight="1" x14ac:dyDescent="0.35"/>
    <row r="59" s="1" customFormat="1" ht="30" customHeight="1" x14ac:dyDescent="0.35"/>
    <row r="60" s="1" customFormat="1" ht="30" customHeight="1" x14ac:dyDescent="0.35"/>
    <row r="61" s="1" customFormat="1" ht="30" customHeight="1" x14ac:dyDescent="0.35"/>
    <row r="62" s="1" customFormat="1" ht="30" customHeight="1" x14ac:dyDescent="0.35"/>
    <row r="63" s="1" customFormat="1" ht="30" customHeight="1" x14ac:dyDescent="0.35"/>
    <row r="64" s="1" customFormat="1" ht="30" customHeight="1" x14ac:dyDescent="0.35"/>
    <row r="65" s="1" customFormat="1" ht="30" customHeight="1" x14ac:dyDescent="0.35"/>
    <row r="66" s="1" customFormat="1" ht="30" customHeight="1" x14ac:dyDescent="0.35"/>
    <row r="67" s="1" customFormat="1" ht="30" customHeight="1" x14ac:dyDescent="0.35"/>
    <row r="68" s="1" customFormat="1" ht="30" customHeight="1" x14ac:dyDescent="0.35"/>
    <row r="69" s="1" customFormat="1" ht="30" customHeight="1" x14ac:dyDescent="0.35"/>
    <row r="70" s="1" customFormat="1" ht="30" customHeight="1" x14ac:dyDescent="0.35"/>
    <row r="71" s="1" customFormat="1" ht="30" customHeight="1" x14ac:dyDescent="0.35"/>
    <row r="72" s="1" customFormat="1" ht="30" customHeight="1" x14ac:dyDescent="0.35"/>
    <row r="73" s="1" customFormat="1" ht="30" customHeight="1" x14ac:dyDescent="0.35"/>
    <row r="74" s="1" customFormat="1" ht="30" customHeight="1" x14ac:dyDescent="0.35"/>
    <row r="75" s="1" customFormat="1" ht="30" customHeight="1" x14ac:dyDescent="0.35"/>
    <row r="76" s="1" customFormat="1" ht="30" customHeight="1" x14ac:dyDescent="0.35"/>
    <row r="77" s="1" customFormat="1" ht="30" customHeight="1" x14ac:dyDescent="0.35"/>
    <row r="78" s="1" customFormat="1" ht="30" customHeight="1" x14ac:dyDescent="0.35"/>
    <row r="79" s="1" customFormat="1" ht="30" customHeight="1" x14ac:dyDescent="0.35"/>
    <row r="80" s="1" customFormat="1" ht="30" customHeight="1" x14ac:dyDescent="0.35"/>
    <row r="81" s="1" customFormat="1" ht="30" customHeight="1" x14ac:dyDescent="0.35"/>
    <row r="82" s="1" customFormat="1" ht="30" customHeight="1" x14ac:dyDescent="0.35"/>
    <row r="83" s="1" customFormat="1" ht="30" customHeight="1" x14ac:dyDescent="0.35"/>
    <row r="84" s="1" customFormat="1" ht="30" customHeight="1" x14ac:dyDescent="0.35"/>
    <row r="85" s="1" customFormat="1" ht="30" customHeight="1" x14ac:dyDescent="0.35"/>
    <row r="86" s="1" customFormat="1" ht="30" customHeight="1" x14ac:dyDescent="0.35"/>
    <row r="87" s="1" customFormat="1" ht="30" customHeight="1" x14ac:dyDescent="0.35"/>
    <row r="88" s="1" customFormat="1" ht="30" customHeight="1" x14ac:dyDescent="0.35"/>
    <row r="89" s="1" customFormat="1" ht="30" customHeight="1" x14ac:dyDescent="0.35"/>
    <row r="90" s="1" customFormat="1" ht="30" customHeight="1" x14ac:dyDescent="0.35"/>
    <row r="91" s="1" customFormat="1" ht="30" customHeight="1" x14ac:dyDescent="0.35"/>
    <row r="92" s="1" customFormat="1" ht="30" customHeight="1" x14ac:dyDescent="0.35"/>
    <row r="93" s="1" customFormat="1" ht="30" customHeight="1" x14ac:dyDescent="0.35"/>
    <row r="94" s="1" customFormat="1" ht="30" customHeight="1" x14ac:dyDescent="0.35"/>
    <row r="95" s="1" customFormat="1" ht="30" customHeight="1" x14ac:dyDescent="0.35"/>
    <row r="96" s="1" customFormat="1" ht="30" customHeight="1" x14ac:dyDescent="0.35"/>
    <row r="97" spans="2:2" s="1" customFormat="1" ht="30" customHeight="1" x14ac:dyDescent="0.35"/>
    <row r="98" spans="2:2" s="1" customFormat="1" ht="30" customHeight="1" x14ac:dyDescent="0.35"/>
    <row r="99" spans="2:2" s="1" customFormat="1" ht="30" customHeight="1" x14ac:dyDescent="0.35"/>
    <row r="100" spans="2:2" s="1" customFormat="1" ht="30" customHeight="1" x14ac:dyDescent="0.35"/>
    <row r="101" spans="2:2" s="1" customFormat="1" ht="30" customHeight="1" x14ac:dyDescent="0.35"/>
    <row r="102" spans="2:2" s="1" customFormat="1" ht="30" customHeight="1" x14ac:dyDescent="0.35"/>
    <row r="103" spans="2:2" s="1" customFormat="1" ht="30" customHeight="1" x14ac:dyDescent="0.35"/>
    <row r="104" spans="2:2" s="1" customFormat="1" ht="30" customHeight="1" x14ac:dyDescent="0.35"/>
    <row r="105" spans="2:2" s="1" customFormat="1" ht="30" customHeight="1" x14ac:dyDescent="0.35"/>
    <row r="106" spans="2:2" ht="30" customHeight="1" x14ac:dyDescent="0.35"/>
    <row r="107" spans="2:2" ht="30" customHeight="1" x14ac:dyDescent="0.35"/>
    <row r="108" spans="2:2" x14ac:dyDescent="0.35">
      <c r="B108"/>
    </row>
  </sheetData>
  <protectedRanges>
    <protectedRange sqref="E17:F19 E14:F14 H14:J14 L14:N14 P14:R14 T14 I17:J19 M17:N19 Q17:R19 E21:F22 I21:J22 M21:N22 Q21:R22" name="Rango1"/>
    <protectedRange sqref="H23:K24" name="Rango2_1"/>
    <protectedRange password="CC55" sqref="B9" name="Rango1_3_1"/>
    <protectedRange sqref="B14:B22 D14:D22" name="Rango1_6_1_1"/>
    <protectedRange sqref="C14:C22" name="Rango2_6_1_1"/>
    <protectedRange sqref="H16:J16 L16:N16 P16:R16 E16:F16 P17:P22 L17:L22 H17:H22" name="Rango1_1"/>
    <protectedRange sqref="H15:J15 L15:N15 P15:R15 E15:F15 T15:T22" name="Rango1_2"/>
    <protectedRange sqref="I20:J20 M20:N20 Q20:R20 E20:F20" name="Rango1_14"/>
  </protectedRanges>
  <mergeCells count="22">
    <mergeCell ref="A23:C23"/>
    <mergeCell ref="A24:C24"/>
    <mergeCell ref="D23:T23"/>
    <mergeCell ref="D24:T24"/>
    <mergeCell ref="A9:T9"/>
    <mergeCell ref="D10:D13"/>
    <mergeCell ref="B10:B13"/>
    <mergeCell ref="M10:P10"/>
    <mergeCell ref="Q10:T10"/>
    <mergeCell ref="E11:H11"/>
    <mergeCell ref="I11:L11"/>
    <mergeCell ref="M11:P11"/>
    <mergeCell ref="Q11:T11"/>
    <mergeCell ref="E10:H10"/>
    <mergeCell ref="I10:L10"/>
    <mergeCell ref="A10:A13"/>
    <mergeCell ref="C10:C13"/>
    <mergeCell ref="A7:T7"/>
    <mergeCell ref="A1:T1"/>
    <mergeCell ref="A2:T2"/>
    <mergeCell ref="A4:T4"/>
    <mergeCell ref="A5:T5"/>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BB2A6-5041-4F18-A83F-921D298C7A66}">
  <dimension ref="A1:T136"/>
  <sheetViews>
    <sheetView topLeftCell="A15" zoomScale="70" zoomScaleNormal="70" workbookViewId="0">
      <selection activeCell="B14" sqref="B14:T25"/>
    </sheetView>
  </sheetViews>
  <sheetFormatPr baseColWidth="10" defaultRowHeight="14.5" x14ac:dyDescent="0.35"/>
  <cols>
    <col min="1" max="1" width="7.26953125" bestFit="1" customWidth="1"/>
    <col min="2" max="2" width="24.453125" style="2" customWidth="1"/>
    <col min="3" max="3" width="41.81640625" customWidth="1"/>
    <col min="4" max="4" width="10.81640625" bestFit="1" customWidth="1"/>
    <col min="5" max="5" width="7.1796875" customWidth="1"/>
    <col min="6" max="6" width="11.7265625" customWidth="1"/>
    <col min="7" max="7" width="3.26953125" customWidth="1"/>
    <col min="8" max="8" width="11.1796875" customWidth="1"/>
    <col min="9" max="9" width="7.81640625" customWidth="1"/>
    <col min="10" max="10" width="12.7265625" customWidth="1"/>
    <col min="11" max="11" width="3.26953125" customWidth="1"/>
    <col min="12" max="12" width="11.1796875" customWidth="1"/>
    <col min="13" max="13" width="7.81640625" customWidth="1"/>
    <col min="14" max="14" width="12.7265625" customWidth="1"/>
    <col min="15" max="15" width="3.26953125" customWidth="1"/>
    <col min="16" max="16" width="11.1796875" customWidth="1"/>
    <col min="17" max="17" width="7.81640625" customWidth="1"/>
    <col min="18" max="18" width="12.7265625" customWidth="1"/>
    <col min="19" max="19" width="3.26953125" customWidth="1"/>
    <col min="20" max="20" width="11.1796875" customWidth="1"/>
  </cols>
  <sheetData>
    <row r="1" spans="1:20" s="239" customFormat="1" ht="28.5" x14ac:dyDescent="0.65">
      <c r="A1" s="277" t="s">
        <v>0</v>
      </c>
      <c r="B1" s="278"/>
      <c r="C1" s="278"/>
      <c r="D1" s="278"/>
      <c r="E1" s="278"/>
      <c r="F1" s="278"/>
      <c r="G1" s="278"/>
      <c r="H1" s="278"/>
      <c r="I1" s="278"/>
      <c r="J1" s="278"/>
      <c r="K1" s="278"/>
      <c r="L1" s="278"/>
      <c r="M1" s="278"/>
      <c r="N1" s="278"/>
      <c r="O1" s="278"/>
      <c r="P1" s="278"/>
      <c r="Q1" s="278"/>
      <c r="R1" s="278"/>
      <c r="S1" s="278"/>
      <c r="T1" s="279"/>
    </row>
    <row r="2" spans="1:20" s="239" customFormat="1" ht="28.5" x14ac:dyDescent="0.65">
      <c r="A2" s="280" t="s">
        <v>14</v>
      </c>
      <c r="B2" s="281"/>
      <c r="C2" s="281"/>
      <c r="D2" s="281"/>
      <c r="E2" s="281"/>
      <c r="F2" s="281"/>
      <c r="G2" s="281"/>
      <c r="H2" s="281"/>
      <c r="I2" s="281"/>
      <c r="J2" s="281"/>
      <c r="K2" s="281"/>
      <c r="L2" s="281"/>
      <c r="M2" s="281"/>
      <c r="N2" s="281"/>
      <c r="O2" s="281"/>
      <c r="P2" s="281"/>
      <c r="Q2" s="281"/>
      <c r="R2" s="281"/>
      <c r="S2" s="281"/>
      <c r="T2" s="282"/>
    </row>
    <row r="3" spans="1:20" s="239" customFormat="1" ht="6.75" customHeight="1" x14ac:dyDescent="0.65">
      <c r="A3" s="232"/>
      <c r="B3" s="233"/>
      <c r="C3" s="13"/>
      <c r="D3" s="13"/>
      <c r="E3" s="13"/>
      <c r="F3" s="13"/>
      <c r="G3" s="13"/>
      <c r="H3" s="13"/>
      <c r="I3" s="13"/>
      <c r="J3" s="13"/>
      <c r="K3" s="13"/>
      <c r="L3" s="13"/>
      <c r="M3" s="13"/>
      <c r="N3" s="13"/>
      <c r="O3" s="13"/>
      <c r="P3" s="13"/>
      <c r="Q3" s="13"/>
      <c r="R3" s="13"/>
      <c r="S3" s="13"/>
      <c r="T3" s="234"/>
    </row>
    <row r="4" spans="1:20" s="239" customFormat="1" ht="28.5" x14ac:dyDescent="0.65">
      <c r="A4" s="280" t="s">
        <v>1</v>
      </c>
      <c r="B4" s="281"/>
      <c r="C4" s="281"/>
      <c r="D4" s="281"/>
      <c r="E4" s="281"/>
      <c r="F4" s="281"/>
      <c r="G4" s="281"/>
      <c r="H4" s="281"/>
      <c r="I4" s="281"/>
      <c r="J4" s="281"/>
      <c r="K4" s="281"/>
      <c r="L4" s="281"/>
      <c r="M4" s="281"/>
      <c r="N4" s="281"/>
      <c r="O4" s="281"/>
      <c r="P4" s="281"/>
      <c r="Q4" s="281"/>
      <c r="R4" s="281"/>
      <c r="S4" s="281"/>
      <c r="T4" s="282"/>
    </row>
    <row r="5" spans="1:20" s="239" customFormat="1" ht="28.5" x14ac:dyDescent="0.65">
      <c r="A5" s="280" t="s">
        <v>2</v>
      </c>
      <c r="B5" s="281"/>
      <c r="C5" s="281"/>
      <c r="D5" s="281"/>
      <c r="E5" s="281"/>
      <c r="F5" s="281"/>
      <c r="G5" s="281"/>
      <c r="H5" s="281"/>
      <c r="I5" s="281"/>
      <c r="J5" s="281"/>
      <c r="K5" s="281"/>
      <c r="L5" s="281"/>
      <c r="M5" s="281"/>
      <c r="N5" s="281"/>
      <c r="O5" s="281"/>
      <c r="P5" s="281"/>
      <c r="Q5" s="281"/>
      <c r="R5" s="281"/>
      <c r="S5" s="281"/>
      <c r="T5" s="282"/>
    </row>
    <row r="6" spans="1:20" s="239" customFormat="1" ht="10.5" customHeight="1" x14ac:dyDescent="0.65">
      <c r="A6" s="232"/>
      <c r="B6" s="13"/>
      <c r="C6" s="13"/>
      <c r="D6" s="13"/>
      <c r="E6" s="13"/>
      <c r="F6" s="13"/>
      <c r="G6" s="13"/>
      <c r="H6" s="13"/>
      <c r="I6" s="13"/>
      <c r="J6" s="13"/>
      <c r="K6" s="13"/>
      <c r="L6" s="13"/>
      <c r="M6" s="13"/>
      <c r="N6" s="13"/>
      <c r="O6" s="13"/>
      <c r="P6" s="13"/>
      <c r="Q6" s="13"/>
      <c r="R6" s="13"/>
      <c r="S6" s="13"/>
      <c r="T6" s="234"/>
    </row>
    <row r="7" spans="1:20" s="239" customFormat="1" ht="36" customHeight="1" x14ac:dyDescent="0.65">
      <c r="A7" s="274" t="s">
        <v>3</v>
      </c>
      <c r="B7" s="275"/>
      <c r="C7" s="275"/>
      <c r="D7" s="275"/>
      <c r="E7" s="275"/>
      <c r="F7" s="275"/>
      <c r="G7" s="275"/>
      <c r="H7" s="275"/>
      <c r="I7" s="275"/>
      <c r="J7" s="275"/>
      <c r="K7" s="275"/>
      <c r="L7" s="275"/>
      <c r="M7" s="275"/>
      <c r="N7" s="275"/>
      <c r="O7" s="275"/>
      <c r="P7" s="275"/>
      <c r="Q7" s="275"/>
      <c r="R7" s="275"/>
      <c r="S7" s="275"/>
      <c r="T7" s="276"/>
    </row>
    <row r="8" spans="1:20" s="239" customFormat="1" ht="12" customHeight="1" thickBot="1" x14ac:dyDescent="0.7">
      <c r="A8" s="235"/>
      <c r="B8" s="236"/>
      <c r="C8" s="237"/>
      <c r="D8" s="236"/>
      <c r="E8" s="236"/>
      <c r="F8" s="236"/>
      <c r="G8" s="236"/>
      <c r="H8" s="236"/>
      <c r="I8" s="236"/>
      <c r="J8" s="236"/>
      <c r="K8" s="236"/>
      <c r="L8" s="236"/>
      <c r="M8" s="236"/>
      <c r="N8" s="236"/>
      <c r="O8" s="236"/>
      <c r="P8" s="236"/>
      <c r="Q8" s="236"/>
      <c r="R8" s="236"/>
      <c r="S8" s="236"/>
      <c r="T8" s="238"/>
    </row>
    <row r="9" spans="1:20" s="239" customFormat="1" ht="40.5" customHeight="1" thickBot="1" x14ac:dyDescent="0.7">
      <c r="A9" s="286" t="s">
        <v>80</v>
      </c>
      <c r="B9" s="287"/>
      <c r="C9" s="287"/>
      <c r="D9" s="287"/>
      <c r="E9" s="287"/>
      <c r="F9" s="287"/>
      <c r="G9" s="287"/>
      <c r="H9" s="287"/>
      <c r="I9" s="287"/>
      <c r="J9" s="287"/>
      <c r="K9" s="287"/>
      <c r="L9" s="287"/>
      <c r="M9" s="287"/>
      <c r="N9" s="287"/>
      <c r="O9" s="287"/>
      <c r="P9" s="287"/>
      <c r="Q9" s="287"/>
      <c r="R9" s="287"/>
      <c r="S9" s="287"/>
      <c r="T9" s="288"/>
    </row>
    <row r="10" spans="1:20" ht="36" customHeight="1" thickBot="1" x14ac:dyDescent="0.4">
      <c r="A10" s="299"/>
      <c r="B10" s="290" t="s">
        <v>32</v>
      </c>
      <c r="C10" s="271" t="s">
        <v>13</v>
      </c>
      <c r="D10" s="289" t="s">
        <v>11</v>
      </c>
      <c r="E10" s="292" t="s">
        <v>7</v>
      </c>
      <c r="F10" s="293"/>
      <c r="G10" s="293"/>
      <c r="H10" s="294"/>
      <c r="I10" s="292" t="s">
        <v>9</v>
      </c>
      <c r="J10" s="293"/>
      <c r="K10" s="293"/>
      <c r="L10" s="294"/>
      <c r="M10" s="292" t="s">
        <v>10</v>
      </c>
      <c r="N10" s="293"/>
      <c r="O10" s="293"/>
      <c r="P10" s="294"/>
      <c r="Q10" s="292" t="s">
        <v>25</v>
      </c>
      <c r="R10" s="293"/>
      <c r="S10" s="293"/>
      <c r="T10" s="294"/>
    </row>
    <row r="11" spans="1:20" ht="29.5" customHeight="1" thickBot="1" x14ac:dyDescent="0.4">
      <c r="A11" s="300"/>
      <c r="B11" s="291"/>
      <c r="C11" s="272"/>
      <c r="D11" s="272"/>
      <c r="E11" s="292" t="s">
        <v>8</v>
      </c>
      <c r="F11" s="293"/>
      <c r="G11" s="293"/>
      <c r="H11" s="294"/>
      <c r="I11" s="295" t="s">
        <v>5</v>
      </c>
      <c r="J11" s="296"/>
      <c r="K11" s="296"/>
      <c r="L11" s="297"/>
      <c r="M11" s="298" t="s">
        <v>5</v>
      </c>
      <c r="N11" s="296"/>
      <c r="O11" s="296"/>
      <c r="P11" s="297"/>
      <c r="Q11" s="295" t="s">
        <v>5</v>
      </c>
      <c r="R11" s="296"/>
      <c r="S11" s="296"/>
      <c r="T11" s="297"/>
    </row>
    <row r="12" spans="1:20" ht="29.5" customHeight="1" thickBot="1" x14ac:dyDescent="0.4">
      <c r="A12" s="300"/>
      <c r="B12" s="291"/>
      <c r="C12" s="272"/>
      <c r="D12" s="272"/>
      <c r="E12" s="71" t="s">
        <v>33</v>
      </c>
      <c r="F12" s="71" t="s">
        <v>35</v>
      </c>
      <c r="G12" s="74"/>
      <c r="H12" s="76" t="s">
        <v>22</v>
      </c>
      <c r="I12" s="71" t="s">
        <v>33</v>
      </c>
      <c r="J12" s="71" t="s">
        <v>35</v>
      </c>
      <c r="K12" s="75"/>
      <c r="L12" s="76" t="s">
        <v>22</v>
      </c>
      <c r="M12" s="71" t="s">
        <v>33</v>
      </c>
      <c r="N12" s="71" t="s">
        <v>35</v>
      </c>
      <c r="O12" s="75"/>
      <c r="P12" s="76" t="s">
        <v>22</v>
      </c>
      <c r="Q12" s="71" t="s">
        <v>33</v>
      </c>
      <c r="R12" s="71" t="s">
        <v>35</v>
      </c>
      <c r="S12" s="75"/>
      <c r="T12" s="76" t="s">
        <v>22</v>
      </c>
    </row>
    <row r="13" spans="1:20" ht="24" customHeight="1" thickBot="1" x14ac:dyDescent="0.4">
      <c r="A13" s="301"/>
      <c r="B13" s="291"/>
      <c r="C13" s="273"/>
      <c r="D13" s="272"/>
      <c r="E13" s="72" t="s">
        <v>6</v>
      </c>
      <c r="F13" s="72" t="s">
        <v>6</v>
      </c>
      <c r="G13" s="72" t="s">
        <v>4</v>
      </c>
      <c r="H13" s="72" t="s">
        <v>6</v>
      </c>
      <c r="I13" s="72" t="s">
        <v>6</v>
      </c>
      <c r="J13" s="72" t="s">
        <v>6</v>
      </c>
      <c r="K13" s="72" t="s">
        <v>4</v>
      </c>
      <c r="L13" s="72" t="s">
        <v>6</v>
      </c>
      <c r="M13" s="73" t="s">
        <v>6</v>
      </c>
      <c r="N13" s="72" t="s">
        <v>6</v>
      </c>
      <c r="O13" s="72" t="s">
        <v>4</v>
      </c>
      <c r="P13" s="72" t="s">
        <v>6</v>
      </c>
      <c r="Q13" s="72" t="s">
        <v>6</v>
      </c>
      <c r="R13" s="72" t="s">
        <v>6</v>
      </c>
      <c r="S13" s="72" t="s">
        <v>4</v>
      </c>
      <c r="T13" s="72" t="s">
        <v>6</v>
      </c>
    </row>
    <row r="14" spans="1:20" s="1" customFormat="1" ht="30" customHeight="1" x14ac:dyDescent="0.35">
      <c r="A14" s="10">
        <v>1</v>
      </c>
      <c r="B14" s="191">
        <v>1073558540</v>
      </c>
      <c r="C14" s="192" t="s">
        <v>47</v>
      </c>
      <c r="D14" s="169">
        <v>9</v>
      </c>
      <c r="E14" s="170">
        <v>29.8</v>
      </c>
      <c r="F14" s="171"/>
      <c r="G14" s="171" t="s">
        <v>4</v>
      </c>
      <c r="H14" s="172">
        <f t="shared" ref="H14:H25" si="0">+(E14+F14)/2</f>
        <v>14.9</v>
      </c>
      <c r="I14" s="173">
        <v>132</v>
      </c>
      <c r="J14" s="171"/>
      <c r="K14" s="171" t="s">
        <v>4</v>
      </c>
      <c r="L14" s="174">
        <f t="shared" ref="L14:L25" si="1">+(I14+J14)/2</f>
        <v>66</v>
      </c>
      <c r="M14" s="170">
        <v>65</v>
      </c>
      <c r="N14" s="171"/>
      <c r="O14" s="171" t="s">
        <v>4</v>
      </c>
      <c r="P14" s="172">
        <f t="shared" ref="P14:P25" si="2">+(M14+N14)/2</f>
        <v>32.5</v>
      </c>
      <c r="Q14" s="173">
        <v>62</v>
      </c>
      <c r="R14" s="171"/>
      <c r="S14" s="171" t="s">
        <v>4</v>
      </c>
      <c r="T14" s="172">
        <f t="shared" ref="T14:T25" si="3">+(Q14+R14)/2</f>
        <v>31</v>
      </c>
    </row>
    <row r="15" spans="1:20" s="1" customFormat="1" ht="30" customHeight="1" x14ac:dyDescent="0.35">
      <c r="A15" s="3">
        <v>2</v>
      </c>
      <c r="B15" s="188">
        <v>1220214736</v>
      </c>
      <c r="C15" s="190" t="s">
        <v>52</v>
      </c>
      <c r="D15" s="169">
        <v>9</v>
      </c>
      <c r="E15" s="170">
        <v>44</v>
      </c>
      <c r="F15" s="171"/>
      <c r="G15" s="171" t="s">
        <v>4</v>
      </c>
      <c r="H15" s="172">
        <f t="shared" si="0"/>
        <v>22</v>
      </c>
      <c r="I15" s="173">
        <v>142</v>
      </c>
      <c r="J15" s="171"/>
      <c r="K15" s="171" t="s">
        <v>4</v>
      </c>
      <c r="L15" s="174">
        <f t="shared" si="1"/>
        <v>71</v>
      </c>
      <c r="M15" s="170">
        <v>84</v>
      </c>
      <c r="N15" s="171"/>
      <c r="O15" s="171" t="s">
        <v>4</v>
      </c>
      <c r="P15" s="172">
        <f t="shared" si="2"/>
        <v>42</v>
      </c>
      <c r="Q15" s="173">
        <v>74</v>
      </c>
      <c r="R15" s="171"/>
      <c r="S15" s="171" t="s">
        <v>4</v>
      </c>
      <c r="T15" s="172">
        <f t="shared" si="3"/>
        <v>37</v>
      </c>
    </row>
    <row r="16" spans="1:20" s="1" customFormat="1" ht="30" customHeight="1" x14ac:dyDescent="0.35">
      <c r="A16" s="3">
        <v>3</v>
      </c>
      <c r="B16" s="188">
        <v>1029288729</v>
      </c>
      <c r="C16" s="190" t="s">
        <v>56</v>
      </c>
      <c r="D16" s="169">
        <v>10</v>
      </c>
      <c r="E16" s="175">
        <v>22.4</v>
      </c>
      <c r="F16" s="176"/>
      <c r="G16" s="171" t="s">
        <v>4</v>
      </c>
      <c r="H16" s="172">
        <f t="shared" si="0"/>
        <v>11.2</v>
      </c>
      <c r="I16" s="177">
        <v>127</v>
      </c>
      <c r="J16" s="176"/>
      <c r="K16" s="171" t="s">
        <v>4</v>
      </c>
      <c r="L16" s="174">
        <f t="shared" si="1"/>
        <v>63.5</v>
      </c>
      <c r="M16" s="175">
        <v>62</v>
      </c>
      <c r="N16" s="176"/>
      <c r="O16" s="171" t="s">
        <v>4</v>
      </c>
      <c r="P16" s="172">
        <f t="shared" si="2"/>
        <v>31</v>
      </c>
      <c r="Q16" s="177">
        <v>54</v>
      </c>
      <c r="R16" s="176"/>
      <c r="S16" s="171" t="s">
        <v>4</v>
      </c>
      <c r="T16" s="172">
        <f t="shared" si="3"/>
        <v>27</v>
      </c>
    </row>
    <row r="17" spans="1:20" s="1" customFormat="1" ht="30" customHeight="1" x14ac:dyDescent="0.35">
      <c r="A17" s="3">
        <v>4</v>
      </c>
      <c r="B17" s="188">
        <v>1028404412</v>
      </c>
      <c r="C17" s="190" t="s">
        <v>57</v>
      </c>
      <c r="D17" s="169">
        <v>9</v>
      </c>
      <c r="E17" s="175">
        <v>23.5</v>
      </c>
      <c r="F17" s="176"/>
      <c r="G17" s="171" t="s">
        <v>4</v>
      </c>
      <c r="H17" s="172">
        <f t="shared" si="0"/>
        <v>11.75</v>
      </c>
      <c r="I17" s="177">
        <v>131</v>
      </c>
      <c r="J17" s="176"/>
      <c r="K17" s="171" t="s">
        <v>4</v>
      </c>
      <c r="L17" s="174">
        <f t="shared" si="1"/>
        <v>65.5</v>
      </c>
      <c r="M17" s="175">
        <v>72</v>
      </c>
      <c r="N17" s="176"/>
      <c r="O17" s="171" t="s">
        <v>4</v>
      </c>
      <c r="P17" s="172">
        <f t="shared" si="2"/>
        <v>36</v>
      </c>
      <c r="Q17" s="177">
        <v>55</v>
      </c>
      <c r="R17" s="176"/>
      <c r="S17" s="171" t="s">
        <v>4</v>
      </c>
      <c r="T17" s="172">
        <f t="shared" si="3"/>
        <v>27.5</v>
      </c>
    </row>
    <row r="18" spans="1:20" s="1" customFormat="1" ht="30" customHeight="1" x14ac:dyDescent="0.35">
      <c r="A18" s="3">
        <v>5</v>
      </c>
      <c r="B18" s="188">
        <v>1075627867</v>
      </c>
      <c r="C18" s="194" t="s">
        <v>75</v>
      </c>
      <c r="D18" s="169">
        <v>10</v>
      </c>
      <c r="E18" s="175">
        <v>34</v>
      </c>
      <c r="F18" s="176"/>
      <c r="G18" s="171" t="s">
        <v>4</v>
      </c>
      <c r="H18" s="172">
        <f t="shared" si="0"/>
        <v>17</v>
      </c>
      <c r="I18" s="177">
        <v>137</v>
      </c>
      <c r="J18" s="176"/>
      <c r="K18" s="171" t="s">
        <v>4</v>
      </c>
      <c r="L18" s="174">
        <f t="shared" si="1"/>
        <v>68.5</v>
      </c>
      <c r="M18" s="175">
        <v>69</v>
      </c>
      <c r="N18" s="176"/>
      <c r="O18" s="171" t="s">
        <v>4</v>
      </c>
      <c r="P18" s="172">
        <f t="shared" si="2"/>
        <v>34.5</v>
      </c>
      <c r="Q18" s="177">
        <v>57</v>
      </c>
      <c r="R18" s="176"/>
      <c r="S18" s="171" t="s">
        <v>4</v>
      </c>
      <c r="T18" s="172">
        <f t="shared" si="3"/>
        <v>28.5</v>
      </c>
    </row>
    <row r="19" spans="1:20" s="1" customFormat="1" ht="30" customHeight="1" x14ac:dyDescent="0.35">
      <c r="A19" s="3">
        <v>6</v>
      </c>
      <c r="B19" s="188">
        <v>1110552392</v>
      </c>
      <c r="C19" s="190" t="s">
        <v>58</v>
      </c>
      <c r="D19" s="169">
        <v>9</v>
      </c>
      <c r="E19" s="178">
        <v>39</v>
      </c>
      <c r="F19" s="179"/>
      <c r="G19" s="179" t="s">
        <v>4</v>
      </c>
      <c r="H19" s="172">
        <f t="shared" si="0"/>
        <v>19.5</v>
      </c>
      <c r="I19" s="180">
        <v>136</v>
      </c>
      <c r="J19" s="179"/>
      <c r="K19" s="179" t="s">
        <v>4</v>
      </c>
      <c r="L19" s="174">
        <f t="shared" si="1"/>
        <v>68</v>
      </c>
      <c r="M19" s="178">
        <v>70</v>
      </c>
      <c r="N19" s="179"/>
      <c r="O19" s="179" t="s">
        <v>4</v>
      </c>
      <c r="P19" s="172">
        <f t="shared" si="2"/>
        <v>35</v>
      </c>
      <c r="Q19" s="180">
        <v>65</v>
      </c>
      <c r="R19" s="179"/>
      <c r="S19" s="179" t="s">
        <v>4</v>
      </c>
      <c r="T19" s="172">
        <f t="shared" si="3"/>
        <v>32.5</v>
      </c>
    </row>
    <row r="20" spans="1:20" s="1" customFormat="1" ht="30" customHeight="1" x14ac:dyDescent="0.35">
      <c r="A20" s="3">
        <v>7</v>
      </c>
      <c r="B20" s="188">
        <v>1073558522</v>
      </c>
      <c r="C20" s="190" t="s">
        <v>59</v>
      </c>
      <c r="D20" s="169">
        <v>9</v>
      </c>
      <c r="E20" s="170">
        <v>31.2</v>
      </c>
      <c r="F20" s="171"/>
      <c r="G20" s="171" t="s">
        <v>4</v>
      </c>
      <c r="H20" s="172">
        <f t="shared" si="0"/>
        <v>15.6</v>
      </c>
      <c r="I20" s="173">
        <v>130</v>
      </c>
      <c r="J20" s="171"/>
      <c r="K20" s="171" t="s">
        <v>4</v>
      </c>
      <c r="L20" s="174">
        <f t="shared" si="1"/>
        <v>65</v>
      </c>
      <c r="M20" s="170">
        <v>65</v>
      </c>
      <c r="N20" s="171"/>
      <c r="O20" s="171" t="s">
        <v>4</v>
      </c>
      <c r="P20" s="172">
        <f t="shared" si="2"/>
        <v>32.5</v>
      </c>
      <c r="Q20" s="173">
        <v>63</v>
      </c>
      <c r="R20" s="171"/>
      <c r="S20" s="171" t="s">
        <v>4</v>
      </c>
      <c r="T20" s="172">
        <f t="shared" si="3"/>
        <v>31.5</v>
      </c>
    </row>
    <row r="21" spans="1:20" s="1" customFormat="1" ht="30" customHeight="1" x14ac:dyDescent="0.35">
      <c r="A21" s="3">
        <v>8</v>
      </c>
      <c r="B21" s="188">
        <v>1075627938</v>
      </c>
      <c r="C21" s="190" t="s">
        <v>60</v>
      </c>
      <c r="D21" s="126">
        <v>10</v>
      </c>
      <c r="E21" s="170">
        <v>35</v>
      </c>
      <c r="F21" s="171"/>
      <c r="G21" s="171" t="s">
        <v>4</v>
      </c>
      <c r="H21" s="172">
        <f t="shared" si="0"/>
        <v>17.5</v>
      </c>
      <c r="I21" s="173">
        <v>132</v>
      </c>
      <c r="J21" s="171"/>
      <c r="K21" s="171" t="s">
        <v>4</v>
      </c>
      <c r="L21" s="174">
        <f t="shared" si="1"/>
        <v>66</v>
      </c>
      <c r="M21" s="170">
        <v>69</v>
      </c>
      <c r="N21" s="171"/>
      <c r="O21" s="171" t="s">
        <v>4</v>
      </c>
      <c r="P21" s="172">
        <f t="shared" si="2"/>
        <v>34.5</v>
      </c>
      <c r="Q21" s="173">
        <v>59</v>
      </c>
      <c r="R21" s="171"/>
      <c r="S21" s="171" t="s">
        <v>4</v>
      </c>
      <c r="T21" s="172">
        <f t="shared" si="3"/>
        <v>29.5</v>
      </c>
    </row>
    <row r="22" spans="1:20" s="1" customFormat="1" ht="30" customHeight="1" x14ac:dyDescent="0.35">
      <c r="A22" s="3">
        <v>9</v>
      </c>
      <c r="B22" s="188">
        <v>1030652209</v>
      </c>
      <c r="C22" s="190" t="s">
        <v>63</v>
      </c>
      <c r="D22" s="126">
        <v>9</v>
      </c>
      <c r="E22" s="170">
        <v>30.7</v>
      </c>
      <c r="F22" s="171"/>
      <c r="G22" s="171" t="s">
        <v>4</v>
      </c>
      <c r="H22" s="172">
        <f t="shared" si="0"/>
        <v>15.35</v>
      </c>
      <c r="I22" s="173">
        <v>135</v>
      </c>
      <c r="J22" s="171"/>
      <c r="K22" s="171" t="s">
        <v>4</v>
      </c>
      <c r="L22" s="174">
        <f t="shared" si="1"/>
        <v>67.5</v>
      </c>
      <c r="M22" s="170">
        <v>76</v>
      </c>
      <c r="N22" s="171"/>
      <c r="O22" s="171" t="s">
        <v>4</v>
      </c>
      <c r="P22" s="172">
        <f t="shared" si="2"/>
        <v>38</v>
      </c>
      <c r="Q22" s="173">
        <v>63</v>
      </c>
      <c r="R22" s="171"/>
      <c r="S22" s="171" t="s">
        <v>4</v>
      </c>
      <c r="T22" s="172">
        <f t="shared" si="3"/>
        <v>31.5</v>
      </c>
    </row>
    <row r="23" spans="1:20" s="1" customFormat="1" ht="30" customHeight="1" x14ac:dyDescent="0.35">
      <c r="A23" s="3">
        <v>10</v>
      </c>
      <c r="B23" s="188">
        <v>1028892066</v>
      </c>
      <c r="C23" s="190" t="s">
        <v>64</v>
      </c>
      <c r="D23" s="126">
        <v>10</v>
      </c>
      <c r="E23" s="170">
        <v>29</v>
      </c>
      <c r="F23" s="171"/>
      <c r="G23" s="171" t="s">
        <v>4</v>
      </c>
      <c r="H23" s="172">
        <f t="shared" si="0"/>
        <v>14.5</v>
      </c>
      <c r="I23" s="173">
        <v>140</v>
      </c>
      <c r="J23" s="171"/>
      <c r="K23" s="171" t="s">
        <v>4</v>
      </c>
      <c r="L23" s="174">
        <f t="shared" si="1"/>
        <v>70</v>
      </c>
      <c r="M23" s="170">
        <v>78</v>
      </c>
      <c r="N23" s="171"/>
      <c r="O23" s="171" t="s">
        <v>4</v>
      </c>
      <c r="P23" s="172">
        <f t="shared" si="2"/>
        <v>39</v>
      </c>
      <c r="Q23" s="173">
        <v>65</v>
      </c>
      <c r="R23" s="171"/>
      <c r="S23" s="171" t="s">
        <v>4</v>
      </c>
      <c r="T23" s="172">
        <f t="shared" si="3"/>
        <v>32.5</v>
      </c>
    </row>
    <row r="24" spans="1:20" s="1" customFormat="1" ht="30" customHeight="1" x14ac:dyDescent="0.35">
      <c r="A24" s="3">
        <v>11</v>
      </c>
      <c r="B24" s="188">
        <v>1073558495</v>
      </c>
      <c r="C24" s="190" t="s">
        <v>65</v>
      </c>
      <c r="D24" s="126">
        <v>9</v>
      </c>
      <c r="E24" s="170">
        <v>34.299999999999997</v>
      </c>
      <c r="F24" s="171"/>
      <c r="G24" s="171" t="s">
        <v>4</v>
      </c>
      <c r="H24" s="172">
        <f t="shared" si="0"/>
        <v>17.149999999999999</v>
      </c>
      <c r="I24" s="173">
        <v>143</v>
      </c>
      <c r="J24" s="171"/>
      <c r="K24" s="171" t="s">
        <v>4</v>
      </c>
      <c r="L24" s="174">
        <f t="shared" si="1"/>
        <v>71.5</v>
      </c>
      <c r="M24" s="170">
        <v>71</v>
      </c>
      <c r="N24" s="171"/>
      <c r="O24" s="171" t="s">
        <v>4</v>
      </c>
      <c r="P24" s="172">
        <f t="shared" si="2"/>
        <v>35.5</v>
      </c>
      <c r="Q24" s="173">
        <v>48</v>
      </c>
      <c r="R24" s="171"/>
      <c r="S24" s="171" t="s">
        <v>4</v>
      </c>
      <c r="T24" s="172">
        <f t="shared" si="3"/>
        <v>24</v>
      </c>
    </row>
    <row r="25" spans="1:20" s="1" customFormat="1" ht="30" customHeight="1" thickBot="1" x14ac:dyDescent="0.4">
      <c r="A25" s="3">
        <v>12</v>
      </c>
      <c r="B25" s="188">
        <v>1073558483</v>
      </c>
      <c r="C25" s="189" t="s">
        <v>67</v>
      </c>
      <c r="D25" s="126">
        <v>10</v>
      </c>
      <c r="E25" s="170">
        <v>28.4</v>
      </c>
      <c r="F25" s="171"/>
      <c r="G25" s="171" t="s">
        <v>4</v>
      </c>
      <c r="H25" s="172">
        <f t="shared" si="0"/>
        <v>14.2</v>
      </c>
      <c r="I25" s="173">
        <v>132</v>
      </c>
      <c r="J25" s="171"/>
      <c r="K25" s="171" t="s">
        <v>4</v>
      </c>
      <c r="L25" s="174">
        <f t="shared" si="1"/>
        <v>66</v>
      </c>
      <c r="M25" s="170">
        <v>67</v>
      </c>
      <c r="N25" s="171"/>
      <c r="O25" s="171" t="s">
        <v>4</v>
      </c>
      <c r="P25" s="172">
        <f t="shared" si="2"/>
        <v>33.5</v>
      </c>
      <c r="Q25" s="173">
        <v>63</v>
      </c>
      <c r="R25" s="171"/>
      <c r="S25" s="171" t="s">
        <v>4</v>
      </c>
      <c r="T25" s="172">
        <f t="shared" si="3"/>
        <v>31.5</v>
      </c>
    </row>
    <row r="26" spans="1:20" s="1" customFormat="1" ht="30" customHeight="1" thickBot="1" x14ac:dyDescent="0.4">
      <c r="A26" s="283" t="s">
        <v>12</v>
      </c>
      <c r="B26" s="284"/>
      <c r="C26" s="285"/>
      <c r="D26" s="283" t="s">
        <v>77</v>
      </c>
      <c r="E26" s="284"/>
      <c r="F26" s="284"/>
      <c r="G26" s="284"/>
      <c r="H26" s="284"/>
      <c r="I26" s="284"/>
      <c r="J26" s="284"/>
      <c r="K26" s="284"/>
      <c r="L26" s="284"/>
      <c r="M26" s="284"/>
      <c r="N26" s="284"/>
      <c r="O26" s="284"/>
      <c r="P26" s="284"/>
      <c r="Q26" s="284"/>
      <c r="R26" s="284"/>
      <c r="S26" s="284"/>
      <c r="T26" s="285"/>
    </row>
    <row r="27" spans="1:20" s="1" customFormat="1" ht="30" customHeight="1" thickBot="1" x14ac:dyDescent="0.4">
      <c r="A27" s="283" t="s">
        <v>29</v>
      </c>
      <c r="B27" s="284"/>
      <c r="C27" s="285"/>
      <c r="D27" s="283" t="s">
        <v>78</v>
      </c>
      <c r="E27" s="284"/>
      <c r="F27" s="284"/>
      <c r="G27" s="284"/>
      <c r="H27" s="284"/>
      <c r="I27" s="284"/>
      <c r="J27" s="284"/>
      <c r="K27" s="284"/>
      <c r="L27" s="284"/>
      <c r="M27" s="284"/>
      <c r="N27" s="284"/>
      <c r="O27" s="284"/>
      <c r="P27" s="284"/>
      <c r="Q27" s="284"/>
      <c r="R27" s="284"/>
      <c r="S27" s="284"/>
      <c r="T27" s="285"/>
    </row>
    <row r="28" spans="1:20" s="1" customFormat="1" ht="30" customHeight="1" x14ac:dyDescent="0.35">
      <c r="A28" s="3">
        <v>15</v>
      </c>
      <c r="B28" s="188"/>
      <c r="C28" s="190"/>
      <c r="D28" s="169"/>
      <c r="E28" s="170"/>
      <c r="F28" s="171"/>
      <c r="G28" s="171"/>
      <c r="H28" s="172"/>
      <c r="I28" s="173"/>
      <c r="J28" s="171"/>
      <c r="K28" s="171"/>
      <c r="L28" s="174"/>
      <c r="M28" s="170"/>
      <c r="N28" s="171"/>
      <c r="O28" s="171"/>
      <c r="P28" s="172"/>
      <c r="Q28" s="173"/>
      <c r="R28" s="171"/>
      <c r="S28" s="171"/>
      <c r="T28" s="172"/>
    </row>
    <row r="29" spans="1:20" s="1" customFormat="1" ht="30" customHeight="1" x14ac:dyDescent="0.35">
      <c r="A29" s="3">
        <v>16</v>
      </c>
      <c r="B29" s="188"/>
      <c r="C29" s="190"/>
      <c r="D29" s="169"/>
      <c r="E29" s="170"/>
      <c r="F29" s="171"/>
      <c r="G29" s="171"/>
      <c r="H29" s="172"/>
      <c r="I29" s="173"/>
      <c r="J29" s="171"/>
      <c r="K29" s="171"/>
      <c r="L29" s="174"/>
      <c r="M29" s="170"/>
      <c r="N29" s="171"/>
      <c r="O29" s="171"/>
      <c r="P29" s="172"/>
      <c r="Q29" s="173"/>
      <c r="R29" s="171"/>
      <c r="S29" s="171"/>
      <c r="T29" s="172"/>
    </row>
    <row r="30" spans="1:20" s="1" customFormat="1" ht="30" customHeight="1" x14ac:dyDescent="0.35">
      <c r="A30" s="3">
        <v>17</v>
      </c>
      <c r="B30" s="188"/>
      <c r="C30" s="190"/>
      <c r="D30" s="169"/>
      <c r="E30" s="175"/>
      <c r="F30" s="176"/>
      <c r="G30" s="171"/>
      <c r="H30" s="172"/>
      <c r="I30" s="177"/>
      <c r="J30" s="176"/>
      <c r="K30" s="171"/>
      <c r="L30" s="174"/>
      <c r="M30" s="175"/>
      <c r="N30" s="176"/>
      <c r="O30" s="171"/>
      <c r="P30" s="172"/>
      <c r="Q30" s="177"/>
      <c r="R30" s="176"/>
      <c r="S30" s="171"/>
      <c r="T30" s="172"/>
    </row>
    <row r="31" spans="1:20" s="1" customFormat="1" ht="30" customHeight="1" x14ac:dyDescent="0.35">
      <c r="A31" s="3">
        <v>18</v>
      </c>
      <c r="B31" s="188"/>
      <c r="C31" s="190"/>
      <c r="D31" s="169"/>
      <c r="E31" s="175"/>
      <c r="F31" s="176"/>
      <c r="G31" s="171"/>
      <c r="H31" s="172"/>
      <c r="I31" s="177"/>
      <c r="J31" s="176"/>
      <c r="K31" s="171"/>
      <c r="L31" s="174"/>
      <c r="M31" s="175"/>
      <c r="N31" s="176"/>
      <c r="O31" s="171"/>
      <c r="P31" s="172"/>
      <c r="Q31" s="177"/>
      <c r="R31" s="176"/>
      <c r="S31" s="171"/>
      <c r="T31" s="172"/>
    </row>
    <row r="32" spans="1:20" s="1" customFormat="1" ht="30" customHeight="1" x14ac:dyDescent="0.35">
      <c r="A32" s="3">
        <v>19</v>
      </c>
      <c r="B32" s="188"/>
      <c r="C32" s="194"/>
      <c r="D32" s="169"/>
      <c r="E32" s="175"/>
      <c r="F32" s="176"/>
      <c r="G32" s="171"/>
      <c r="H32" s="172"/>
      <c r="I32" s="177"/>
      <c r="J32" s="176"/>
      <c r="K32" s="171"/>
      <c r="L32" s="174"/>
      <c r="M32" s="175"/>
      <c r="N32" s="176"/>
      <c r="O32" s="171"/>
      <c r="P32" s="172"/>
      <c r="Q32" s="177"/>
      <c r="R32" s="176"/>
      <c r="S32" s="171"/>
      <c r="T32" s="172"/>
    </row>
    <row r="33" spans="1:20" s="1" customFormat="1" ht="30" customHeight="1" x14ac:dyDescent="0.35">
      <c r="A33" s="3">
        <v>20</v>
      </c>
      <c r="B33" s="188"/>
      <c r="C33" s="190"/>
      <c r="D33" s="169"/>
      <c r="E33" s="178"/>
      <c r="F33" s="179"/>
      <c r="G33" s="179"/>
      <c r="H33" s="172"/>
      <c r="I33" s="180"/>
      <c r="J33" s="179"/>
      <c r="K33" s="179"/>
      <c r="L33" s="174"/>
      <c r="M33" s="178"/>
      <c r="N33" s="179"/>
      <c r="O33" s="179"/>
      <c r="P33" s="172"/>
      <c r="Q33" s="180"/>
      <c r="R33" s="179"/>
      <c r="S33" s="179"/>
      <c r="T33" s="172"/>
    </row>
    <row r="34" spans="1:20" s="1" customFormat="1" ht="30" customHeight="1" x14ac:dyDescent="0.35">
      <c r="A34" s="3">
        <v>21</v>
      </c>
      <c r="B34" s="188"/>
      <c r="C34" s="190"/>
      <c r="D34" s="169"/>
      <c r="E34" s="170"/>
      <c r="F34" s="171"/>
      <c r="G34" s="171"/>
      <c r="H34" s="172"/>
      <c r="I34" s="173"/>
      <c r="J34" s="171"/>
      <c r="K34" s="171"/>
      <c r="L34" s="174"/>
      <c r="M34" s="170"/>
      <c r="N34" s="171"/>
      <c r="O34" s="171"/>
      <c r="P34" s="172"/>
      <c r="Q34" s="173"/>
      <c r="R34" s="171"/>
      <c r="S34" s="171"/>
      <c r="T34" s="172"/>
    </row>
    <row r="35" spans="1:20" s="1" customFormat="1" ht="30" customHeight="1" x14ac:dyDescent="0.35">
      <c r="A35" s="3">
        <v>22</v>
      </c>
      <c r="B35" s="188"/>
      <c r="C35" s="190"/>
      <c r="D35" s="126"/>
      <c r="E35" s="170"/>
      <c r="F35" s="171"/>
      <c r="G35" s="171"/>
      <c r="H35" s="172"/>
      <c r="I35" s="173"/>
      <c r="J35" s="171"/>
      <c r="K35" s="171"/>
      <c r="L35" s="174"/>
      <c r="M35" s="170"/>
      <c r="N35" s="171"/>
      <c r="O35" s="171"/>
      <c r="P35" s="172"/>
      <c r="Q35" s="173"/>
      <c r="R35" s="171"/>
      <c r="S35" s="171"/>
      <c r="T35" s="172"/>
    </row>
    <row r="36" spans="1:20" s="1" customFormat="1" ht="30" customHeight="1" x14ac:dyDescent="0.35">
      <c r="A36" s="3">
        <v>23</v>
      </c>
      <c r="B36" s="188"/>
      <c r="C36" s="190"/>
      <c r="D36" s="126"/>
      <c r="E36" s="170"/>
      <c r="F36" s="171"/>
      <c r="G36" s="171"/>
      <c r="H36" s="172"/>
      <c r="I36" s="173"/>
      <c r="J36" s="171"/>
      <c r="K36" s="171"/>
      <c r="L36" s="174"/>
      <c r="M36" s="170"/>
      <c r="N36" s="171"/>
      <c r="O36" s="171"/>
      <c r="P36" s="172"/>
      <c r="Q36" s="173"/>
      <c r="R36" s="171"/>
      <c r="S36" s="171"/>
      <c r="T36" s="172"/>
    </row>
    <row r="37" spans="1:20" s="1" customFormat="1" ht="30" customHeight="1" x14ac:dyDescent="0.35">
      <c r="A37" s="3">
        <v>24</v>
      </c>
      <c r="B37" s="188"/>
      <c r="C37" s="190"/>
      <c r="D37" s="126"/>
      <c r="E37" s="170"/>
      <c r="F37" s="171"/>
      <c r="G37" s="171"/>
      <c r="H37" s="172"/>
      <c r="I37" s="173"/>
      <c r="J37" s="171"/>
      <c r="K37" s="171"/>
      <c r="L37" s="174"/>
      <c r="M37" s="170"/>
      <c r="N37" s="171"/>
      <c r="O37" s="171"/>
      <c r="P37" s="172"/>
      <c r="Q37" s="173"/>
      <c r="R37" s="171"/>
      <c r="S37" s="171"/>
      <c r="T37" s="172"/>
    </row>
    <row r="38" spans="1:20" s="1" customFormat="1" ht="30" customHeight="1" x14ac:dyDescent="0.35">
      <c r="A38" s="3">
        <v>25</v>
      </c>
      <c r="B38" s="188"/>
      <c r="C38" s="190"/>
      <c r="D38" s="126"/>
      <c r="E38" s="170"/>
      <c r="F38" s="171"/>
      <c r="G38" s="171"/>
      <c r="H38" s="172"/>
      <c r="I38" s="173"/>
      <c r="J38" s="171"/>
      <c r="K38" s="171"/>
      <c r="L38" s="174"/>
      <c r="M38" s="170"/>
      <c r="N38" s="171"/>
      <c r="O38" s="171"/>
      <c r="P38" s="172"/>
      <c r="Q38" s="173"/>
      <c r="R38" s="171"/>
      <c r="S38" s="171"/>
      <c r="T38" s="172"/>
    </row>
    <row r="39" spans="1:20" s="1" customFormat="1" ht="30" customHeight="1" x14ac:dyDescent="0.35">
      <c r="A39" s="3">
        <v>26</v>
      </c>
      <c r="B39" s="188"/>
      <c r="C39" s="190"/>
      <c r="D39" s="126"/>
      <c r="E39" s="170"/>
      <c r="F39" s="171"/>
      <c r="G39" s="171"/>
      <c r="H39" s="172"/>
      <c r="I39" s="173"/>
      <c r="J39" s="171"/>
      <c r="K39" s="171"/>
      <c r="L39" s="174"/>
      <c r="M39" s="170"/>
      <c r="N39" s="171"/>
      <c r="O39" s="171"/>
      <c r="P39" s="172"/>
      <c r="Q39" s="173"/>
      <c r="R39" s="171"/>
      <c r="S39" s="171"/>
      <c r="T39" s="172"/>
    </row>
    <row r="40" spans="1:20" s="1" customFormat="1" ht="30" customHeight="1" x14ac:dyDescent="0.35">
      <c r="A40" s="3">
        <v>27</v>
      </c>
      <c r="B40" s="188"/>
      <c r="C40" s="190"/>
      <c r="D40" s="126"/>
      <c r="E40" s="170"/>
      <c r="F40" s="171"/>
      <c r="G40" s="171"/>
      <c r="H40" s="172"/>
      <c r="I40" s="173"/>
      <c r="J40" s="171"/>
      <c r="K40" s="171"/>
      <c r="L40" s="174"/>
      <c r="M40" s="170"/>
      <c r="N40" s="171"/>
      <c r="O40" s="171"/>
      <c r="P40" s="172"/>
      <c r="Q40" s="173"/>
      <c r="R40" s="171"/>
      <c r="S40" s="171"/>
      <c r="T40" s="172"/>
    </row>
    <row r="41" spans="1:20" s="1" customFormat="1" ht="30" customHeight="1" x14ac:dyDescent="0.35">
      <c r="A41" s="3">
        <v>28</v>
      </c>
      <c r="B41" s="188"/>
      <c r="C41" s="190"/>
      <c r="D41" s="126"/>
      <c r="E41" s="170"/>
      <c r="F41" s="171"/>
      <c r="G41" s="171"/>
      <c r="H41" s="172"/>
      <c r="I41" s="173"/>
      <c r="J41" s="171"/>
      <c r="K41" s="171"/>
      <c r="L41" s="174"/>
      <c r="M41" s="170"/>
      <c r="N41" s="171"/>
      <c r="O41" s="171"/>
      <c r="P41" s="172"/>
      <c r="Q41" s="173"/>
      <c r="R41" s="171"/>
      <c r="S41" s="171"/>
      <c r="T41" s="172"/>
    </row>
    <row r="42" spans="1:20" s="1" customFormat="1" ht="30" customHeight="1" x14ac:dyDescent="0.35">
      <c r="A42" s="3">
        <v>29</v>
      </c>
      <c r="B42" s="188"/>
      <c r="C42" s="189"/>
      <c r="D42" s="126"/>
      <c r="E42" s="170"/>
      <c r="F42" s="171"/>
      <c r="G42" s="171"/>
      <c r="H42" s="172"/>
      <c r="I42" s="173"/>
      <c r="J42" s="171"/>
      <c r="K42" s="171"/>
      <c r="L42" s="174"/>
      <c r="M42" s="170"/>
      <c r="N42" s="171"/>
      <c r="O42" s="171"/>
      <c r="P42" s="172"/>
      <c r="Q42" s="173"/>
      <c r="R42" s="171"/>
      <c r="S42" s="171"/>
      <c r="T42" s="172"/>
    </row>
    <row r="43" spans="1:20" s="1" customFormat="1" ht="30" customHeight="1" x14ac:dyDescent="0.35">
      <c r="A43" s="3">
        <v>30</v>
      </c>
      <c r="B43" s="188"/>
      <c r="C43" s="194"/>
      <c r="D43" s="126"/>
      <c r="E43" s="170"/>
      <c r="F43" s="171"/>
      <c r="G43" s="171"/>
      <c r="H43" s="172"/>
      <c r="I43" s="173"/>
      <c r="J43" s="171"/>
      <c r="K43" s="171"/>
      <c r="L43" s="174"/>
      <c r="M43" s="170"/>
      <c r="N43" s="171"/>
      <c r="O43" s="171"/>
      <c r="P43" s="172"/>
      <c r="Q43" s="173"/>
      <c r="R43" s="171"/>
      <c r="S43" s="171"/>
      <c r="T43" s="172"/>
    </row>
    <row r="44" spans="1:20" s="1" customFormat="1" ht="30" customHeight="1" x14ac:dyDescent="0.35">
      <c r="A44" s="3">
        <v>31</v>
      </c>
      <c r="B44" s="188"/>
      <c r="C44" s="190"/>
      <c r="D44" s="126"/>
      <c r="E44" s="170"/>
      <c r="F44" s="171"/>
      <c r="G44" s="171"/>
      <c r="H44" s="172"/>
      <c r="I44" s="173"/>
      <c r="J44" s="171"/>
      <c r="K44" s="171"/>
      <c r="L44" s="174"/>
      <c r="M44" s="170"/>
      <c r="N44" s="171"/>
      <c r="O44" s="171"/>
      <c r="P44" s="172"/>
      <c r="Q44" s="173"/>
      <c r="R44" s="171"/>
      <c r="S44" s="171"/>
      <c r="T44" s="172"/>
    </row>
    <row r="45" spans="1:20" s="1" customFormat="1" ht="30" customHeight="1" x14ac:dyDescent="0.35">
      <c r="A45" s="3">
        <v>32</v>
      </c>
      <c r="B45" s="188"/>
      <c r="C45" s="190"/>
      <c r="D45" s="126"/>
      <c r="E45" s="170"/>
      <c r="F45" s="171"/>
      <c r="G45" s="171"/>
      <c r="H45" s="172"/>
      <c r="I45" s="173"/>
      <c r="J45" s="171"/>
      <c r="K45" s="171"/>
      <c r="L45" s="174"/>
      <c r="M45" s="170"/>
      <c r="N45" s="171"/>
      <c r="O45" s="171"/>
      <c r="P45" s="172"/>
      <c r="Q45" s="173"/>
      <c r="R45" s="171"/>
      <c r="S45" s="171"/>
      <c r="T45" s="172"/>
    </row>
    <row r="46" spans="1:20" s="1" customFormat="1" ht="30" customHeight="1" x14ac:dyDescent="0.35">
      <c r="A46" s="3">
        <v>33</v>
      </c>
      <c r="B46" s="195"/>
      <c r="C46" s="189"/>
      <c r="D46" s="126"/>
      <c r="E46" s="170"/>
      <c r="F46" s="171"/>
      <c r="G46" s="171"/>
      <c r="H46" s="172"/>
      <c r="I46" s="173"/>
      <c r="J46" s="171"/>
      <c r="K46" s="171"/>
      <c r="L46" s="174"/>
      <c r="M46" s="170"/>
      <c r="N46" s="171"/>
      <c r="O46" s="171"/>
      <c r="P46" s="172"/>
      <c r="Q46" s="173"/>
      <c r="R46" s="171"/>
      <c r="S46" s="171"/>
      <c r="T46" s="172"/>
    </row>
    <row r="47" spans="1:20" s="1" customFormat="1" ht="30" customHeight="1" x14ac:dyDescent="0.35">
      <c r="A47" s="3">
        <v>34</v>
      </c>
      <c r="B47" s="188"/>
      <c r="C47" s="190"/>
      <c r="D47" s="126"/>
      <c r="E47" s="170"/>
      <c r="F47" s="171"/>
      <c r="G47" s="171"/>
      <c r="H47" s="172"/>
      <c r="I47" s="173"/>
      <c r="J47" s="171"/>
      <c r="K47" s="171"/>
      <c r="L47" s="174"/>
      <c r="M47" s="170"/>
      <c r="N47" s="171"/>
      <c r="O47" s="171"/>
      <c r="P47" s="172"/>
      <c r="Q47" s="173"/>
      <c r="R47" s="171"/>
      <c r="S47" s="171"/>
      <c r="T47" s="172"/>
    </row>
    <row r="48" spans="1:20" s="1" customFormat="1" ht="30" customHeight="1" x14ac:dyDescent="0.35">
      <c r="A48" s="3">
        <v>35</v>
      </c>
      <c r="B48" s="191"/>
      <c r="C48" s="192"/>
      <c r="D48" s="126"/>
      <c r="E48" s="170"/>
      <c r="F48" s="171"/>
      <c r="G48" s="171"/>
      <c r="H48" s="172"/>
      <c r="I48" s="173"/>
      <c r="J48" s="171"/>
      <c r="K48" s="171"/>
      <c r="L48" s="174"/>
      <c r="M48" s="170"/>
      <c r="N48" s="171"/>
      <c r="O48" s="171"/>
      <c r="P48" s="172"/>
      <c r="Q48" s="173"/>
      <c r="R48" s="171"/>
      <c r="S48" s="171"/>
      <c r="T48" s="172"/>
    </row>
    <row r="49" spans="1:20" s="1" customFormat="1" ht="30" customHeight="1" x14ac:dyDescent="0.35">
      <c r="A49" s="3">
        <v>36</v>
      </c>
      <c r="B49" s="188"/>
      <c r="C49" s="194"/>
      <c r="D49" s="126"/>
      <c r="E49" s="170"/>
      <c r="F49" s="171"/>
      <c r="G49" s="171"/>
      <c r="H49" s="172"/>
      <c r="I49" s="173"/>
      <c r="J49" s="171"/>
      <c r="K49" s="171"/>
      <c r="L49" s="174"/>
      <c r="M49" s="170"/>
      <c r="N49" s="171"/>
      <c r="O49" s="171"/>
      <c r="P49" s="172"/>
      <c r="Q49" s="173"/>
      <c r="R49" s="171"/>
      <c r="S49" s="171"/>
      <c r="T49" s="172"/>
    </row>
    <row r="50" spans="1:20" s="1" customFormat="1" ht="30" customHeight="1" thickBot="1" x14ac:dyDescent="0.4">
      <c r="A50" s="3">
        <v>37</v>
      </c>
      <c r="B50" s="196"/>
      <c r="C50" s="197"/>
      <c r="D50" s="155"/>
      <c r="E50" s="181"/>
      <c r="F50" s="182"/>
      <c r="G50" s="183"/>
      <c r="H50" s="184"/>
      <c r="I50" s="185"/>
      <c r="J50" s="182"/>
      <c r="K50" s="183"/>
      <c r="L50" s="174"/>
      <c r="M50" s="181"/>
      <c r="N50" s="182"/>
      <c r="O50" s="183"/>
      <c r="P50" s="184"/>
      <c r="Q50" s="185"/>
      <c r="R50" s="182"/>
      <c r="S50" s="183"/>
      <c r="T50" s="172"/>
    </row>
    <row r="51" spans="1:20" s="1" customFormat="1" ht="30" customHeight="1" thickBot="1" x14ac:dyDescent="0.4">
      <c r="A51" s="283" t="s">
        <v>12</v>
      </c>
      <c r="B51" s="284"/>
      <c r="C51" s="285"/>
      <c r="D51" s="283" t="s">
        <v>77</v>
      </c>
      <c r="E51" s="284"/>
      <c r="F51" s="284"/>
      <c r="G51" s="284"/>
      <c r="H51" s="284"/>
      <c r="I51" s="284"/>
      <c r="J51" s="284"/>
      <c r="K51" s="284"/>
      <c r="L51" s="284"/>
      <c r="M51" s="284"/>
      <c r="N51" s="284"/>
      <c r="O51" s="284"/>
      <c r="P51" s="284"/>
      <c r="Q51" s="284"/>
      <c r="R51" s="284"/>
      <c r="S51" s="284"/>
      <c r="T51" s="285"/>
    </row>
    <row r="52" spans="1:20" s="1" customFormat="1" ht="30" customHeight="1" thickBot="1" x14ac:dyDescent="0.4">
      <c r="A52" s="283" t="s">
        <v>29</v>
      </c>
      <c r="B52" s="284"/>
      <c r="C52" s="285"/>
      <c r="D52" s="283" t="s">
        <v>78</v>
      </c>
      <c r="E52" s="284"/>
      <c r="F52" s="284"/>
      <c r="G52" s="284"/>
      <c r="H52" s="284"/>
      <c r="I52" s="284"/>
      <c r="J52" s="284"/>
      <c r="K52" s="284"/>
      <c r="L52" s="284"/>
      <c r="M52" s="284"/>
      <c r="N52" s="284"/>
      <c r="O52" s="284"/>
      <c r="P52" s="284"/>
      <c r="Q52" s="284"/>
      <c r="R52" s="284"/>
      <c r="S52" s="284"/>
      <c r="T52" s="285"/>
    </row>
    <row r="53" spans="1:20" s="1" customFormat="1" ht="30" customHeight="1" x14ac:dyDescent="0.35"/>
    <row r="54" spans="1:20" s="1" customFormat="1" ht="30" customHeight="1" x14ac:dyDescent="0.35"/>
    <row r="55" spans="1:20" s="1" customFormat="1" ht="30" customHeight="1" x14ac:dyDescent="0.35"/>
    <row r="56" spans="1:20" s="1" customFormat="1" ht="30" customHeight="1" x14ac:dyDescent="0.35"/>
    <row r="57" spans="1:20" s="1" customFormat="1" ht="30" customHeight="1" x14ac:dyDescent="0.35"/>
    <row r="58" spans="1:20" s="1" customFormat="1" ht="30" customHeight="1" x14ac:dyDescent="0.35"/>
    <row r="59" spans="1:20" s="1" customFormat="1" ht="30" customHeight="1" x14ac:dyDescent="0.35"/>
    <row r="60" spans="1:20" s="1" customFormat="1" ht="30" customHeight="1" x14ac:dyDescent="0.35"/>
    <row r="61" spans="1:20" s="1" customFormat="1" ht="30" customHeight="1" x14ac:dyDescent="0.35"/>
    <row r="62" spans="1:20" s="1" customFormat="1" ht="30" customHeight="1" x14ac:dyDescent="0.35"/>
    <row r="63" spans="1:20" s="1" customFormat="1" ht="30" customHeight="1" x14ac:dyDescent="0.35"/>
    <row r="64" spans="1:20" s="1" customFormat="1" ht="30" customHeight="1" x14ac:dyDescent="0.35"/>
    <row r="65" s="1" customFormat="1" ht="30" customHeight="1" x14ac:dyDescent="0.35"/>
    <row r="66" s="1" customFormat="1" ht="30" customHeight="1" x14ac:dyDescent="0.35"/>
    <row r="67" s="1" customFormat="1" ht="30" customHeight="1" x14ac:dyDescent="0.35"/>
    <row r="68" s="1" customFormat="1" ht="30" customHeight="1" x14ac:dyDescent="0.35"/>
    <row r="69" s="1" customFormat="1" ht="30" customHeight="1" x14ac:dyDescent="0.35"/>
    <row r="70" s="1" customFormat="1" ht="30" customHeight="1" x14ac:dyDescent="0.35"/>
    <row r="71" s="1" customFormat="1" ht="30" customHeight="1" x14ac:dyDescent="0.35"/>
    <row r="72" s="1" customFormat="1" ht="30" customHeight="1" x14ac:dyDescent="0.35"/>
    <row r="73" s="1" customFormat="1" ht="30" customHeight="1" x14ac:dyDescent="0.35"/>
    <row r="74" s="1" customFormat="1" ht="30" customHeight="1" x14ac:dyDescent="0.35"/>
    <row r="75" s="1" customFormat="1" ht="30" customHeight="1" x14ac:dyDescent="0.35"/>
    <row r="76" s="1" customFormat="1" ht="30" customHeight="1" x14ac:dyDescent="0.35"/>
    <row r="77" s="1" customFormat="1" ht="30" customHeight="1" x14ac:dyDescent="0.35"/>
    <row r="78" s="1" customFormat="1" ht="30" customHeight="1" x14ac:dyDescent="0.35"/>
    <row r="79" s="1" customFormat="1" ht="30" customHeight="1" x14ac:dyDescent="0.35"/>
    <row r="80" s="1" customFormat="1" ht="30" customHeight="1" x14ac:dyDescent="0.35"/>
    <row r="81" s="1" customFormat="1" ht="30" customHeight="1" x14ac:dyDescent="0.35"/>
    <row r="82" s="1" customFormat="1" ht="30" customHeight="1" x14ac:dyDescent="0.35"/>
    <row r="83" s="1" customFormat="1" ht="30" customHeight="1" x14ac:dyDescent="0.35"/>
    <row r="84" s="1" customFormat="1" ht="30" customHeight="1" x14ac:dyDescent="0.35"/>
    <row r="85" s="1" customFormat="1" ht="30" customHeight="1" x14ac:dyDescent="0.35"/>
    <row r="86" s="1" customFormat="1" ht="30" customHeight="1" x14ac:dyDescent="0.35"/>
    <row r="87" s="1" customFormat="1" ht="30" customHeight="1" x14ac:dyDescent="0.35"/>
    <row r="88" s="1" customFormat="1" ht="30" customHeight="1" x14ac:dyDescent="0.35"/>
    <row r="89" s="1" customFormat="1" ht="30" customHeight="1" x14ac:dyDescent="0.35"/>
    <row r="90" s="1" customFormat="1" ht="30" customHeight="1" x14ac:dyDescent="0.35"/>
    <row r="91" s="1" customFormat="1" ht="30" customHeight="1" x14ac:dyDescent="0.35"/>
    <row r="92" s="1" customFormat="1" ht="30" customHeight="1" x14ac:dyDescent="0.35"/>
    <row r="93" s="1" customFormat="1" ht="30" customHeight="1" x14ac:dyDescent="0.35"/>
    <row r="94" s="1" customFormat="1" ht="30" customHeight="1" x14ac:dyDescent="0.35"/>
    <row r="95" s="1" customFormat="1" ht="30" customHeight="1" x14ac:dyDescent="0.35"/>
    <row r="96" s="1" customFormat="1" ht="30" customHeight="1" x14ac:dyDescent="0.35"/>
    <row r="97" s="1" customFormat="1" ht="30" customHeight="1" x14ac:dyDescent="0.35"/>
    <row r="98" s="1" customFormat="1" ht="30" customHeight="1" x14ac:dyDescent="0.35"/>
    <row r="99" s="1" customFormat="1" ht="30" customHeight="1" x14ac:dyDescent="0.35"/>
    <row r="100" s="1" customFormat="1" ht="30" customHeight="1" x14ac:dyDescent="0.35"/>
    <row r="101" s="1" customFormat="1" ht="30" customHeight="1" x14ac:dyDescent="0.35"/>
    <row r="102" s="1" customFormat="1" ht="30" customHeight="1" x14ac:dyDescent="0.35"/>
    <row r="103" s="1" customFormat="1" ht="30" customHeight="1" x14ac:dyDescent="0.35"/>
    <row r="104" s="1" customFormat="1" ht="30" customHeight="1" x14ac:dyDescent="0.35"/>
    <row r="105" s="1" customFormat="1" ht="30" customHeight="1" x14ac:dyDescent="0.35"/>
    <row r="106" s="1" customFormat="1" ht="30" customHeight="1" x14ac:dyDescent="0.35"/>
    <row r="107" s="1" customFormat="1" ht="30" customHeight="1" x14ac:dyDescent="0.35"/>
    <row r="108" s="1" customFormat="1" ht="30" customHeight="1" x14ac:dyDescent="0.35"/>
    <row r="109" s="1" customFormat="1" ht="30" customHeight="1" x14ac:dyDescent="0.35"/>
    <row r="110" s="1" customFormat="1" ht="30" customHeight="1" x14ac:dyDescent="0.35"/>
    <row r="111" s="1" customFormat="1" ht="30" customHeight="1" x14ac:dyDescent="0.35"/>
    <row r="112" s="1" customFormat="1" ht="30" customHeight="1" x14ac:dyDescent="0.35"/>
    <row r="113" s="1" customFormat="1" ht="30" customHeight="1" x14ac:dyDescent="0.35"/>
    <row r="114" s="1" customFormat="1" ht="30" customHeight="1" x14ac:dyDescent="0.35"/>
    <row r="115" s="1" customFormat="1" ht="30" customHeight="1" x14ac:dyDescent="0.35"/>
    <row r="116" s="1" customFormat="1" ht="30" customHeight="1" x14ac:dyDescent="0.35"/>
    <row r="117" s="1" customFormat="1" ht="30" customHeight="1" x14ac:dyDescent="0.35"/>
    <row r="118" s="1" customFormat="1" ht="30" customHeight="1" x14ac:dyDescent="0.35"/>
    <row r="119" s="1" customFormat="1" ht="30" customHeight="1" x14ac:dyDescent="0.35"/>
    <row r="120" s="1" customFormat="1" ht="30" customHeight="1" x14ac:dyDescent="0.35"/>
    <row r="121" s="1" customFormat="1" ht="30" customHeight="1" x14ac:dyDescent="0.35"/>
    <row r="122" s="1" customFormat="1" ht="30" customHeight="1" x14ac:dyDescent="0.35"/>
    <row r="123" s="1" customFormat="1" ht="30" customHeight="1" x14ac:dyDescent="0.35"/>
    <row r="124" s="1" customFormat="1" ht="30" customHeight="1" x14ac:dyDescent="0.35"/>
    <row r="125" s="1" customFormat="1" ht="30" customHeight="1" x14ac:dyDescent="0.35"/>
    <row r="126" s="1" customFormat="1" ht="30" customHeight="1" x14ac:dyDescent="0.35"/>
    <row r="127" s="1" customFormat="1" ht="30" customHeight="1" x14ac:dyDescent="0.35"/>
    <row r="128" s="1" customFormat="1" ht="30" customHeight="1" x14ac:dyDescent="0.35"/>
    <row r="129" spans="2:2" s="1" customFormat="1" ht="30" customHeight="1" x14ac:dyDescent="0.35"/>
    <row r="130" spans="2:2" s="1" customFormat="1" ht="30" customHeight="1" x14ac:dyDescent="0.35"/>
    <row r="131" spans="2:2" s="1" customFormat="1" ht="30" customHeight="1" x14ac:dyDescent="0.35"/>
    <row r="132" spans="2:2" s="1" customFormat="1" ht="30" customHeight="1" x14ac:dyDescent="0.35"/>
    <row r="133" spans="2:2" s="1" customFormat="1" ht="30" customHeight="1" x14ac:dyDescent="0.35"/>
    <row r="134" spans="2:2" ht="30" customHeight="1" x14ac:dyDescent="0.35"/>
    <row r="135" spans="2:2" ht="30" customHeight="1" x14ac:dyDescent="0.35"/>
    <row r="136" spans="2:2" x14ac:dyDescent="0.35">
      <c r="B136"/>
    </row>
  </sheetData>
  <protectedRanges>
    <protectedRange sqref="E34:F34 I34:J34 M34:N34 Q34:R34 E44:F46 I44:J46 M44:N46 Q44:R46 E38:F38 I38:J38 M38:N38 Q38:R38 E40:F41 I40:J41 M40:N41 Q40:R41 E36:F36 I36:J36 M36:N36 Q36:R36 E28:F32 I28:J32 M28:N32 Q28:R32 E50:F50 I50:J50 M50:N50 Q50:R50 E48:F48 I48:J48 M48:N48 Q48:R48" name="Rango1_15"/>
    <protectedRange sqref="H51:K52" name="Rango2_1_2"/>
    <protectedRange password="CC55" sqref="B9" name="Rango1_3_1_2"/>
    <protectedRange sqref="D35:D50 B29:B50" name="Rango1_6_1_3"/>
    <protectedRange sqref="C29:C50" name="Rango2_6_1_3"/>
    <protectedRange sqref="B28 D28:D34" name="Rango1_6_1_1_2"/>
    <protectedRange sqref="C28" name="Rango2_6_1_1_2"/>
    <protectedRange sqref="P28:P50 L28:L50 H28:H50" name="Rango1_1_2"/>
    <protectedRange sqref="T28:T50" name="Rango1_2_2"/>
    <protectedRange sqref="E33:F33 I33:J33 M33:N33 Q33:R33" name="Rango1_3_3"/>
    <protectedRange sqref="E42:F42 I42:J42 M42:N42 Q42:R42" name="Rango1_4_2"/>
    <protectedRange sqref="E37:F37 I37:J37 M37:N37 Q37:R37" name="Rango1_5_2"/>
    <protectedRange sqref="E39:F39 I39:J39 M39:N39 Q39:R39" name="Rango1_7_2"/>
    <protectedRange sqref="E43:F43 I43:J43 M43:N43 Q43:R43" name="Rango1_8_2"/>
    <protectedRange sqref="E35:F35 I35:J35 M35:N35 Q35:R35" name="Rango1_10_2"/>
    <protectedRange sqref="E49:F49 Q49:R49 I49:J49 M49:N49" name="Rango1_12_2"/>
    <protectedRange sqref="E47:F47 Q47:R47 I47:J47 M47:N47" name="Rango1_13_2"/>
    <protectedRange sqref="E14:F14 I14:J14 M14:N14 Q14:R14" name="Rango1"/>
    <protectedRange sqref="B14 D14" name="Rango1_6_1_1"/>
    <protectedRange sqref="C14" name="Rango2_6_1_1"/>
    <protectedRange sqref="P14 L14 H14" name="Rango1_1"/>
    <protectedRange sqref="T14" name="Rango1_2"/>
    <protectedRange sqref="B15 D15" name="Rango1_6_1_1_1"/>
    <protectedRange sqref="C15" name="Rango2_6_1_1_1"/>
    <protectedRange sqref="P15 L15 H15" name="Rango1_1_1"/>
    <protectedRange sqref="T15" name="Rango1_2_1"/>
    <protectedRange sqref="E15:F15 I15:J15 M15:N15 Q15:R15" name="Rango1_11"/>
    <protectedRange sqref="E16:F16 I16:J16 M16:N16 Q16:R16" name="Rango1_3"/>
    <protectedRange sqref="B16" name="Rango1_6_1"/>
    <protectedRange sqref="C16" name="Rango2_6_1"/>
    <protectedRange sqref="D16" name="Rango1_6_1_1_3"/>
    <protectedRange sqref="P16 L16 H16" name="Rango1_1_3"/>
    <protectedRange sqref="T16" name="Rango1_2_3"/>
    <protectedRange sqref="E20:F20 I20:J20 M20:N20 Q20:R20 E17:F18 I17:J18 M17:N18 Q17:R18" name="Rango1_4"/>
    <protectedRange sqref="D21 B17:B21" name="Rango1_6_1_2"/>
    <protectedRange sqref="C17:C21" name="Rango2_6_1_2"/>
    <protectedRange sqref="D17:D20" name="Rango1_6_1_1_4"/>
    <protectedRange sqref="P17:P21 L17:L21 H17:H21" name="Rango1_1_4"/>
    <protectedRange sqref="T17:T21" name="Rango1_2_4"/>
    <protectedRange sqref="E19:F19 I19:J19 M19:N19 Q19:R19" name="Rango1_3_1"/>
    <protectedRange sqref="E21:F21 I21:J21 M21:N21 Q21:R21" name="Rango1_10"/>
    <protectedRange sqref="E22:F22 I22:J22 M22:N22 Q22:R22 E24:F24 I24:J24 M24:N24 Q24:R24" name="Rango1_5"/>
    <protectedRange sqref="D22:D24 B22:B24" name="Rango1_6_1_4"/>
    <protectedRange sqref="C22:C24" name="Rango2_6_1_4"/>
    <protectedRange sqref="P22:P24 L22:L24 H22:H24" name="Rango1_1_5"/>
    <protectedRange sqref="T22:T24" name="Rango1_2_5"/>
    <protectedRange sqref="E23:F23 I23:J23 M23:N23 Q23:R23" name="Rango1_7"/>
    <protectedRange sqref="D25 B25" name="Rango1_6_1_5"/>
    <protectedRange sqref="C25" name="Rango2_6_1_5"/>
    <protectedRange sqref="P25 L25 H25" name="Rango1_1_6"/>
    <protectedRange sqref="T25" name="Rango1_2_6"/>
    <protectedRange sqref="E25:F25 I25:J25 M25:N25 Q25:R25" name="Rango1_4_1"/>
    <protectedRange sqref="H26:K27" name="Rango2_1"/>
  </protectedRanges>
  <mergeCells count="26">
    <mergeCell ref="A9:T9"/>
    <mergeCell ref="A1:T1"/>
    <mergeCell ref="A2:T2"/>
    <mergeCell ref="A4:T4"/>
    <mergeCell ref="A5:T5"/>
    <mergeCell ref="A7:T7"/>
    <mergeCell ref="A10:A13"/>
    <mergeCell ref="B10:B13"/>
    <mergeCell ref="C10:C13"/>
    <mergeCell ref="D10:D13"/>
    <mergeCell ref="E10:H10"/>
    <mergeCell ref="M10:P10"/>
    <mergeCell ref="Q10:T10"/>
    <mergeCell ref="E11:H11"/>
    <mergeCell ref="I11:L11"/>
    <mergeCell ref="M11:P11"/>
    <mergeCell ref="Q11:T11"/>
    <mergeCell ref="I10:L10"/>
    <mergeCell ref="A51:C51"/>
    <mergeCell ref="D51:T51"/>
    <mergeCell ref="A52:C52"/>
    <mergeCell ref="D52:T52"/>
    <mergeCell ref="A26:C26"/>
    <mergeCell ref="D26:T26"/>
    <mergeCell ref="A27:C27"/>
    <mergeCell ref="D27:T2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432BD-7C5E-4C79-9DE9-7F6A6202CF38}">
  <dimension ref="A1:T136"/>
  <sheetViews>
    <sheetView topLeftCell="A12" zoomScale="70" zoomScaleNormal="70" workbookViewId="0">
      <selection activeCell="B14" sqref="B14:T24"/>
    </sheetView>
  </sheetViews>
  <sheetFormatPr baseColWidth="10" defaultRowHeight="14.5" x14ac:dyDescent="0.35"/>
  <cols>
    <col min="1" max="1" width="7.26953125" bestFit="1" customWidth="1"/>
    <col min="2" max="2" width="24.453125" style="2" customWidth="1"/>
    <col min="3" max="3" width="43.54296875" customWidth="1"/>
    <col min="4" max="4" width="10.81640625" bestFit="1" customWidth="1"/>
    <col min="5" max="5" width="7.1796875" customWidth="1"/>
    <col min="6" max="6" width="11.7265625" customWidth="1"/>
    <col min="7" max="7" width="3.26953125" customWidth="1"/>
    <col min="8" max="8" width="11.1796875" customWidth="1"/>
    <col min="9" max="9" width="7.81640625" customWidth="1"/>
    <col min="10" max="10" width="12.7265625" customWidth="1"/>
    <col min="11" max="11" width="3.26953125" customWidth="1"/>
    <col min="12" max="12" width="11.1796875" customWidth="1"/>
    <col min="13" max="13" width="7.81640625" customWidth="1"/>
    <col min="14" max="14" width="12.7265625" customWidth="1"/>
    <col min="15" max="15" width="3.26953125" customWidth="1"/>
    <col min="16" max="16" width="11.1796875" customWidth="1"/>
    <col min="17" max="17" width="7.81640625" customWidth="1"/>
    <col min="18" max="18" width="12.7265625" customWidth="1"/>
    <col min="19" max="19" width="3.26953125" customWidth="1"/>
    <col min="20" max="20" width="11.1796875" customWidth="1"/>
  </cols>
  <sheetData>
    <row r="1" spans="1:20" s="239" customFormat="1" ht="28.5" x14ac:dyDescent="0.65">
      <c r="A1" s="277" t="s">
        <v>0</v>
      </c>
      <c r="B1" s="278"/>
      <c r="C1" s="278"/>
      <c r="D1" s="278"/>
      <c r="E1" s="278"/>
      <c r="F1" s="278"/>
      <c r="G1" s="278"/>
      <c r="H1" s="278"/>
      <c r="I1" s="278"/>
      <c r="J1" s="278"/>
      <c r="K1" s="278"/>
      <c r="L1" s="278"/>
      <c r="M1" s="278"/>
      <c r="N1" s="278"/>
      <c r="O1" s="278"/>
      <c r="P1" s="278"/>
      <c r="Q1" s="278"/>
      <c r="R1" s="278"/>
      <c r="S1" s="278"/>
      <c r="T1" s="279"/>
    </row>
    <row r="2" spans="1:20" s="239" customFormat="1" ht="28.5" x14ac:dyDescent="0.65">
      <c r="A2" s="280" t="s">
        <v>14</v>
      </c>
      <c r="B2" s="281"/>
      <c r="C2" s="281"/>
      <c r="D2" s="281"/>
      <c r="E2" s="281"/>
      <c r="F2" s="281"/>
      <c r="G2" s="281"/>
      <c r="H2" s="281"/>
      <c r="I2" s="281"/>
      <c r="J2" s="281"/>
      <c r="K2" s="281"/>
      <c r="L2" s="281"/>
      <c r="M2" s="281"/>
      <c r="N2" s="281"/>
      <c r="O2" s="281"/>
      <c r="P2" s="281"/>
      <c r="Q2" s="281"/>
      <c r="R2" s="281"/>
      <c r="S2" s="281"/>
      <c r="T2" s="282"/>
    </row>
    <row r="3" spans="1:20" s="239" customFormat="1" ht="6.75" customHeight="1" x14ac:dyDescent="0.65">
      <c r="A3" s="232"/>
      <c r="B3" s="233"/>
      <c r="C3" s="13"/>
      <c r="D3" s="13"/>
      <c r="E3" s="13"/>
      <c r="F3" s="13"/>
      <c r="G3" s="13"/>
      <c r="H3" s="13"/>
      <c r="I3" s="13"/>
      <c r="J3" s="13"/>
      <c r="K3" s="13"/>
      <c r="L3" s="13"/>
      <c r="M3" s="13"/>
      <c r="N3" s="13"/>
      <c r="O3" s="13"/>
      <c r="P3" s="13"/>
      <c r="Q3" s="13"/>
      <c r="R3" s="13"/>
      <c r="S3" s="13"/>
      <c r="T3" s="234"/>
    </row>
    <row r="4" spans="1:20" s="239" customFormat="1" ht="28.5" x14ac:dyDescent="0.65">
      <c r="A4" s="280" t="s">
        <v>1</v>
      </c>
      <c r="B4" s="281"/>
      <c r="C4" s="281"/>
      <c r="D4" s="281"/>
      <c r="E4" s="281"/>
      <c r="F4" s="281"/>
      <c r="G4" s="281"/>
      <c r="H4" s="281"/>
      <c r="I4" s="281"/>
      <c r="J4" s="281"/>
      <c r="K4" s="281"/>
      <c r="L4" s="281"/>
      <c r="M4" s="281"/>
      <c r="N4" s="281"/>
      <c r="O4" s="281"/>
      <c r="P4" s="281"/>
      <c r="Q4" s="281"/>
      <c r="R4" s="281"/>
      <c r="S4" s="281"/>
      <c r="T4" s="282"/>
    </row>
    <row r="5" spans="1:20" s="239" customFormat="1" ht="28.5" x14ac:dyDescent="0.65">
      <c r="A5" s="280" t="s">
        <v>2</v>
      </c>
      <c r="B5" s="281"/>
      <c r="C5" s="281"/>
      <c r="D5" s="281"/>
      <c r="E5" s="281"/>
      <c r="F5" s="281"/>
      <c r="G5" s="281"/>
      <c r="H5" s="281"/>
      <c r="I5" s="281"/>
      <c r="J5" s="281"/>
      <c r="K5" s="281"/>
      <c r="L5" s="281"/>
      <c r="M5" s="281"/>
      <c r="N5" s="281"/>
      <c r="O5" s="281"/>
      <c r="P5" s="281"/>
      <c r="Q5" s="281"/>
      <c r="R5" s="281"/>
      <c r="S5" s="281"/>
      <c r="T5" s="282"/>
    </row>
    <row r="6" spans="1:20" s="239" customFormat="1" ht="10.5" customHeight="1" x14ac:dyDescent="0.65">
      <c r="A6" s="232"/>
      <c r="B6" s="13"/>
      <c r="C6" s="13"/>
      <c r="D6" s="13"/>
      <c r="E6" s="13"/>
      <c r="F6" s="13"/>
      <c r="G6" s="13"/>
      <c r="H6" s="13"/>
      <c r="I6" s="13"/>
      <c r="J6" s="13"/>
      <c r="K6" s="13"/>
      <c r="L6" s="13"/>
      <c r="M6" s="13"/>
      <c r="N6" s="13"/>
      <c r="O6" s="13"/>
      <c r="P6" s="13"/>
      <c r="Q6" s="13"/>
      <c r="R6" s="13"/>
      <c r="S6" s="13"/>
      <c r="T6" s="234"/>
    </row>
    <row r="7" spans="1:20" s="239" customFormat="1" ht="36" customHeight="1" x14ac:dyDescent="0.65">
      <c r="A7" s="274" t="s">
        <v>3</v>
      </c>
      <c r="B7" s="275"/>
      <c r="C7" s="275"/>
      <c r="D7" s="275"/>
      <c r="E7" s="275"/>
      <c r="F7" s="275"/>
      <c r="G7" s="275"/>
      <c r="H7" s="275"/>
      <c r="I7" s="275"/>
      <c r="J7" s="275"/>
      <c r="K7" s="275"/>
      <c r="L7" s="275"/>
      <c r="M7" s="275"/>
      <c r="N7" s="275"/>
      <c r="O7" s="275"/>
      <c r="P7" s="275"/>
      <c r="Q7" s="275"/>
      <c r="R7" s="275"/>
      <c r="S7" s="275"/>
      <c r="T7" s="276"/>
    </row>
    <row r="8" spans="1:20" s="239" customFormat="1" ht="12" customHeight="1" thickBot="1" x14ac:dyDescent="0.7">
      <c r="A8" s="235"/>
      <c r="B8" s="236"/>
      <c r="C8" s="237"/>
      <c r="D8" s="236"/>
      <c r="E8" s="236"/>
      <c r="F8" s="236"/>
      <c r="G8" s="236"/>
      <c r="H8" s="236"/>
      <c r="I8" s="236"/>
      <c r="J8" s="236"/>
      <c r="K8" s="236"/>
      <c r="L8" s="236"/>
      <c r="M8" s="236"/>
      <c r="N8" s="236"/>
      <c r="O8" s="236"/>
      <c r="P8" s="236"/>
      <c r="Q8" s="236"/>
      <c r="R8" s="236"/>
      <c r="S8" s="236"/>
      <c r="T8" s="238"/>
    </row>
    <row r="9" spans="1:20" s="239" customFormat="1" ht="40.5" customHeight="1" thickBot="1" x14ac:dyDescent="0.7">
      <c r="A9" s="286" t="s">
        <v>81</v>
      </c>
      <c r="B9" s="287"/>
      <c r="C9" s="287"/>
      <c r="D9" s="287"/>
      <c r="E9" s="287"/>
      <c r="F9" s="287"/>
      <c r="G9" s="287"/>
      <c r="H9" s="287"/>
      <c r="I9" s="287"/>
      <c r="J9" s="287"/>
      <c r="K9" s="287"/>
      <c r="L9" s="287"/>
      <c r="M9" s="287"/>
      <c r="N9" s="287"/>
      <c r="O9" s="287"/>
      <c r="P9" s="287"/>
      <c r="Q9" s="287"/>
      <c r="R9" s="287"/>
      <c r="S9" s="287"/>
      <c r="T9" s="288"/>
    </row>
    <row r="10" spans="1:20" ht="36" customHeight="1" thickBot="1" x14ac:dyDescent="0.4">
      <c r="A10" s="299"/>
      <c r="B10" s="290" t="s">
        <v>32</v>
      </c>
      <c r="C10" s="271" t="s">
        <v>13</v>
      </c>
      <c r="D10" s="289" t="s">
        <v>11</v>
      </c>
      <c r="E10" s="292" t="s">
        <v>7</v>
      </c>
      <c r="F10" s="293"/>
      <c r="G10" s="293"/>
      <c r="H10" s="294"/>
      <c r="I10" s="292" t="s">
        <v>9</v>
      </c>
      <c r="J10" s="293"/>
      <c r="K10" s="293"/>
      <c r="L10" s="294"/>
      <c r="M10" s="292" t="s">
        <v>10</v>
      </c>
      <c r="N10" s="293"/>
      <c r="O10" s="293"/>
      <c r="P10" s="294"/>
      <c r="Q10" s="292" t="s">
        <v>25</v>
      </c>
      <c r="R10" s="293"/>
      <c r="S10" s="293"/>
      <c r="T10" s="294"/>
    </row>
    <row r="11" spans="1:20" ht="29.5" customHeight="1" thickBot="1" x14ac:dyDescent="0.4">
      <c r="A11" s="300"/>
      <c r="B11" s="291"/>
      <c r="C11" s="272"/>
      <c r="D11" s="272"/>
      <c r="E11" s="292" t="s">
        <v>8</v>
      </c>
      <c r="F11" s="293"/>
      <c r="G11" s="293"/>
      <c r="H11" s="294"/>
      <c r="I11" s="295" t="s">
        <v>5</v>
      </c>
      <c r="J11" s="296"/>
      <c r="K11" s="296"/>
      <c r="L11" s="297"/>
      <c r="M11" s="298" t="s">
        <v>5</v>
      </c>
      <c r="N11" s="296"/>
      <c r="O11" s="296"/>
      <c r="P11" s="297"/>
      <c r="Q11" s="295" t="s">
        <v>5</v>
      </c>
      <c r="R11" s="296"/>
      <c r="S11" s="296"/>
      <c r="T11" s="297"/>
    </row>
    <row r="12" spans="1:20" ht="29.5" customHeight="1" thickBot="1" x14ac:dyDescent="0.4">
      <c r="A12" s="300"/>
      <c r="B12" s="291"/>
      <c r="C12" s="272"/>
      <c r="D12" s="272"/>
      <c r="E12" s="71" t="s">
        <v>33</v>
      </c>
      <c r="F12" s="71" t="s">
        <v>35</v>
      </c>
      <c r="G12" s="74"/>
      <c r="H12" s="76" t="s">
        <v>22</v>
      </c>
      <c r="I12" s="71" t="s">
        <v>33</v>
      </c>
      <c r="J12" s="71" t="s">
        <v>35</v>
      </c>
      <c r="K12" s="75"/>
      <c r="L12" s="76" t="s">
        <v>22</v>
      </c>
      <c r="M12" s="71" t="s">
        <v>33</v>
      </c>
      <c r="N12" s="71" t="s">
        <v>35</v>
      </c>
      <c r="O12" s="75"/>
      <c r="P12" s="76" t="s">
        <v>22</v>
      </c>
      <c r="Q12" s="71" t="s">
        <v>33</v>
      </c>
      <c r="R12" s="71" t="s">
        <v>35</v>
      </c>
      <c r="S12" s="75"/>
      <c r="T12" s="76" t="s">
        <v>22</v>
      </c>
    </row>
    <row r="13" spans="1:20" ht="24" customHeight="1" thickBot="1" x14ac:dyDescent="0.4">
      <c r="A13" s="301"/>
      <c r="B13" s="291"/>
      <c r="C13" s="273"/>
      <c r="D13" s="272"/>
      <c r="E13" s="72" t="s">
        <v>6</v>
      </c>
      <c r="F13" s="72" t="s">
        <v>6</v>
      </c>
      <c r="G13" s="72" t="s">
        <v>4</v>
      </c>
      <c r="H13" s="72" t="s">
        <v>6</v>
      </c>
      <c r="I13" s="72" t="s">
        <v>6</v>
      </c>
      <c r="J13" s="72" t="s">
        <v>6</v>
      </c>
      <c r="K13" s="72" t="s">
        <v>4</v>
      </c>
      <c r="L13" s="72" t="s">
        <v>6</v>
      </c>
      <c r="M13" s="73" t="s">
        <v>6</v>
      </c>
      <c r="N13" s="72" t="s">
        <v>6</v>
      </c>
      <c r="O13" s="72" t="s">
        <v>4</v>
      </c>
      <c r="P13" s="72" t="s">
        <v>6</v>
      </c>
      <c r="Q13" s="72" t="s">
        <v>6</v>
      </c>
      <c r="R13" s="72" t="s">
        <v>6</v>
      </c>
      <c r="S13" s="72" t="s">
        <v>4</v>
      </c>
      <c r="T13" s="72" t="s">
        <v>6</v>
      </c>
    </row>
    <row r="14" spans="1:20" s="1" customFormat="1" ht="30" customHeight="1" x14ac:dyDescent="0.35">
      <c r="A14" s="10">
        <v>1</v>
      </c>
      <c r="B14" s="186">
        <v>1073558444</v>
      </c>
      <c r="C14" s="226" t="s">
        <v>50</v>
      </c>
      <c r="D14" s="163">
        <v>11</v>
      </c>
      <c r="E14" s="164">
        <v>27.9</v>
      </c>
      <c r="F14" s="165"/>
      <c r="G14" s="165" t="s">
        <v>4</v>
      </c>
      <c r="H14" s="166">
        <f t="shared" ref="H14:H24" si="0">+(E14+F14)/2</f>
        <v>13.95</v>
      </c>
      <c r="I14" s="167">
        <v>141</v>
      </c>
      <c r="J14" s="165"/>
      <c r="K14" s="165" t="s">
        <v>4</v>
      </c>
      <c r="L14" s="168">
        <f t="shared" ref="L14:L24" si="1">+(I14+J14)/2</f>
        <v>70.5</v>
      </c>
      <c r="M14" s="164">
        <v>67</v>
      </c>
      <c r="N14" s="165"/>
      <c r="O14" s="165" t="s">
        <v>4</v>
      </c>
      <c r="P14" s="166">
        <f t="shared" ref="P14:P24" si="2">+(M14+N14)/2</f>
        <v>33.5</v>
      </c>
      <c r="Q14" s="167">
        <v>55</v>
      </c>
      <c r="R14" s="165"/>
      <c r="S14" s="165" t="s">
        <v>4</v>
      </c>
      <c r="T14" s="166">
        <f t="shared" ref="T14:T24" si="3">+(Q14+R14)/2</f>
        <v>27.5</v>
      </c>
    </row>
    <row r="15" spans="1:20" s="1" customFormat="1" ht="30" customHeight="1" x14ac:dyDescent="0.35">
      <c r="A15" s="3">
        <v>2</v>
      </c>
      <c r="B15" s="188">
        <v>1073558336</v>
      </c>
      <c r="C15" s="190" t="s">
        <v>51</v>
      </c>
      <c r="D15" s="169">
        <v>12</v>
      </c>
      <c r="E15" s="170">
        <v>52.5</v>
      </c>
      <c r="F15" s="171"/>
      <c r="G15" s="171" t="s">
        <v>4</v>
      </c>
      <c r="H15" s="172">
        <f t="shared" si="0"/>
        <v>26.25</v>
      </c>
      <c r="I15" s="173">
        <v>158</v>
      </c>
      <c r="J15" s="171"/>
      <c r="K15" s="171" t="s">
        <v>4</v>
      </c>
      <c r="L15" s="174">
        <f t="shared" si="1"/>
        <v>79</v>
      </c>
      <c r="M15" s="170">
        <v>69</v>
      </c>
      <c r="N15" s="171"/>
      <c r="O15" s="171" t="s">
        <v>4</v>
      </c>
      <c r="P15" s="172">
        <f t="shared" si="2"/>
        <v>34.5</v>
      </c>
      <c r="Q15" s="173">
        <v>52</v>
      </c>
      <c r="R15" s="171"/>
      <c r="S15" s="171" t="s">
        <v>4</v>
      </c>
      <c r="T15" s="172">
        <f t="shared" si="3"/>
        <v>26</v>
      </c>
    </row>
    <row r="16" spans="1:20" s="1" customFormat="1" ht="30" customHeight="1" x14ac:dyDescent="0.35">
      <c r="A16" s="3">
        <v>3</v>
      </c>
      <c r="B16" s="188">
        <v>1031823416</v>
      </c>
      <c r="C16" s="190" t="s">
        <v>53</v>
      </c>
      <c r="D16" s="169">
        <v>11</v>
      </c>
      <c r="E16" s="170">
        <v>48.5</v>
      </c>
      <c r="F16" s="171"/>
      <c r="G16" s="171" t="s">
        <v>4</v>
      </c>
      <c r="H16" s="172">
        <f t="shared" si="0"/>
        <v>24.25</v>
      </c>
      <c r="I16" s="173">
        <v>145</v>
      </c>
      <c r="J16" s="171"/>
      <c r="K16" s="171" t="s">
        <v>4</v>
      </c>
      <c r="L16" s="174">
        <f t="shared" si="1"/>
        <v>72.5</v>
      </c>
      <c r="M16" s="170">
        <v>65</v>
      </c>
      <c r="N16" s="171"/>
      <c r="O16" s="171" t="s">
        <v>4</v>
      </c>
      <c r="P16" s="172">
        <f t="shared" si="2"/>
        <v>32.5</v>
      </c>
      <c r="Q16" s="173">
        <v>51</v>
      </c>
      <c r="R16" s="171"/>
      <c r="S16" s="171" t="s">
        <v>4</v>
      </c>
      <c r="T16" s="172">
        <f t="shared" si="3"/>
        <v>25.5</v>
      </c>
    </row>
    <row r="17" spans="1:20" s="1" customFormat="1" ht="30" customHeight="1" x14ac:dyDescent="0.35">
      <c r="A17" s="3">
        <v>4</v>
      </c>
      <c r="B17" s="188">
        <v>1073558389</v>
      </c>
      <c r="C17" s="190" t="s">
        <v>54</v>
      </c>
      <c r="D17" s="169">
        <v>11</v>
      </c>
      <c r="E17" s="170">
        <v>41.7</v>
      </c>
      <c r="F17" s="171"/>
      <c r="G17" s="171" t="s">
        <v>4</v>
      </c>
      <c r="H17" s="172">
        <f t="shared" si="0"/>
        <v>20.85</v>
      </c>
      <c r="I17" s="173">
        <v>151</v>
      </c>
      <c r="J17" s="171"/>
      <c r="K17" s="171" t="s">
        <v>4</v>
      </c>
      <c r="L17" s="174">
        <f t="shared" si="1"/>
        <v>75.5</v>
      </c>
      <c r="M17" s="170">
        <v>72</v>
      </c>
      <c r="N17" s="171"/>
      <c r="O17" s="171" t="s">
        <v>4</v>
      </c>
      <c r="P17" s="172">
        <f t="shared" si="2"/>
        <v>36</v>
      </c>
      <c r="Q17" s="173">
        <v>61</v>
      </c>
      <c r="R17" s="171"/>
      <c r="S17" s="171" t="s">
        <v>4</v>
      </c>
      <c r="T17" s="172">
        <f t="shared" si="3"/>
        <v>30.5</v>
      </c>
    </row>
    <row r="18" spans="1:20" s="1" customFormat="1" ht="30" customHeight="1" x14ac:dyDescent="0.35">
      <c r="A18" s="3">
        <v>5</v>
      </c>
      <c r="B18" s="188">
        <v>1073558429</v>
      </c>
      <c r="C18" s="190" t="s">
        <v>55</v>
      </c>
      <c r="D18" s="169">
        <v>11</v>
      </c>
      <c r="E18" s="170">
        <v>35.9</v>
      </c>
      <c r="F18" s="171"/>
      <c r="G18" s="171" t="s">
        <v>4</v>
      </c>
      <c r="H18" s="172">
        <f t="shared" si="0"/>
        <v>17.95</v>
      </c>
      <c r="I18" s="173">
        <v>154</v>
      </c>
      <c r="J18" s="171"/>
      <c r="K18" s="171" t="s">
        <v>4</v>
      </c>
      <c r="L18" s="174">
        <f t="shared" si="1"/>
        <v>77</v>
      </c>
      <c r="M18" s="170">
        <v>67</v>
      </c>
      <c r="N18" s="171"/>
      <c r="O18" s="171" t="s">
        <v>4</v>
      </c>
      <c r="P18" s="172">
        <f t="shared" si="2"/>
        <v>33.5</v>
      </c>
      <c r="Q18" s="173">
        <v>67</v>
      </c>
      <c r="R18" s="171"/>
      <c r="S18" s="171" t="s">
        <v>4</v>
      </c>
      <c r="T18" s="172">
        <f t="shared" si="3"/>
        <v>33.5</v>
      </c>
    </row>
    <row r="19" spans="1:20" s="1" customFormat="1" ht="30" customHeight="1" x14ac:dyDescent="0.35">
      <c r="A19" s="3">
        <v>6</v>
      </c>
      <c r="B19" s="188">
        <v>1075627409</v>
      </c>
      <c r="C19" s="190" t="s">
        <v>61</v>
      </c>
      <c r="D19" s="126">
        <v>11</v>
      </c>
      <c r="E19" s="170">
        <v>27.3</v>
      </c>
      <c r="F19" s="171"/>
      <c r="G19" s="171" t="s">
        <v>4</v>
      </c>
      <c r="H19" s="172">
        <f t="shared" si="0"/>
        <v>13.65</v>
      </c>
      <c r="I19" s="173">
        <v>136</v>
      </c>
      <c r="J19" s="171"/>
      <c r="K19" s="171" t="s">
        <v>4</v>
      </c>
      <c r="L19" s="174">
        <f t="shared" si="1"/>
        <v>68</v>
      </c>
      <c r="M19" s="170">
        <v>78</v>
      </c>
      <c r="N19" s="171"/>
      <c r="O19" s="171" t="s">
        <v>4</v>
      </c>
      <c r="P19" s="172">
        <f t="shared" si="2"/>
        <v>39</v>
      </c>
      <c r="Q19" s="173">
        <v>56</v>
      </c>
      <c r="R19" s="171"/>
      <c r="S19" s="171" t="s">
        <v>4</v>
      </c>
      <c r="T19" s="172">
        <f t="shared" si="3"/>
        <v>28</v>
      </c>
    </row>
    <row r="20" spans="1:20" s="1" customFormat="1" ht="30" customHeight="1" x14ac:dyDescent="0.35">
      <c r="A20" s="3">
        <v>7</v>
      </c>
      <c r="B20" s="188">
        <v>1069176781</v>
      </c>
      <c r="C20" s="190" t="s">
        <v>62</v>
      </c>
      <c r="D20" s="126">
        <v>11</v>
      </c>
      <c r="E20" s="170">
        <v>46.7</v>
      </c>
      <c r="F20" s="171"/>
      <c r="G20" s="171" t="s">
        <v>4</v>
      </c>
      <c r="H20" s="172">
        <f t="shared" si="0"/>
        <v>23.35</v>
      </c>
      <c r="I20" s="173">
        <v>139</v>
      </c>
      <c r="J20" s="171"/>
      <c r="K20" s="171" t="s">
        <v>4</v>
      </c>
      <c r="L20" s="174">
        <f t="shared" si="1"/>
        <v>69.5</v>
      </c>
      <c r="M20" s="170">
        <v>83</v>
      </c>
      <c r="N20" s="171"/>
      <c r="O20" s="171" t="s">
        <v>4</v>
      </c>
      <c r="P20" s="172">
        <f t="shared" si="2"/>
        <v>41.5</v>
      </c>
      <c r="Q20" s="173">
        <v>72</v>
      </c>
      <c r="R20" s="171"/>
      <c r="S20" s="171" t="s">
        <v>4</v>
      </c>
      <c r="T20" s="172">
        <f t="shared" si="3"/>
        <v>36</v>
      </c>
    </row>
    <row r="21" spans="1:20" s="1" customFormat="1" ht="30" customHeight="1" x14ac:dyDescent="0.35">
      <c r="A21" s="3">
        <v>8</v>
      </c>
      <c r="B21" s="188">
        <v>1072104863</v>
      </c>
      <c r="C21" s="190" t="s">
        <v>66</v>
      </c>
      <c r="D21" s="126">
        <v>11</v>
      </c>
      <c r="E21" s="170">
        <v>60.2</v>
      </c>
      <c r="F21" s="171"/>
      <c r="G21" s="171" t="s">
        <v>4</v>
      </c>
      <c r="H21" s="172">
        <f t="shared" si="0"/>
        <v>30.1</v>
      </c>
      <c r="I21" s="173">
        <v>153</v>
      </c>
      <c r="J21" s="171"/>
      <c r="K21" s="171" t="s">
        <v>4</v>
      </c>
      <c r="L21" s="174">
        <f t="shared" si="1"/>
        <v>76.5</v>
      </c>
      <c r="M21" s="170">
        <v>81</v>
      </c>
      <c r="N21" s="171"/>
      <c r="O21" s="171" t="s">
        <v>4</v>
      </c>
      <c r="P21" s="172">
        <f t="shared" si="2"/>
        <v>40.5</v>
      </c>
      <c r="Q21" s="173">
        <v>79</v>
      </c>
      <c r="R21" s="171"/>
      <c r="S21" s="171" t="s">
        <v>4</v>
      </c>
      <c r="T21" s="172">
        <f t="shared" si="3"/>
        <v>39.5</v>
      </c>
    </row>
    <row r="22" spans="1:20" s="1" customFormat="1" ht="30" customHeight="1" x14ac:dyDescent="0.35">
      <c r="A22" s="3">
        <v>9</v>
      </c>
      <c r="B22" s="188">
        <v>1073558382</v>
      </c>
      <c r="C22" s="194" t="s">
        <v>68</v>
      </c>
      <c r="D22" s="126">
        <v>11</v>
      </c>
      <c r="E22" s="170">
        <v>41.1</v>
      </c>
      <c r="F22" s="171"/>
      <c r="G22" s="171" t="s">
        <v>4</v>
      </c>
      <c r="H22" s="172">
        <f t="shared" si="0"/>
        <v>20.55</v>
      </c>
      <c r="I22" s="173">
        <v>150</v>
      </c>
      <c r="J22" s="171"/>
      <c r="K22" s="171" t="s">
        <v>4</v>
      </c>
      <c r="L22" s="174">
        <f t="shared" si="1"/>
        <v>75</v>
      </c>
      <c r="M22" s="170">
        <v>74</v>
      </c>
      <c r="N22" s="171"/>
      <c r="O22" s="171" t="s">
        <v>4</v>
      </c>
      <c r="P22" s="172">
        <f t="shared" si="2"/>
        <v>37</v>
      </c>
      <c r="Q22" s="173">
        <v>69</v>
      </c>
      <c r="R22" s="171"/>
      <c r="S22" s="171" t="s">
        <v>4</v>
      </c>
      <c r="T22" s="172">
        <f t="shared" si="3"/>
        <v>34.5</v>
      </c>
    </row>
    <row r="23" spans="1:20" s="1" customFormat="1" ht="30" customHeight="1" x14ac:dyDescent="0.35">
      <c r="A23" s="3">
        <v>10</v>
      </c>
      <c r="B23" s="191">
        <v>1013269048</v>
      </c>
      <c r="C23" s="192" t="s">
        <v>72</v>
      </c>
      <c r="D23" s="126">
        <v>13</v>
      </c>
      <c r="E23" s="170">
        <v>43</v>
      </c>
      <c r="F23" s="171"/>
      <c r="G23" s="171" t="s">
        <v>4</v>
      </c>
      <c r="H23" s="172">
        <f t="shared" si="0"/>
        <v>21.5</v>
      </c>
      <c r="I23" s="173">
        <v>156</v>
      </c>
      <c r="J23" s="171"/>
      <c r="K23" s="171" t="s">
        <v>4</v>
      </c>
      <c r="L23" s="174">
        <f t="shared" si="1"/>
        <v>78</v>
      </c>
      <c r="M23" s="170">
        <v>82</v>
      </c>
      <c r="N23" s="171"/>
      <c r="O23" s="171" t="s">
        <v>4</v>
      </c>
      <c r="P23" s="172">
        <f t="shared" si="2"/>
        <v>41</v>
      </c>
      <c r="Q23" s="173">
        <v>68</v>
      </c>
      <c r="R23" s="171"/>
      <c r="S23" s="171" t="s">
        <v>4</v>
      </c>
      <c r="T23" s="172">
        <f t="shared" si="3"/>
        <v>34</v>
      </c>
    </row>
    <row r="24" spans="1:20" s="1" customFormat="1" ht="30" customHeight="1" thickBot="1" x14ac:dyDescent="0.4">
      <c r="A24" s="3">
        <v>11</v>
      </c>
      <c r="B24" s="227">
        <v>1025542405</v>
      </c>
      <c r="C24" s="197" t="s">
        <v>49</v>
      </c>
      <c r="D24" s="228">
        <v>12</v>
      </c>
      <c r="E24" s="229">
        <v>37</v>
      </c>
      <c r="F24" s="183"/>
      <c r="G24" s="183" t="s">
        <v>4</v>
      </c>
      <c r="H24" s="184">
        <f t="shared" si="0"/>
        <v>18.5</v>
      </c>
      <c r="I24" s="230">
        <v>150</v>
      </c>
      <c r="J24" s="183"/>
      <c r="K24" s="183" t="s">
        <v>4</v>
      </c>
      <c r="L24" s="231">
        <f t="shared" si="1"/>
        <v>75</v>
      </c>
      <c r="M24" s="229">
        <v>72</v>
      </c>
      <c r="N24" s="183"/>
      <c r="O24" s="183" t="s">
        <v>4</v>
      </c>
      <c r="P24" s="184">
        <f t="shared" si="2"/>
        <v>36</v>
      </c>
      <c r="Q24" s="230">
        <v>60</v>
      </c>
      <c r="R24" s="183"/>
      <c r="S24" s="183" t="s">
        <v>4</v>
      </c>
      <c r="T24" s="184">
        <f t="shared" si="3"/>
        <v>30</v>
      </c>
    </row>
    <row r="25" spans="1:20" s="1" customFormat="1" ht="30" customHeight="1" thickBot="1" x14ac:dyDescent="0.4">
      <c r="A25" s="283" t="s">
        <v>12</v>
      </c>
      <c r="B25" s="284"/>
      <c r="C25" s="285"/>
      <c r="D25" s="283" t="s">
        <v>77</v>
      </c>
      <c r="E25" s="284"/>
      <c r="F25" s="284"/>
      <c r="G25" s="284"/>
      <c r="H25" s="284"/>
      <c r="I25" s="284"/>
      <c r="J25" s="284"/>
      <c r="K25" s="284"/>
      <c r="L25" s="284"/>
      <c r="M25" s="284"/>
      <c r="N25" s="284"/>
      <c r="O25" s="284"/>
      <c r="P25" s="284"/>
      <c r="Q25" s="284"/>
      <c r="R25" s="284"/>
      <c r="S25" s="284"/>
      <c r="T25" s="285"/>
    </row>
    <row r="26" spans="1:20" s="1" customFormat="1" ht="30" customHeight="1" thickBot="1" x14ac:dyDescent="0.4">
      <c r="A26" s="283" t="s">
        <v>29</v>
      </c>
      <c r="B26" s="284"/>
      <c r="C26" s="285"/>
      <c r="D26" s="283" t="s">
        <v>78</v>
      </c>
      <c r="E26" s="284"/>
      <c r="F26" s="284"/>
      <c r="G26" s="284"/>
      <c r="H26" s="284"/>
      <c r="I26" s="284"/>
      <c r="J26" s="284"/>
      <c r="K26" s="284"/>
      <c r="L26" s="284"/>
      <c r="M26" s="284"/>
      <c r="N26" s="284"/>
      <c r="O26" s="284"/>
      <c r="P26" s="284"/>
      <c r="Q26" s="284"/>
      <c r="R26" s="284"/>
      <c r="S26" s="284"/>
      <c r="T26" s="285"/>
    </row>
    <row r="27" spans="1:20" s="1" customFormat="1" ht="30" customHeight="1" x14ac:dyDescent="0.35">
      <c r="A27" s="3">
        <v>14</v>
      </c>
      <c r="B27" s="188"/>
      <c r="C27" s="135"/>
      <c r="D27" s="141"/>
      <c r="E27" s="170"/>
      <c r="F27" s="171"/>
      <c r="G27" s="171"/>
      <c r="H27" s="172"/>
      <c r="I27" s="173"/>
      <c r="J27" s="171"/>
      <c r="K27" s="171"/>
      <c r="L27" s="174"/>
      <c r="M27" s="170"/>
      <c r="N27" s="171"/>
      <c r="O27" s="171"/>
      <c r="P27" s="172"/>
      <c r="Q27" s="173"/>
      <c r="R27" s="171"/>
      <c r="S27" s="171"/>
      <c r="T27" s="172"/>
    </row>
    <row r="28" spans="1:20" s="1" customFormat="1" ht="30" customHeight="1" x14ac:dyDescent="0.35">
      <c r="A28" s="3">
        <v>15</v>
      </c>
      <c r="B28" s="188"/>
      <c r="C28" s="135"/>
      <c r="D28" s="198"/>
      <c r="E28" s="170"/>
      <c r="F28" s="171"/>
      <c r="G28" s="171"/>
      <c r="H28" s="172"/>
      <c r="I28" s="173"/>
      <c r="J28" s="171"/>
      <c r="K28" s="171"/>
      <c r="L28" s="174"/>
      <c r="M28" s="170"/>
      <c r="N28" s="171"/>
      <c r="O28" s="171"/>
      <c r="P28" s="172"/>
      <c r="Q28" s="173"/>
      <c r="R28" s="171"/>
      <c r="S28" s="171"/>
      <c r="T28" s="172"/>
    </row>
    <row r="29" spans="1:20" s="1" customFormat="1" ht="30" customHeight="1" x14ac:dyDescent="0.35">
      <c r="A29" s="3">
        <v>16</v>
      </c>
      <c r="B29" s="188"/>
      <c r="C29" s="135"/>
      <c r="D29" s="141"/>
      <c r="E29" s="170"/>
      <c r="F29" s="171"/>
      <c r="G29" s="171"/>
      <c r="H29" s="172"/>
      <c r="I29" s="173"/>
      <c r="J29" s="171"/>
      <c r="K29" s="171"/>
      <c r="L29" s="174"/>
      <c r="M29" s="170"/>
      <c r="N29" s="171"/>
      <c r="O29" s="171"/>
      <c r="P29" s="172"/>
      <c r="Q29" s="173"/>
      <c r="R29" s="171"/>
      <c r="S29" s="171"/>
      <c r="T29" s="172"/>
    </row>
    <row r="30" spans="1:20" s="1" customFormat="1" ht="30" customHeight="1" x14ac:dyDescent="0.35">
      <c r="A30" s="3">
        <v>17</v>
      </c>
      <c r="B30" s="188"/>
      <c r="C30" s="135"/>
      <c r="D30" s="141"/>
      <c r="E30" s="175"/>
      <c r="F30" s="176"/>
      <c r="G30" s="171"/>
      <c r="H30" s="172"/>
      <c r="I30" s="177"/>
      <c r="J30" s="176"/>
      <c r="K30" s="171"/>
      <c r="L30" s="174"/>
      <c r="M30" s="175"/>
      <c r="N30" s="176"/>
      <c r="O30" s="171"/>
      <c r="P30" s="172"/>
      <c r="Q30" s="177"/>
      <c r="R30" s="176"/>
      <c r="S30" s="171"/>
      <c r="T30" s="172"/>
    </row>
    <row r="31" spans="1:20" s="1" customFormat="1" ht="30" customHeight="1" x14ac:dyDescent="0.35">
      <c r="A31" s="3">
        <v>18</v>
      </c>
      <c r="B31" s="188"/>
      <c r="C31" s="135"/>
      <c r="D31" s="141"/>
      <c r="E31" s="175"/>
      <c r="F31" s="176"/>
      <c r="G31" s="171"/>
      <c r="H31" s="172"/>
      <c r="I31" s="177"/>
      <c r="J31" s="176"/>
      <c r="K31" s="171"/>
      <c r="L31" s="174"/>
      <c r="M31" s="175"/>
      <c r="N31" s="176"/>
      <c r="O31" s="171"/>
      <c r="P31" s="172"/>
      <c r="Q31" s="177"/>
      <c r="R31" s="176"/>
      <c r="S31" s="171"/>
      <c r="T31" s="172"/>
    </row>
    <row r="32" spans="1:20" s="1" customFormat="1" ht="30" customHeight="1" x14ac:dyDescent="0.35">
      <c r="A32" s="3">
        <v>19</v>
      </c>
      <c r="B32" s="188"/>
      <c r="C32" s="135"/>
      <c r="D32" s="198"/>
      <c r="E32" s="175"/>
      <c r="F32" s="176"/>
      <c r="G32" s="171"/>
      <c r="H32" s="172"/>
      <c r="I32" s="177"/>
      <c r="J32" s="176"/>
      <c r="K32" s="171"/>
      <c r="L32" s="174"/>
      <c r="M32" s="175"/>
      <c r="N32" s="176"/>
      <c r="O32" s="171"/>
      <c r="P32" s="172"/>
      <c r="Q32" s="177"/>
      <c r="R32" s="176"/>
      <c r="S32" s="171"/>
      <c r="T32" s="172"/>
    </row>
    <row r="33" spans="1:20" s="1" customFormat="1" ht="30" customHeight="1" x14ac:dyDescent="0.35">
      <c r="A33" s="3">
        <v>20</v>
      </c>
      <c r="B33" s="188"/>
      <c r="C33" s="135"/>
      <c r="D33" s="198"/>
      <c r="E33" s="178"/>
      <c r="F33" s="179"/>
      <c r="G33" s="179"/>
      <c r="H33" s="172"/>
      <c r="I33" s="180"/>
      <c r="J33" s="179"/>
      <c r="K33" s="179"/>
      <c r="L33" s="174"/>
      <c r="M33" s="178"/>
      <c r="N33" s="179"/>
      <c r="O33" s="179"/>
      <c r="P33" s="172"/>
      <c r="Q33" s="180"/>
      <c r="R33" s="179"/>
      <c r="S33" s="179"/>
      <c r="T33" s="172"/>
    </row>
    <row r="34" spans="1:20" s="1" customFormat="1" ht="30" customHeight="1" x14ac:dyDescent="0.35">
      <c r="A34" s="3">
        <v>21</v>
      </c>
      <c r="B34" s="188"/>
      <c r="C34" s="135"/>
      <c r="D34" s="141"/>
      <c r="E34" s="170"/>
      <c r="F34" s="171"/>
      <c r="G34" s="171"/>
      <c r="H34" s="172"/>
      <c r="I34" s="173"/>
      <c r="J34" s="171"/>
      <c r="K34" s="171"/>
      <c r="L34" s="174"/>
      <c r="M34" s="170"/>
      <c r="N34" s="171"/>
      <c r="O34" s="171"/>
      <c r="P34" s="172"/>
      <c r="Q34" s="173"/>
      <c r="R34" s="171"/>
      <c r="S34" s="171"/>
      <c r="T34" s="172"/>
    </row>
    <row r="35" spans="1:20" s="1" customFormat="1" ht="30" customHeight="1" x14ac:dyDescent="0.35">
      <c r="A35" s="3">
        <v>22</v>
      </c>
      <c r="B35" s="188"/>
      <c r="C35" s="135"/>
      <c r="D35" s="141"/>
      <c r="E35" s="170"/>
      <c r="F35" s="171"/>
      <c r="G35" s="171"/>
      <c r="H35" s="172"/>
      <c r="I35" s="173"/>
      <c r="J35" s="171"/>
      <c r="K35" s="171"/>
      <c r="L35" s="174"/>
      <c r="M35" s="170"/>
      <c r="N35" s="171"/>
      <c r="O35" s="171"/>
      <c r="P35" s="172"/>
      <c r="Q35" s="173"/>
      <c r="R35" s="171"/>
      <c r="S35" s="171"/>
      <c r="T35" s="172"/>
    </row>
    <row r="36" spans="1:20" s="1" customFormat="1" ht="30" customHeight="1" thickBot="1" x14ac:dyDescent="0.4">
      <c r="A36" s="3">
        <v>23</v>
      </c>
      <c r="B36" s="188"/>
      <c r="C36" s="139"/>
      <c r="D36" s="199"/>
      <c r="E36" s="170"/>
      <c r="F36" s="171"/>
      <c r="G36" s="171"/>
      <c r="H36" s="172"/>
      <c r="I36" s="173"/>
      <c r="J36" s="171"/>
      <c r="K36" s="171"/>
      <c r="L36" s="174"/>
      <c r="M36" s="170"/>
      <c r="N36" s="171"/>
      <c r="O36" s="171"/>
      <c r="P36" s="172"/>
      <c r="Q36" s="173"/>
      <c r="R36" s="171"/>
      <c r="S36" s="171"/>
      <c r="T36" s="172"/>
    </row>
    <row r="37" spans="1:20" s="1" customFormat="1" ht="30" customHeight="1" x14ac:dyDescent="0.35">
      <c r="A37" s="3">
        <v>24</v>
      </c>
      <c r="B37" s="188"/>
      <c r="C37" s="190"/>
      <c r="D37" s="200"/>
      <c r="E37" s="170"/>
      <c r="F37" s="171"/>
      <c r="G37" s="171"/>
      <c r="H37" s="172"/>
      <c r="I37" s="173"/>
      <c r="J37" s="171"/>
      <c r="K37" s="171"/>
      <c r="L37" s="174"/>
      <c r="M37" s="170"/>
      <c r="N37" s="171"/>
      <c r="O37" s="171"/>
      <c r="P37" s="172"/>
      <c r="Q37" s="173"/>
      <c r="R37" s="171"/>
      <c r="S37" s="171"/>
      <c r="T37" s="172"/>
    </row>
    <row r="38" spans="1:20" s="1" customFormat="1" ht="30" customHeight="1" x14ac:dyDescent="0.35">
      <c r="A38" s="3">
        <v>25</v>
      </c>
      <c r="B38" s="188"/>
      <c r="C38" s="190"/>
      <c r="D38" s="126"/>
      <c r="E38" s="170"/>
      <c r="F38" s="171"/>
      <c r="G38" s="171"/>
      <c r="H38" s="172"/>
      <c r="I38" s="173"/>
      <c r="J38" s="171"/>
      <c r="K38" s="171"/>
      <c r="L38" s="174"/>
      <c r="M38" s="170"/>
      <c r="N38" s="171"/>
      <c r="O38" s="171"/>
      <c r="P38" s="172"/>
      <c r="Q38" s="173"/>
      <c r="R38" s="171"/>
      <c r="S38" s="171"/>
      <c r="T38" s="172"/>
    </row>
    <row r="39" spans="1:20" s="1" customFormat="1" ht="30" customHeight="1" x14ac:dyDescent="0.35">
      <c r="A39" s="3">
        <v>26</v>
      </c>
      <c r="B39" s="188"/>
      <c r="C39" s="190"/>
      <c r="D39" s="126"/>
      <c r="E39" s="170"/>
      <c r="F39" s="171"/>
      <c r="G39" s="171"/>
      <c r="H39" s="172"/>
      <c r="I39" s="173"/>
      <c r="J39" s="171"/>
      <c r="K39" s="171"/>
      <c r="L39" s="174"/>
      <c r="M39" s="170"/>
      <c r="N39" s="171"/>
      <c r="O39" s="171"/>
      <c r="P39" s="172"/>
      <c r="Q39" s="173"/>
      <c r="R39" s="171"/>
      <c r="S39" s="171"/>
      <c r="T39" s="172"/>
    </row>
    <row r="40" spans="1:20" s="1" customFormat="1" ht="30" customHeight="1" x14ac:dyDescent="0.35">
      <c r="A40" s="3">
        <v>27</v>
      </c>
      <c r="B40" s="188"/>
      <c r="C40" s="190"/>
      <c r="D40" s="126"/>
      <c r="E40" s="170"/>
      <c r="F40" s="171"/>
      <c r="G40" s="171"/>
      <c r="H40" s="172"/>
      <c r="I40" s="173"/>
      <c r="J40" s="171"/>
      <c r="K40" s="171"/>
      <c r="L40" s="174"/>
      <c r="M40" s="170"/>
      <c r="N40" s="171"/>
      <c r="O40" s="171"/>
      <c r="P40" s="172"/>
      <c r="Q40" s="173"/>
      <c r="R40" s="171"/>
      <c r="S40" s="171"/>
      <c r="T40" s="172"/>
    </row>
    <row r="41" spans="1:20" s="1" customFormat="1" ht="30" customHeight="1" x14ac:dyDescent="0.35">
      <c r="A41" s="3">
        <v>28</v>
      </c>
      <c r="B41" s="188"/>
      <c r="C41" s="190"/>
      <c r="D41" s="126"/>
      <c r="E41" s="170"/>
      <c r="F41" s="171"/>
      <c r="G41" s="171"/>
      <c r="H41" s="172"/>
      <c r="I41" s="173"/>
      <c r="J41" s="171"/>
      <c r="K41" s="171"/>
      <c r="L41" s="174"/>
      <c r="M41" s="170"/>
      <c r="N41" s="171"/>
      <c r="O41" s="171"/>
      <c r="P41" s="172"/>
      <c r="Q41" s="173"/>
      <c r="R41" s="171"/>
      <c r="S41" s="171"/>
      <c r="T41" s="172"/>
    </row>
    <row r="42" spans="1:20" s="1" customFormat="1" ht="30" customHeight="1" x14ac:dyDescent="0.35">
      <c r="A42" s="3">
        <v>29</v>
      </c>
      <c r="B42" s="188"/>
      <c r="C42" s="189"/>
      <c r="D42" s="126"/>
      <c r="E42" s="170"/>
      <c r="F42" s="171"/>
      <c r="G42" s="171"/>
      <c r="H42" s="172"/>
      <c r="I42" s="173"/>
      <c r="J42" s="171"/>
      <c r="K42" s="171"/>
      <c r="L42" s="174"/>
      <c r="M42" s="170"/>
      <c r="N42" s="171"/>
      <c r="O42" s="171"/>
      <c r="P42" s="172"/>
      <c r="Q42" s="173"/>
      <c r="R42" s="171"/>
      <c r="S42" s="171"/>
      <c r="T42" s="172"/>
    </row>
    <row r="43" spans="1:20" s="1" customFormat="1" ht="30" customHeight="1" x14ac:dyDescent="0.35">
      <c r="A43" s="3">
        <v>30</v>
      </c>
      <c r="B43" s="188"/>
      <c r="C43" s="194"/>
      <c r="D43" s="126"/>
      <c r="E43" s="170"/>
      <c r="F43" s="171"/>
      <c r="G43" s="171"/>
      <c r="H43" s="172"/>
      <c r="I43" s="173"/>
      <c r="J43" s="171"/>
      <c r="K43" s="171"/>
      <c r="L43" s="174"/>
      <c r="M43" s="170"/>
      <c r="N43" s="171"/>
      <c r="O43" s="171"/>
      <c r="P43" s="172"/>
      <c r="Q43" s="173"/>
      <c r="R43" s="171"/>
      <c r="S43" s="171"/>
      <c r="T43" s="172"/>
    </row>
    <row r="44" spans="1:20" s="1" customFormat="1" ht="30" customHeight="1" x14ac:dyDescent="0.35">
      <c r="A44" s="3">
        <v>31</v>
      </c>
      <c r="B44" s="188"/>
      <c r="C44" s="190"/>
      <c r="D44" s="126"/>
      <c r="E44" s="170"/>
      <c r="F44" s="171"/>
      <c r="G44" s="171"/>
      <c r="H44" s="172"/>
      <c r="I44" s="173"/>
      <c r="J44" s="171"/>
      <c r="K44" s="171"/>
      <c r="L44" s="174"/>
      <c r="M44" s="170"/>
      <c r="N44" s="171"/>
      <c r="O44" s="171"/>
      <c r="P44" s="172"/>
      <c r="Q44" s="173"/>
      <c r="R44" s="171"/>
      <c r="S44" s="171"/>
      <c r="T44" s="172"/>
    </row>
    <row r="45" spans="1:20" s="1" customFormat="1" ht="30" customHeight="1" x14ac:dyDescent="0.35">
      <c r="A45" s="3">
        <v>32</v>
      </c>
      <c r="B45" s="188"/>
      <c r="C45" s="190"/>
      <c r="D45" s="126"/>
      <c r="E45" s="170"/>
      <c r="F45" s="171"/>
      <c r="G45" s="171"/>
      <c r="H45" s="172"/>
      <c r="I45" s="173"/>
      <c r="J45" s="171"/>
      <c r="K45" s="171"/>
      <c r="L45" s="174"/>
      <c r="M45" s="170"/>
      <c r="N45" s="171"/>
      <c r="O45" s="171"/>
      <c r="P45" s="172"/>
      <c r="Q45" s="173"/>
      <c r="R45" s="171"/>
      <c r="S45" s="171"/>
      <c r="T45" s="172"/>
    </row>
    <row r="46" spans="1:20" s="1" customFormat="1" ht="30" customHeight="1" x14ac:dyDescent="0.35">
      <c r="A46" s="3">
        <v>33</v>
      </c>
      <c r="B46" s="195"/>
      <c r="C46" s="189"/>
      <c r="D46" s="126"/>
      <c r="E46" s="170"/>
      <c r="F46" s="171"/>
      <c r="G46" s="171"/>
      <c r="H46" s="172"/>
      <c r="I46" s="173"/>
      <c r="J46" s="171"/>
      <c r="K46" s="171"/>
      <c r="L46" s="174"/>
      <c r="M46" s="170"/>
      <c r="N46" s="171"/>
      <c r="O46" s="171"/>
      <c r="P46" s="172"/>
      <c r="Q46" s="173"/>
      <c r="R46" s="171"/>
      <c r="S46" s="171"/>
      <c r="T46" s="172"/>
    </row>
    <row r="47" spans="1:20" s="1" customFormat="1" ht="30" customHeight="1" x14ac:dyDescent="0.35">
      <c r="A47" s="3">
        <v>34</v>
      </c>
      <c r="B47" s="188"/>
      <c r="C47" s="190"/>
      <c r="D47" s="126"/>
      <c r="E47" s="170"/>
      <c r="F47" s="171"/>
      <c r="G47" s="171"/>
      <c r="H47" s="172"/>
      <c r="I47" s="173"/>
      <c r="J47" s="171"/>
      <c r="K47" s="171"/>
      <c r="L47" s="174"/>
      <c r="M47" s="170"/>
      <c r="N47" s="171"/>
      <c r="O47" s="171"/>
      <c r="P47" s="172"/>
      <c r="Q47" s="173"/>
      <c r="R47" s="171"/>
      <c r="S47" s="171"/>
      <c r="T47" s="172"/>
    </row>
    <row r="48" spans="1:20" s="1" customFormat="1" ht="30" customHeight="1" x14ac:dyDescent="0.35">
      <c r="A48" s="3">
        <v>35</v>
      </c>
      <c r="B48" s="191"/>
      <c r="C48" s="192"/>
      <c r="D48" s="126"/>
      <c r="E48" s="170"/>
      <c r="F48" s="171"/>
      <c r="G48" s="171"/>
      <c r="H48" s="172"/>
      <c r="I48" s="173"/>
      <c r="J48" s="171"/>
      <c r="K48" s="171"/>
      <c r="L48" s="174"/>
      <c r="M48" s="170"/>
      <c r="N48" s="171"/>
      <c r="O48" s="171"/>
      <c r="P48" s="172"/>
      <c r="Q48" s="173"/>
      <c r="R48" s="171"/>
      <c r="S48" s="171"/>
      <c r="T48" s="172"/>
    </row>
    <row r="49" spans="1:20" s="1" customFormat="1" ht="30" customHeight="1" x14ac:dyDescent="0.35">
      <c r="A49" s="3">
        <v>36</v>
      </c>
      <c r="B49" s="188"/>
      <c r="C49" s="194"/>
      <c r="D49" s="126"/>
      <c r="E49" s="170"/>
      <c r="F49" s="171"/>
      <c r="G49" s="171"/>
      <c r="H49" s="172"/>
      <c r="I49" s="173"/>
      <c r="J49" s="171"/>
      <c r="K49" s="171"/>
      <c r="L49" s="174"/>
      <c r="M49" s="170"/>
      <c r="N49" s="171"/>
      <c r="O49" s="171"/>
      <c r="P49" s="172"/>
      <c r="Q49" s="173"/>
      <c r="R49" s="171"/>
      <c r="S49" s="171"/>
      <c r="T49" s="172"/>
    </row>
    <row r="50" spans="1:20" s="1" customFormat="1" ht="30" customHeight="1" thickBot="1" x14ac:dyDescent="0.4">
      <c r="A50" s="3">
        <v>37</v>
      </c>
      <c r="B50" s="196"/>
      <c r="C50" s="197"/>
      <c r="D50" s="155"/>
      <c r="E50" s="181"/>
      <c r="F50" s="182"/>
      <c r="G50" s="183"/>
      <c r="H50" s="184"/>
      <c r="I50" s="185"/>
      <c r="J50" s="182"/>
      <c r="K50" s="183"/>
      <c r="L50" s="174"/>
      <c r="M50" s="181"/>
      <c r="N50" s="182"/>
      <c r="O50" s="183"/>
      <c r="P50" s="184"/>
      <c r="Q50" s="185"/>
      <c r="R50" s="182"/>
      <c r="S50" s="183"/>
      <c r="T50" s="172"/>
    </row>
    <row r="51" spans="1:20" s="1" customFormat="1" ht="30" customHeight="1" thickBot="1" x14ac:dyDescent="0.4">
      <c r="A51" s="283" t="s">
        <v>12</v>
      </c>
      <c r="B51" s="284"/>
      <c r="C51" s="285"/>
      <c r="D51" s="283" t="s">
        <v>77</v>
      </c>
      <c r="E51" s="284"/>
      <c r="F51" s="284"/>
      <c r="G51" s="284"/>
      <c r="H51" s="284"/>
      <c r="I51" s="284"/>
      <c r="J51" s="284"/>
      <c r="K51" s="284"/>
      <c r="L51" s="284"/>
      <c r="M51" s="284"/>
      <c r="N51" s="284"/>
      <c r="O51" s="284"/>
      <c r="P51" s="284"/>
      <c r="Q51" s="284"/>
      <c r="R51" s="284"/>
      <c r="S51" s="284"/>
      <c r="T51" s="285"/>
    </row>
    <row r="52" spans="1:20" s="1" customFormat="1" ht="30" customHeight="1" thickBot="1" x14ac:dyDescent="0.4">
      <c r="A52" s="283" t="s">
        <v>29</v>
      </c>
      <c r="B52" s="284"/>
      <c r="C52" s="285"/>
      <c r="D52" s="283" t="s">
        <v>78</v>
      </c>
      <c r="E52" s="284"/>
      <c r="F52" s="284"/>
      <c r="G52" s="284"/>
      <c r="H52" s="284"/>
      <c r="I52" s="284"/>
      <c r="J52" s="284"/>
      <c r="K52" s="284"/>
      <c r="L52" s="284"/>
      <c r="M52" s="284"/>
      <c r="N52" s="284"/>
      <c r="O52" s="284"/>
      <c r="P52" s="284"/>
      <c r="Q52" s="284"/>
      <c r="R52" s="284"/>
      <c r="S52" s="284"/>
      <c r="T52" s="285"/>
    </row>
    <row r="53" spans="1:20" s="1" customFormat="1" ht="30" customHeight="1" x14ac:dyDescent="0.35"/>
    <row r="54" spans="1:20" s="1" customFormat="1" ht="30" customHeight="1" x14ac:dyDescent="0.35"/>
    <row r="55" spans="1:20" s="1" customFormat="1" ht="30" customHeight="1" x14ac:dyDescent="0.35"/>
    <row r="56" spans="1:20" s="1" customFormat="1" ht="30" customHeight="1" x14ac:dyDescent="0.35"/>
    <row r="57" spans="1:20" s="1" customFormat="1" ht="30" customHeight="1" x14ac:dyDescent="0.35"/>
    <row r="58" spans="1:20" s="1" customFormat="1" ht="30" customHeight="1" x14ac:dyDescent="0.35"/>
    <row r="59" spans="1:20" s="1" customFormat="1" ht="30" customHeight="1" x14ac:dyDescent="0.35"/>
    <row r="60" spans="1:20" s="1" customFormat="1" ht="30" customHeight="1" x14ac:dyDescent="0.35"/>
    <row r="61" spans="1:20" s="1" customFormat="1" ht="30" customHeight="1" x14ac:dyDescent="0.35"/>
    <row r="62" spans="1:20" s="1" customFormat="1" ht="30" customHeight="1" x14ac:dyDescent="0.35"/>
    <row r="63" spans="1:20" s="1" customFormat="1" ht="30" customHeight="1" x14ac:dyDescent="0.35"/>
    <row r="64" spans="1:20" s="1" customFormat="1" ht="30" customHeight="1" x14ac:dyDescent="0.35"/>
    <row r="65" s="1" customFormat="1" ht="30" customHeight="1" x14ac:dyDescent="0.35"/>
    <row r="66" s="1" customFormat="1" ht="30" customHeight="1" x14ac:dyDescent="0.35"/>
    <row r="67" s="1" customFormat="1" ht="30" customHeight="1" x14ac:dyDescent="0.35"/>
    <row r="68" s="1" customFormat="1" ht="30" customHeight="1" x14ac:dyDescent="0.35"/>
    <row r="69" s="1" customFormat="1" ht="30" customHeight="1" x14ac:dyDescent="0.35"/>
    <row r="70" s="1" customFormat="1" ht="30" customHeight="1" x14ac:dyDescent="0.35"/>
    <row r="71" s="1" customFormat="1" ht="30" customHeight="1" x14ac:dyDescent="0.35"/>
    <row r="72" s="1" customFormat="1" ht="30" customHeight="1" x14ac:dyDescent="0.35"/>
    <row r="73" s="1" customFormat="1" ht="30" customHeight="1" x14ac:dyDescent="0.35"/>
    <row r="74" s="1" customFormat="1" ht="30" customHeight="1" x14ac:dyDescent="0.35"/>
    <row r="75" s="1" customFormat="1" ht="30" customHeight="1" x14ac:dyDescent="0.35"/>
    <row r="76" s="1" customFormat="1" ht="30" customHeight="1" x14ac:dyDescent="0.35"/>
    <row r="77" s="1" customFormat="1" ht="30" customHeight="1" x14ac:dyDescent="0.35"/>
    <row r="78" s="1" customFormat="1" ht="30" customHeight="1" x14ac:dyDescent="0.35"/>
    <row r="79" s="1" customFormat="1" ht="30" customHeight="1" x14ac:dyDescent="0.35"/>
    <row r="80" s="1" customFormat="1" ht="30" customHeight="1" x14ac:dyDescent="0.35"/>
    <row r="81" s="1" customFormat="1" ht="30" customHeight="1" x14ac:dyDescent="0.35"/>
    <row r="82" s="1" customFormat="1" ht="30" customHeight="1" x14ac:dyDescent="0.35"/>
    <row r="83" s="1" customFormat="1" ht="30" customHeight="1" x14ac:dyDescent="0.35"/>
    <row r="84" s="1" customFormat="1" ht="30" customHeight="1" x14ac:dyDescent="0.35"/>
    <row r="85" s="1" customFormat="1" ht="30" customHeight="1" x14ac:dyDescent="0.35"/>
    <row r="86" s="1" customFormat="1" ht="30" customHeight="1" x14ac:dyDescent="0.35"/>
    <row r="87" s="1" customFormat="1" ht="30" customHeight="1" x14ac:dyDescent="0.35"/>
    <row r="88" s="1" customFormat="1" ht="30" customHeight="1" x14ac:dyDescent="0.35"/>
    <row r="89" s="1" customFormat="1" ht="30" customHeight="1" x14ac:dyDescent="0.35"/>
    <row r="90" s="1" customFormat="1" ht="30" customHeight="1" x14ac:dyDescent="0.35"/>
    <row r="91" s="1" customFormat="1" ht="30" customHeight="1" x14ac:dyDescent="0.35"/>
    <row r="92" s="1" customFormat="1" ht="30" customHeight="1" x14ac:dyDescent="0.35"/>
    <row r="93" s="1" customFormat="1" ht="30" customHeight="1" x14ac:dyDescent="0.35"/>
    <row r="94" s="1" customFormat="1" ht="30" customHeight="1" x14ac:dyDescent="0.35"/>
    <row r="95" s="1" customFormat="1" ht="30" customHeight="1" x14ac:dyDescent="0.35"/>
    <row r="96" s="1" customFormat="1" ht="30" customHeight="1" x14ac:dyDescent="0.35"/>
    <row r="97" s="1" customFormat="1" ht="30" customHeight="1" x14ac:dyDescent="0.35"/>
    <row r="98" s="1" customFormat="1" ht="30" customHeight="1" x14ac:dyDescent="0.35"/>
    <row r="99" s="1" customFormat="1" ht="30" customHeight="1" x14ac:dyDescent="0.35"/>
    <row r="100" s="1" customFormat="1" ht="30" customHeight="1" x14ac:dyDescent="0.35"/>
    <row r="101" s="1" customFormat="1" ht="30" customHeight="1" x14ac:dyDescent="0.35"/>
    <row r="102" s="1" customFormat="1" ht="30" customHeight="1" x14ac:dyDescent="0.35"/>
    <row r="103" s="1" customFormat="1" ht="30" customHeight="1" x14ac:dyDescent="0.35"/>
    <row r="104" s="1" customFormat="1" ht="30" customHeight="1" x14ac:dyDescent="0.35"/>
    <row r="105" s="1" customFormat="1" ht="30" customHeight="1" x14ac:dyDescent="0.35"/>
    <row r="106" s="1" customFormat="1" ht="30" customHeight="1" x14ac:dyDescent="0.35"/>
    <row r="107" s="1" customFormat="1" ht="30" customHeight="1" x14ac:dyDescent="0.35"/>
    <row r="108" s="1" customFormat="1" ht="30" customHeight="1" x14ac:dyDescent="0.35"/>
    <row r="109" s="1" customFormat="1" ht="30" customHeight="1" x14ac:dyDescent="0.35"/>
    <row r="110" s="1" customFormat="1" ht="30" customHeight="1" x14ac:dyDescent="0.35"/>
    <row r="111" s="1" customFormat="1" ht="30" customHeight="1" x14ac:dyDescent="0.35"/>
    <row r="112" s="1" customFormat="1" ht="30" customHeight="1" x14ac:dyDescent="0.35"/>
    <row r="113" s="1" customFormat="1" ht="30" customHeight="1" x14ac:dyDescent="0.35"/>
    <row r="114" s="1" customFormat="1" ht="30" customHeight="1" x14ac:dyDescent="0.35"/>
    <row r="115" s="1" customFormat="1" ht="30" customHeight="1" x14ac:dyDescent="0.35"/>
    <row r="116" s="1" customFormat="1" ht="30" customHeight="1" x14ac:dyDescent="0.35"/>
    <row r="117" s="1" customFormat="1" ht="30" customHeight="1" x14ac:dyDescent="0.35"/>
    <row r="118" s="1" customFormat="1" ht="30" customHeight="1" x14ac:dyDescent="0.35"/>
    <row r="119" s="1" customFormat="1" ht="30" customHeight="1" x14ac:dyDescent="0.35"/>
    <row r="120" s="1" customFormat="1" ht="30" customHeight="1" x14ac:dyDescent="0.35"/>
    <row r="121" s="1" customFormat="1" ht="30" customHeight="1" x14ac:dyDescent="0.35"/>
    <row r="122" s="1" customFormat="1" ht="30" customHeight="1" x14ac:dyDescent="0.35"/>
    <row r="123" s="1" customFormat="1" ht="30" customHeight="1" x14ac:dyDescent="0.35"/>
    <row r="124" s="1" customFormat="1" ht="30" customHeight="1" x14ac:dyDescent="0.35"/>
    <row r="125" s="1" customFormat="1" ht="30" customHeight="1" x14ac:dyDescent="0.35"/>
    <row r="126" s="1" customFormat="1" ht="30" customHeight="1" x14ac:dyDescent="0.35"/>
    <row r="127" s="1" customFormat="1" ht="30" customHeight="1" x14ac:dyDescent="0.35"/>
    <row r="128" s="1" customFormat="1" ht="30" customHeight="1" x14ac:dyDescent="0.35"/>
    <row r="129" spans="2:2" s="1" customFormat="1" ht="30" customHeight="1" x14ac:dyDescent="0.35"/>
    <row r="130" spans="2:2" s="1" customFormat="1" ht="30" customHeight="1" x14ac:dyDescent="0.35"/>
    <row r="131" spans="2:2" s="1" customFormat="1" ht="30" customHeight="1" x14ac:dyDescent="0.35"/>
    <row r="132" spans="2:2" s="1" customFormat="1" ht="30" customHeight="1" x14ac:dyDescent="0.35"/>
    <row r="133" spans="2:2" s="1" customFormat="1" ht="30" customHeight="1" x14ac:dyDescent="0.35"/>
    <row r="134" spans="2:2" ht="30" customHeight="1" x14ac:dyDescent="0.35"/>
    <row r="135" spans="2:2" ht="30" customHeight="1" x14ac:dyDescent="0.35"/>
    <row r="136" spans="2:2" x14ac:dyDescent="0.35">
      <c r="B136"/>
    </row>
  </sheetData>
  <protectedRanges>
    <protectedRange sqref="E34:F34 I34:J34 M34:N34 Q34:R34 E44:F46 I44:J46 M44:N46 Q44:R46 E38:F38 I38:J38 M38:N38 Q38:R38 E40:F41 I40:J41 M40:N41 Q40:R41 E36:F36 I36:J36 M36:N36 Q36:R36 E27:F32 I27:J32 M27:N32 Q27:R32 E50:F50 I50:J50 M50:N50 Q50:R50 E48:F48 I48:J48 M48:N48 Q48:R48" name="Rango1_6"/>
    <protectedRange sqref="H51:K52" name="Rango2_1_1"/>
    <protectedRange password="CC55" sqref="B9" name="Rango1_3_1_1"/>
    <protectedRange sqref="D37:D50 B29:B50" name="Rango1_6_1_2"/>
    <protectedRange sqref="C37:C50" name="Rango2_6_1_2"/>
    <protectedRange sqref="B27:B28" name="Rango1_6_1_1_1"/>
    <protectedRange sqref="E14:F14 I14:J14 M14:N14 Q14:R14" name="Rango1"/>
    <protectedRange sqref="B14 D14" name="Rango1_6_1_1"/>
    <protectedRange sqref="C14" name="Rango2_6_1_1"/>
    <protectedRange sqref="P14 L14 H14" name="Rango1_1"/>
    <protectedRange sqref="T14" name="Rango1_2"/>
    <protectedRange sqref="E15:F15 I15:J15 M15:N15 Q15:R15" name="Rango1_4"/>
    <protectedRange sqref="B15 D15" name="Rango1_6_1_1_3"/>
    <protectedRange sqref="C15" name="Rango2_6_1_1_3"/>
    <protectedRange sqref="P15 L15 H15" name="Rango1_1_3"/>
    <protectedRange sqref="T15" name="Rango1_2_3"/>
    <protectedRange sqref="E16:F18 I16:J18 M16:N18 Q16:R18" name="Rango1_5"/>
    <protectedRange sqref="B18" name="Rango1_6_1"/>
    <protectedRange sqref="C18" name="Rango2_6_1"/>
    <protectedRange sqref="B16:B17 D16:D18" name="Rango1_6_1_1_4"/>
    <protectedRange sqref="C16:C17" name="Rango2_6_1_1_4"/>
    <protectedRange sqref="P16:P18 L16:L18 H16:H18" name="Rango1_1_4"/>
    <protectedRange sqref="T16:T18" name="Rango1_2_4"/>
    <protectedRange sqref="E19:F19 I19:J19 M19:N19 Q19:R19" name="Rango1_7"/>
    <protectedRange sqref="D19:D20 B19:B20" name="Rango1_6_1_3"/>
    <protectedRange sqref="C19:C20" name="Rango2_6_1_3"/>
    <protectedRange sqref="P19:P20 L19:L20 H19:H20" name="Rango1_1_5"/>
    <protectedRange sqref="T19:T20" name="Rango1_2_5"/>
    <protectedRange sqref="E20:F20 I20:J20 M20:N20 Q20:R20" name="Rango1_5_2"/>
    <protectedRange sqref="E21:F21 I21:J21 M21:N21 Q21:R21" name="Rango1_8"/>
    <protectedRange sqref="D21 B21" name="Rango1_6_1_4"/>
    <protectedRange sqref="C21" name="Rango2_6_1_4"/>
    <protectedRange sqref="P21 L21 H21" name="Rango1_1_6"/>
    <protectedRange sqref="T21" name="Rango1_2_6"/>
    <protectedRange sqref="D22 B22" name="Rango1_6_1_5"/>
    <protectedRange sqref="C22" name="Rango2_6_1_5"/>
    <protectedRange sqref="P22 L22 H22" name="Rango1_1_7"/>
    <protectedRange sqref="T22" name="Rango1_2_7"/>
    <protectedRange sqref="E22:F22 I22:J22 M22:N22 Q22:R22" name="Rango1_8_2"/>
    <protectedRange sqref="E23:F23 I23:J23 M23:N23 Q23:R23" name="Rango1_9"/>
    <protectedRange sqref="D23 B23" name="Rango1_6_1_6"/>
    <protectedRange sqref="C23" name="Rango2_6_1_6"/>
    <protectedRange sqref="P23 L23 H23" name="Rango1_1_8"/>
    <protectedRange sqref="T23" name="Rango1_2_8"/>
    <protectedRange sqref="D34:D35 D27" name="Rango1_6_1_1_2_2"/>
    <protectedRange sqref="C34:C35 C27" name="Rango2_6_1_1_6"/>
    <protectedRange sqref="C31" name="Rango2_6_1_2_2"/>
    <protectedRange sqref="D29:D31" name="Rango1_6_1_1_3_2"/>
    <protectedRange sqref="C29:C30" name="Rango2_6_1_1_2_2"/>
    <protectedRange sqref="D32:D33" name="Rango1_6_1_2_2"/>
    <protectedRange sqref="C32:C33" name="Rango2_6_1_3_2"/>
    <protectedRange sqref="D28" name="Rango1_6_1_3_2"/>
    <protectedRange sqref="C28" name="Rango2_6_1_4_2"/>
    <protectedRange sqref="D36" name="Rango1_6_1_5_2"/>
    <protectedRange sqref="C36" name="Rango2_6_1_6_2"/>
    <protectedRange sqref="B24 D24" name="Rango1_6_1_1_5"/>
    <protectedRange sqref="C24" name="Rango2_6_1_1_7"/>
    <protectedRange sqref="P24 L24 H24" name="Rango1_1_9"/>
    <protectedRange sqref="T24" name="Rango1_2_9"/>
    <protectedRange sqref="E24:F24 I24:J24 M24:N24 Q24:R24" name="Rango1_9_2"/>
    <protectedRange sqref="H25:K26" name="Rango2_1"/>
  </protectedRanges>
  <mergeCells count="26">
    <mergeCell ref="A9:T9"/>
    <mergeCell ref="A1:T1"/>
    <mergeCell ref="A2:T2"/>
    <mergeCell ref="A4:T4"/>
    <mergeCell ref="A5:T5"/>
    <mergeCell ref="A7:T7"/>
    <mergeCell ref="A10:A13"/>
    <mergeCell ref="B10:B13"/>
    <mergeCell ref="C10:C13"/>
    <mergeCell ref="D10:D13"/>
    <mergeCell ref="E10:H10"/>
    <mergeCell ref="M10:P10"/>
    <mergeCell ref="Q10:T10"/>
    <mergeCell ref="E11:H11"/>
    <mergeCell ref="I11:L11"/>
    <mergeCell ref="M11:P11"/>
    <mergeCell ref="Q11:T11"/>
    <mergeCell ref="I10:L10"/>
    <mergeCell ref="A51:C51"/>
    <mergeCell ref="D51:T51"/>
    <mergeCell ref="A52:C52"/>
    <mergeCell ref="D52:T52"/>
    <mergeCell ref="A25:C25"/>
    <mergeCell ref="D25:T25"/>
    <mergeCell ref="A26:C26"/>
    <mergeCell ref="D26:T2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19932-A8E6-4A06-B701-64AA8CDF6A6C}">
  <dimension ref="A1:T136"/>
  <sheetViews>
    <sheetView tabSelected="1" topLeftCell="A11" zoomScale="60" zoomScaleNormal="60" workbookViewId="0">
      <selection activeCell="A20" sqref="A20:T21"/>
    </sheetView>
  </sheetViews>
  <sheetFormatPr baseColWidth="10" defaultRowHeight="14.5" x14ac:dyDescent="0.35"/>
  <cols>
    <col min="1" max="1" width="7.26953125" bestFit="1" customWidth="1"/>
    <col min="2" max="2" width="24.453125" style="2" customWidth="1"/>
    <col min="3" max="3" width="45.453125" customWidth="1"/>
    <col min="4" max="4" width="10.81640625" bestFit="1" customWidth="1"/>
    <col min="5" max="5" width="7.1796875" customWidth="1"/>
    <col min="6" max="6" width="11.7265625" customWidth="1"/>
    <col min="7" max="7" width="3.26953125" customWidth="1"/>
    <col min="8" max="8" width="11.1796875" customWidth="1"/>
    <col min="9" max="9" width="7.81640625" customWidth="1"/>
    <col min="10" max="10" width="12.7265625" customWidth="1"/>
    <col min="11" max="11" width="3.26953125" customWidth="1"/>
    <col min="12" max="12" width="11.1796875" customWidth="1"/>
    <col min="13" max="13" width="7.81640625" customWidth="1"/>
    <col min="14" max="14" width="12.7265625" customWidth="1"/>
    <col min="15" max="15" width="3.26953125" customWidth="1"/>
    <col min="16" max="16" width="11.1796875" customWidth="1"/>
    <col min="17" max="17" width="7.81640625" customWidth="1"/>
    <col min="18" max="18" width="12.7265625" customWidth="1"/>
    <col min="19" max="19" width="3.26953125" customWidth="1"/>
    <col min="20" max="20" width="11.1796875" customWidth="1"/>
  </cols>
  <sheetData>
    <row r="1" spans="1:20" s="239" customFormat="1" ht="28.5" x14ac:dyDescent="0.65">
      <c r="A1" s="277" t="s">
        <v>0</v>
      </c>
      <c r="B1" s="278"/>
      <c r="C1" s="278"/>
      <c r="D1" s="278"/>
      <c r="E1" s="278"/>
      <c r="F1" s="278"/>
      <c r="G1" s="278"/>
      <c r="H1" s="278"/>
      <c r="I1" s="278"/>
      <c r="J1" s="278"/>
      <c r="K1" s="278"/>
      <c r="L1" s="278"/>
      <c r="M1" s="278"/>
      <c r="N1" s="278"/>
      <c r="O1" s="278"/>
      <c r="P1" s="278"/>
      <c r="Q1" s="278"/>
      <c r="R1" s="278"/>
      <c r="S1" s="278"/>
      <c r="T1" s="279"/>
    </row>
    <row r="2" spans="1:20" s="239" customFormat="1" ht="28.5" x14ac:dyDescent="0.65">
      <c r="A2" s="280" t="s">
        <v>14</v>
      </c>
      <c r="B2" s="281"/>
      <c r="C2" s="281"/>
      <c r="D2" s="281"/>
      <c r="E2" s="281"/>
      <c r="F2" s="281"/>
      <c r="G2" s="281"/>
      <c r="H2" s="281"/>
      <c r="I2" s="281"/>
      <c r="J2" s="281"/>
      <c r="K2" s="281"/>
      <c r="L2" s="281"/>
      <c r="M2" s="281"/>
      <c r="N2" s="281"/>
      <c r="O2" s="281"/>
      <c r="P2" s="281"/>
      <c r="Q2" s="281"/>
      <c r="R2" s="281"/>
      <c r="S2" s="281"/>
      <c r="T2" s="282"/>
    </row>
    <row r="3" spans="1:20" s="239" customFormat="1" ht="6.75" customHeight="1" x14ac:dyDescent="0.65">
      <c r="A3" s="232"/>
      <c r="B3" s="233"/>
      <c r="C3" s="13"/>
      <c r="D3" s="13"/>
      <c r="E3" s="13"/>
      <c r="F3" s="13"/>
      <c r="G3" s="13"/>
      <c r="H3" s="13"/>
      <c r="I3" s="13"/>
      <c r="J3" s="13"/>
      <c r="K3" s="13"/>
      <c r="L3" s="13"/>
      <c r="M3" s="13"/>
      <c r="N3" s="13"/>
      <c r="O3" s="13"/>
      <c r="P3" s="13"/>
      <c r="Q3" s="13"/>
      <c r="R3" s="13"/>
      <c r="S3" s="13"/>
      <c r="T3" s="234"/>
    </row>
    <row r="4" spans="1:20" s="239" customFormat="1" ht="28.5" x14ac:dyDescent="0.65">
      <c r="A4" s="280" t="s">
        <v>1</v>
      </c>
      <c r="B4" s="281"/>
      <c r="C4" s="281"/>
      <c r="D4" s="281"/>
      <c r="E4" s="281"/>
      <c r="F4" s="281"/>
      <c r="G4" s="281"/>
      <c r="H4" s="281"/>
      <c r="I4" s="281"/>
      <c r="J4" s="281"/>
      <c r="K4" s="281"/>
      <c r="L4" s="281"/>
      <c r="M4" s="281"/>
      <c r="N4" s="281"/>
      <c r="O4" s="281"/>
      <c r="P4" s="281"/>
      <c r="Q4" s="281"/>
      <c r="R4" s="281"/>
      <c r="S4" s="281"/>
      <c r="T4" s="282"/>
    </row>
    <row r="5" spans="1:20" s="239" customFormat="1" ht="28.5" x14ac:dyDescent="0.65">
      <c r="A5" s="280" t="s">
        <v>2</v>
      </c>
      <c r="B5" s="281"/>
      <c r="C5" s="281"/>
      <c r="D5" s="281"/>
      <c r="E5" s="281"/>
      <c r="F5" s="281"/>
      <c r="G5" s="281"/>
      <c r="H5" s="281"/>
      <c r="I5" s="281"/>
      <c r="J5" s="281"/>
      <c r="K5" s="281"/>
      <c r="L5" s="281"/>
      <c r="M5" s="281"/>
      <c r="N5" s="281"/>
      <c r="O5" s="281"/>
      <c r="P5" s="281"/>
      <c r="Q5" s="281"/>
      <c r="R5" s="281"/>
      <c r="S5" s="281"/>
      <c r="T5" s="282"/>
    </row>
    <row r="6" spans="1:20" s="239" customFormat="1" ht="10.5" customHeight="1" x14ac:dyDescent="0.65">
      <c r="A6" s="232"/>
      <c r="B6" s="13"/>
      <c r="C6" s="13"/>
      <c r="D6" s="13"/>
      <c r="E6" s="13"/>
      <c r="F6" s="13"/>
      <c r="G6" s="13"/>
      <c r="H6" s="13"/>
      <c r="I6" s="13"/>
      <c r="J6" s="13"/>
      <c r="K6" s="13"/>
      <c r="L6" s="13"/>
      <c r="M6" s="13"/>
      <c r="N6" s="13"/>
      <c r="O6" s="13"/>
      <c r="P6" s="13"/>
      <c r="Q6" s="13"/>
      <c r="R6" s="13"/>
      <c r="S6" s="13"/>
      <c r="T6" s="234"/>
    </row>
    <row r="7" spans="1:20" s="239" customFormat="1" ht="36" customHeight="1" x14ac:dyDescent="0.65">
      <c r="A7" s="274" t="s">
        <v>3</v>
      </c>
      <c r="B7" s="275"/>
      <c r="C7" s="275"/>
      <c r="D7" s="275"/>
      <c r="E7" s="275"/>
      <c r="F7" s="275"/>
      <c r="G7" s="275"/>
      <c r="H7" s="275"/>
      <c r="I7" s="275"/>
      <c r="J7" s="275"/>
      <c r="K7" s="275"/>
      <c r="L7" s="275"/>
      <c r="M7" s="275"/>
      <c r="N7" s="275"/>
      <c r="O7" s="275"/>
      <c r="P7" s="275"/>
      <c r="Q7" s="275"/>
      <c r="R7" s="275"/>
      <c r="S7" s="275"/>
      <c r="T7" s="276"/>
    </row>
    <row r="8" spans="1:20" s="239" customFormat="1" ht="12" customHeight="1" thickBot="1" x14ac:dyDescent="0.7">
      <c r="A8" s="235"/>
      <c r="B8" s="236"/>
      <c r="C8" s="237"/>
      <c r="D8" s="236"/>
      <c r="E8" s="236"/>
      <c r="F8" s="236"/>
      <c r="G8" s="236"/>
      <c r="H8" s="236"/>
      <c r="I8" s="236"/>
      <c r="J8" s="236"/>
      <c r="K8" s="236"/>
      <c r="L8" s="236"/>
      <c r="M8" s="236"/>
      <c r="N8" s="236"/>
      <c r="O8" s="236"/>
      <c r="P8" s="236"/>
      <c r="Q8" s="236"/>
      <c r="R8" s="236"/>
      <c r="S8" s="236"/>
      <c r="T8" s="238"/>
    </row>
    <row r="9" spans="1:20" s="239" customFormat="1" ht="40.5" customHeight="1" thickBot="1" x14ac:dyDescent="0.7">
      <c r="A9" s="286" t="s">
        <v>82</v>
      </c>
      <c r="B9" s="287"/>
      <c r="C9" s="287"/>
      <c r="D9" s="287"/>
      <c r="E9" s="287"/>
      <c r="F9" s="287"/>
      <c r="G9" s="287"/>
      <c r="H9" s="287"/>
      <c r="I9" s="287"/>
      <c r="J9" s="287"/>
      <c r="K9" s="287"/>
      <c r="L9" s="287"/>
      <c r="M9" s="287"/>
      <c r="N9" s="287"/>
      <c r="O9" s="287"/>
      <c r="P9" s="287"/>
      <c r="Q9" s="287"/>
      <c r="R9" s="287"/>
      <c r="S9" s="287"/>
      <c r="T9" s="288"/>
    </row>
    <row r="10" spans="1:20" ht="36" customHeight="1" thickBot="1" x14ac:dyDescent="0.4">
      <c r="A10" s="299"/>
      <c r="B10" s="290" t="s">
        <v>32</v>
      </c>
      <c r="C10" s="271" t="s">
        <v>13</v>
      </c>
      <c r="D10" s="289" t="s">
        <v>11</v>
      </c>
      <c r="E10" s="292" t="s">
        <v>7</v>
      </c>
      <c r="F10" s="293"/>
      <c r="G10" s="293"/>
      <c r="H10" s="294"/>
      <c r="I10" s="292" t="s">
        <v>9</v>
      </c>
      <c r="J10" s="293"/>
      <c r="K10" s="293"/>
      <c r="L10" s="294"/>
      <c r="M10" s="292" t="s">
        <v>10</v>
      </c>
      <c r="N10" s="293"/>
      <c r="O10" s="293"/>
      <c r="P10" s="294"/>
      <c r="Q10" s="292" t="s">
        <v>25</v>
      </c>
      <c r="R10" s="293"/>
      <c r="S10" s="293"/>
      <c r="T10" s="294"/>
    </row>
    <row r="11" spans="1:20" ht="29.5" customHeight="1" thickBot="1" x14ac:dyDescent="0.4">
      <c r="A11" s="300"/>
      <c r="B11" s="291"/>
      <c r="C11" s="272"/>
      <c r="D11" s="272"/>
      <c r="E11" s="292" t="s">
        <v>8</v>
      </c>
      <c r="F11" s="293"/>
      <c r="G11" s="293"/>
      <c r="H11" s="294"/>
      <c r="I11" s="295" t="s">
        <v>5</v>
      </c>
      <c r="J11" s="296"/>
      <c r="K11" s="296"/>
      <c r="L11" s="297"/>
      <c r="M11" s="298" t="s">
        <v>5</v>
      </c>
      <c r="N11" s="296"/>
      <c r="O11" s="296"/>
      <c r="P11" s="297"/>
      <c r="Q11" s="295" t="s">
        <v>5</v>
      </c>
      <c r="R11" s="296"/>
      <c r="S11" s="296"/>
      <c r="T11" s="297"/>
    </row>
    <row r="12" spans="1:20" ht="29.5" customHeight="1" thickBot="1" x14ac:dyDescent="0.4">
      <c r="A12" s="300"/>
      <c r="B12" s="291"/>
      <c r="C12" s="272"/>
      <c r="D12" s="272"/>
      <c r="E12" s="71" t="s">
        <v>33</v>
      </c>
      <c r="F12" s="71" t="s">
        <v>35</v>
      </c>
      <c r="G12" s="74"/>
      <c r="H12" s="76" t="s">
        <v>22</v>
      </c>
      <c r="I12" s="71" t="s">
        <v>33</v>
      </c>
      <c r="J12" s="71" t="s">
        <v>35</v>
      </c>
      <c r="K12" s="75"/>
      <c r="L12" s="76" t="s">
        <v>22</v>
      </c>
      <c r="M12" s="71" t="s">
        <v>33</v>
      </c>
      <c r="N12" s="71" t="s">
        <v>35</v>
      </c>
      <c r="O12" s="75"/>
      <c r="P12" s="76" t="s">
        <v>22</v>
      </c>
      <c r="Q12" s="71" t="s">
        <v>33</v>
      </c>
      <c r="R12" s="71" t="s">
        <v>35</v>
      </c>
      <c r="S12" s="75"/>
      <c r="T12" s="76" t="s">
        <v>22</v>
      </c>
    </row>
    <row r="13" spans="1:20" ht="24" customHeight="1" thickBot="1" x14ac:dyDescent="0.4">
      <c r="A13" s="301"/>
      <c r="B13" s="291"/>
      <c r="C13" s="273"/>
      <c r="D13" s="272"/>
      <c r="E13" s="72" t="s">
        <v>6</v>
      </c>
      <c r="F13" s="72" t="s">
        <v>6</v>
      </c>
      <c r="G13" s="72" t="s">
        <v>4</v>
      </c>
      <c r="H13" s="72" t="s">
        <v>6</v>
      </c>
      <c r="I13" s="72" t="s">
        <v>6</v>
      </c>
      <c r="J13" s="72" t="s">
        <v>6</v>
      </c>
      <c r="K13" s="72" t="s">
        <v>4</v>
      </c>
      <c r="L13" s="72" t="s">
        <v>6</v>
      </c>
      <c r="M13" s="73" t="s">
        <v>6</v>
      </c>
      <c r="N13" s="72" t="s">
        <v>6</v>
      </c>
      <c r="O13" s="72" t="s">
        <v>4</v>
      </c>
      <c r="P13" s="72" t="s">
        <v>6</v>
      </c>
      <c r="Q13" s="72" t="s">
        <v>6</v>
      </c>
      <c r="R13" s="72" t="s">
        <v>6</v>
      </c>
      <c r="S13" s="72" t="s">
        <v>4</v>
      </c>
      <c r="T13" s="72" t="s">
        <v>6</v>
      </c>
    </row>
    <row r="14" spans="1:20" s="1" customFormat="1" ht="30" customHeight="1" x14ac:dyDescent="0.35">
      <c r="A14" s="10">
        <v>1</v>
      </c>
      <c r="B14" s="217">
        <v>1025061477</v>
      </c>
      <c r="C14" s="218" t="s">
        <v>69</v>
      </c>
      <c r="D14" s="224">
        <v>16</v>
      </c>
      <c r="E14" s="225">
        <v>70.5</v>
      </c>
      <c r="F14" s="215"/>
      <c r="G14" s="215" t="s">
        <v>4</v>
      </c>
      <c r="H14" s="216">
        <f t="shared" ref="H14:H19" si="0">+(E14+F14)/2</f>
        <v>35.25</v>
      </c>
      <c r="I14" s="225">
        <v>169</v>
      </c>
      <c r="J14" s="215"/>
      <c r="K14" s="215" t="s">
        <v>4</v>
      </c>
      <c r="L14" s="216">
        <f t="shared" ref="L14:L19" si="1">+(I14+J14)/2</f>
        <v>84.5</v>
      </c>
      <c r="M14" s="225">
        <v>90</v>
      </c>
      <c r="N14" s="215"/>
      <c r="O14" s="215" t="s">
        <v>4</v>
      </c>
      <c r="P14" s="216">
        <f t="shared" ref="P14:P19" si="2">+(M14+N14)/2</f>
        <v>45</v>
      </c>
      <c r="Q14" s="223">
        <v>87</v>
      </c>
      <c r="R14" s="215"/>
      <c r="S14" s="215" t="s">
        <v>4</v>
      </c>
      <c r="T14" s="216">
        <f t="shared" ref="T14:T19" si="3">+(Q14+R14)/2</f>
        <v>43.5</v>
      </c>
    </row>
    <row r="15" spans="1:20" s="1" customFormat="1" ht="30" customHeight="1" x14ac:dyDescent="0.35">
      <c r="A15" s="3">
        <v>2</v>
      </c>
      <c r="B15" s="201">
        <v>1021675028</v>
      </c>
      <c r="C15" s="219" t="s">
        <v>70</v>
      </c>
      <c r="D15" s="202">
        <v>14</v>
      </c>
      <c r="E15" s="203">
        <v>65.2</v>
      </c>
      <c r="F15" s="204"/>
      <c r="G15" s="204" t="s">
        <v>4</v>
      </c>
      <c r="H15" s="205">
        <f t="shared" si="0"/>
        <v>32.6</v>
      </c>
      <c r="I15" s="203">
        <v>161</v>
      </c>
      <c r="J15" s="204"/>
      <c r="K15" s="204" t="s">
        <v>4</v>
      </c>
      <c r="L15" s="205">
        <f t="shared" si="1"/>
        <v>80.5</v>
      </c>
      <c r="M15" s="203">
        <v>90</v>
      </c>
      <c r="N15" s="204"/>
      <c r="O15" s="204" t="s">
        <v>4</v>
      </c>
      <c r="P15" s="205">
        <f t="shared" si="2"/>
        <v>45</v>
      </c>
      <c r="Q15" s="206">
        <v>78</v>
      </c>
      <c r="R15" s="204"/>
      <c r="S15" s="204" t="s">
        <v>4</v>
      </c>
      <c r="T15" s="205">
        <f t="shared" si="3"/>
        <v>39</v>
      </c>
    </row>
    <row r="16" spans="1:20" s="1" customFormat="1" ht="30" customHeight="1" x14ac:dyDescent="0.35">
      <c r="A16" s="3">
        <v>3</v>
      </c>
      <c r="B16" s="207">
        <v>1073558147</v>
      </c>
      <c r="C16" s="220" t="s">
        <v>76</v>
      </c>
      <c r="D16" s="202">
        <v>15</v>
      </c>
      <c r="E16" s="203">
        <v>46.6</v>
      </c>
      <c r="F16" s="204"/>
      <c r="G16" s="204" t="s">
        <v>4</v>
      </c>
      <c r="H16" s="205">
        <f t="shared" si="0"/>
        <v>23.3</v>
      </c>
      <c r="I16" s="203">
        <v>156</v>
      </c>
      <c r="J16" s="204"/>
      <c r="K16" s="204" t="s">
        <v>4</v>
      </c>
      <c r="L16" s="205">
        <f t="shared" si="1"/>
        <v>78</v>
      </c>
      <c r="M16" s="203">
        <v>84</v>
      </c>
      <c r="N16" s="204"/>
      <c r="O16" s="204" t="s">
        <v>4</v>
      </c>
      <c r="P16" s="205">
        <f t="shared" si="2"/>
        <v>42</v>
      </c>
      <c r="Q16" s="206">
        <v>69</v>
      </c>
      <c r="R16" s="204"/>
      <c r="S16" s="204" t="s">
        <v>4</v>
      </c>
      <c r="T16" s="205">
        <f t="shared" si="3"/>
        <v>34.5</v>
      </c>
    </row>
    <row r="17" spans="1:20" s="1" customFormat="1" ht="30" customHeight="1" x14ac:dyDescent="0.35">
      <c r="A17" s="3">
        <v>4</v>
      </c>
      <c r="B17" s="201">
        <v>1028840022</v>
      </c>
      <c r="C17" s="219" t="s">
        <v>71</v>
      </c>
      <c r="D17" s="202">
        <v>15</v>
      </c>
      <c r="E17" s="203">
        <v>61</v>
      </c>
      <c r="F17" s="204"/>
      <c r="G17" s="204" t="s">
        <v>4</v>
      </c>
      <c r="H17" s="205">
        <f t="shared" si="0"/>
        <v>30.5</v>
      </c>
      <c r="I17" s="203">
        <v>171</v>
      </c>
      <c r="J17" s="204"/>
      <c r="K17" s="204" t="s">
        <v>4</v>
      </c>
      <c r="L17" s="205">
        <f t="shared" si="1"/>
        <v>85.5</v>
      </c>
      <c r="M17" s="203">
        <v>91</v>
      </c>
      <c r="N17" s="204"/>
      <c r="O17" s="204" t="s">
        <v>4</v>
      </c>
      <c r="P17" s="205">
        <f t="shared" si="2"/>
        <v>45.5</v>
      </c>
      <c r="Q17" s="206">
        <v>74</v>
      </c>
      <c r="R17" s="204"/>
      <c r="S17" s="204" t="s">
        <v>4</v>
      </c>
      <c r="T17" s="205">
        <f t="shared" si="3"/>
        <v>37</v>
      </c>
    </row>
    <row r="18" spans="1:20" s="1" customFormat="1" ht="30" customHeight="1" x14ac:dyDescent="0.35">
      <c r="A18" s="3">
        <v>5</v>
      </c>
      <c r="B18" s="201">
        <v>1030543458</v>
      </c>
      <c r="C18" s="221" t="s">
        <v>73</v>
      </c>
      <c r="D18" s="202">
        <v>16</v>
      </c>
      <c r="E18" s="203">
        <v>51</v>
      </c>
      <c r="F18" s="204"/>
      <c r="G18" s="204" t="s">
        <v>4</v>
      </c>
      <c r="H18" s="205">
        <f t="shared" si="0"/>
        <v>25.5</v>
      </c>
      <c r="I18" s="203">
        <v>157</v>
      </c>
      <c r="J18" s="204"/>
      <c r="K18" s="204" t="s">
        <v>4</v>
      </c>
      <c r="L18" s="205">
        <f t="shared" si="1"/>
        <v>78.5</v>
      </c>
      <c r="M18" s="203">
        <v>83</v>
      </c>
      <c r="N18" s="204"/>
      <c r="O18" s="204" t="s">
        <v>4</v>
      </c>
      <c r="P18" s="205">
        <f t="shared" si="2"/>
        <v>41.5</v>
      </c>
      <c r="Q18" s="206">
        <v>72</v>
      </c>
      <c r="R18" s="204"/>
      <c r="S18" s="204" t="s">
        <v>4</v>
      </c>
      <c r="T18" s="205">
        <f t="shared" si="3"/>
        <v>36</v>
      </c>
    </row>
    <row r="19" spans="1:20" s="1" customFormat="1" ht="30" customHeight="1" thickBot="1" x14ac:dyDescent="0.4">
      <c r="A19" s="3">
        <v>6</v>
      </c>
      <c r="B19" s="208">
        <v>1016953035</v>
      </c>
      <c r="C19" s="222" t="s">
        <v>74</v>
      </c>
      <c r="D19" s="209">
        <v>14</v>
      </c>
      <c r="E19" s="210">
        <v>69</v>
      </c>
      <c r="F19" s="211"/>
      <c r="G19" s="212" t="s">
        <v>4</v>
      </c>
      <c r="H19" s="213">
        <f t="shared" si="0"/>
        <v>34.5</v>
      </c>
      <c r="I19" s="210">
        <v>171</v>
      </c>
      <c r="J19" s="211"/>
      <c r="K19" s="212" t="s">
        <v>4</v>
      </c>
      <c r="L19" s="213">
        <f t="shared" si="1"/>
        <v>85.5</v>
      </c>
      <c r="M19" s="210">
        <v>88</v>
      </c>
      <c r="N19" s="211"/>
      <c r="O19" s="212" t="s">
        <v>4</v>
      </c>
      <c r="P19" s="213">
        <f t="shared" si="2"/>
        <v>44</v>
      </c>
      <c r="Q19" s="214">
        <v>87</v>
      </c>
      <c r="R19" s="211"/>
      <c r="S19" s="212" t="s">
        <v>4</v>
      </c>
      <c r="T19" s="213">
        <f t="shared" si="3"/>
        <v>43.5</v>
      </c>
    </row>
    <row r="20" spans="1:20" s="1" customFormat="1" ht="30" customHeight="1" thickBot="1" x14ac:dyDescent="0.4">
      <c r="A20" s="283" t="s">
        <v>12</v>
      </c>
      <c r="B20" s="284"/>
      <c r="C20" s="285"/>
      <c r="D20" s="283" t="s">
        <v>77</v>
      </c>
      <c r="E20" s="284"/>
      <c r="F20" s="284"/>
      <c r="G20" s="284"/>
      <c r="H20" s="284"/>
      <c r="I20" s="284"/>
      <c r="J20" s="284"/>
      <c r="K20" s="284"/>
      <c r="L20" s="284"/>
      <c r="M20" s="284"/>
      <c r="N20" s="284"/>
      <c r="O20" s="284"/>
      <c r="P20" s="284"/>
      <c r="Q20" s="284"/>
      <c r="R20" s="284"/>
      <c r="S20" s="284"/>
      <c r="T20" s="285"/>
    </row>
    <row r="21" spans="1:20" s="1" customFormat="1" ht="30" customHeight="1" thickBot="1" x14ac:dyDescent="0.4">
      <c r="A21" s="283" t="s">
        <v>29</v>
      </c>
      <c r="B21" s="284"/>
      <c r="C21" s="285"/>
      <c r="D21" s="283" t="s">
        <v>78</v>
      </c>
      <c r="E21" s="284"/>
      <c r="F21" s="284"/>
      <c r="G21" s="284"/>
      <c r="H21" s="284"/>
      <c r="I21" s="284"/>
      <c r="J21" s="284"/>
      <c r="K21" s="284"/>
      <c r="L21" s="284"/>
      <c r="M21" s="284"/>
      <c r="N21" s="284"/>
      <c r="O21" s="284"/>
      <c r="P21" s="284"/>
      <c r="Q21" s="284"/>
      <c r="R21" s="284"/>
      <c r="S21" s="284"/>
      <c r="T21" s="285"/>
    </row>
    <row r="22" spans="1:20" s="1" customFormat="1" ht="30" customHeight="1" x14ac:dyDescent="0.35">
      <c r="A22" s="3">
        <v>9</v>
      </c>
      <c r="B22" s="191"/>
      <c r="C22" s="192"/>
      <c r="D22" s="169"/>
      <c r="E22" s="170"/>
      <c r="F22" s="171"/>
      <c r="G22" s="171"/>
      <c r="H22" s="172"/>
      <c r="I22" s="173"/>
      <c r="J22" s="171"/>
      <c r="K22" s="171"/>
      <c r="L22" s="174"/>
      <c r="M22" s="170"/>
      <c r="N22" s="171"/>
      <c r="O22" s="171"/>
      <c r="P22" s="172"/>
      <c r="Q22" s="173"/>
      <c r="R22" s="171"/>
      <c r="S22" s="171"/>
      <c r="T22" s="172"/>
    </row>
    <row r="23" spans="1:20" s="1" customFormat="1" ht="30" customHeight="1" x14ac:dyDescent="0.35">
      <c r="A23" s="3">
        <v>10</v>
      </c>
      <c r="B23" s="193"/>
      <c r="C23" s="190"/>
      <c r="D23" s="169"/>
      <c r="E23" s="170"/>
      <c r="F23" s="171"/>
      <c r="G23" s="171"/>
      <c r="H23" s="172"/>
      <c r="I23" s="173"/>
      <c r="J23" s="171"/>
      <c r="K23" s="171"/>
      <c r="L23" s="174"/>
      <c r="M23" s="170"/>
      <c r="N23" s="171"/>
      <c r="O23" s="171"/>
      <c r="P23" s="172"/>
      <c r="Q23" s="173"/>
      <c r="R23" s="171"/>
      <c r="S23" s="171"/>
      <c r="T23" s="172"/>
    </row>
    <row r="24" spans="1:20" s="1" customFormat="1" ht="30" customHeight="1" x14ac:dyDescent="0.35">
      <c r="A24" s="3">
        <v>11</v>
      </c>
      <c r="B24" s="193"/>
      <c r="C24" s="190"/>
      <c r="D24" s="169"/>
      <c r="E24" s="170"/>
      <c r="F24" s="171"/>
      <c r="G24" s="171"/>
      <c r="H24" s="172"/>
      <c r="I24" s="173"/>
      <c r="J24" s="171"/>
      <c r="K24" s="171"/>
      <c r="L24" s="174"/>
      <c r="M24" s="170"/>
      <c r="N24" s="171"/>
      <c r="O24" s="171"/>
      <c r="P24" s="172"/>
      <c r="Q24" s="173"/>
      <c r="R24" s="171"/>
      <c r="S24" s="171"/>
      <c r="T24" s="172"/>
    </row>
    <row r="25" spans="1:20" s="1" customFormat="1" ht="30" customHeight="1" x14ac:dyDescent="0.35">
      <c r="A25" s="3">
        <v>12</v>
      </c>
      <c r="B25" s="188"/>
      <c r="C25" s="190"/>
      <c r="D25" s="169"/>
      <c r="E25" s="170"/>
      <c r="F25" s="171"/>
      <c r="G25" s="171"/>
      <c r="H25" s="172"/>
      <c r="I25" s="173"/>
      <c r="J25" s="171"/>
      <c r="K25" s="171"/>
      <c r="L25" s="174"/>
      <c r="M25" s="170"/>
      <c r="N25" s="171"/>
      <c r="O25" s="171"/>
      <c r="P25" s="172"/>
      <c r="Q25" s="173"/>
      <c r="R25" s="171"/>
      <c r="S25" s="171"/>
      <c r="T25" s="172"/>
    </row>
    <row r="26" spans="1:20" s="1" customFormat="1" ht="30" customHeight="1" x14ac:dyDescent="0.35">
      <c r="A26" s="3">
        <v>13</v>
      </c>
      <c r="B26" s="188"/>
      <c r="C26" s="190"/>
      <c r="D26" s="169"/>
      <c r="E26" s="170"/>
      <c r="F26" s="171"/>
      <c r="G26" s="171"/>
      <c r="H26" s="172"/>
      <c r="I26" s="173"/>
      <c r="J26" s="171"/>
      <c r="K26" s="171"/>
      <c r="L26" s="174"/>
      <c r="M26" s="170"/>
      <c r="N26" s="171"/>
      <c r="O26" s="171"/>
      <c r="P26" s="172"/>
      <c r="Q26" s="173"/>
      <c r="R26" s="171"/>
      <c r="S26" s="171"/>
      <c r="T26" s="172"/>
    </row>
    <row r="27" spans="1:20" s="1" customFormat="1" ht="30" customHeight="1" x14ac:dyDescent="0.35">
      <c r="A27" s="3">
        <v>14</v>
      </c>
      <c r="B27" s="188"/>
      <c r="C27" s="190"/>
      <c r="D27" s="169"/>
      <c r="E27" s="170"/>
      <c r="F27" s="171"/>
      <c r="G27" s="171"/>
      <c r="H27" s="172"/>
      <c r="I27" s="173"/>
      <c r="J27" s="171"/>
      <c r="K27" s="171"/>
      <c r="L27" s="174"/>
      <c r="M27" s="170"/>
      <c r="N27" s="171"/>
      <c r="O27" s="171"/>
      <c r="P27" s="172"/>
      <c r="Q27" s="173"/>
      <c r="R27" s="171"/>
      <c r="S27" s="171"/>
      <c r="T27" s="172"/>
    </row>
    <row r="28" spans="1:20" s="1" customFormat="1" ht="30" customHeight="1" x14ac:dyDescent="0.35">
      <c r="A28" s="3">
        <v>15</v>
      </c>
      <c r="B28" s="188"/>
      <c r="C28" s="190"/>
      <c r="D28" s="169"/>
      <c r="E28" s="170"/>
      <c r="F28" s="171"/>
      <c r="G28" s="171"/>
      <c r="H28" s="172"/>
      <c r="I28" s="173"/>
      <c r="J28" s="171"/>
      <c r="K28" s="171"/>
      <c r="L28" s="174"/>
      <c r="M28" s="170"/>
      <c r="N28" s="171"/>
      <c r="O28" s="171"/>
      <c r="P28" s="172"/>
      <c r="Q28" s="173"/>
      <c r="R28" s="171"/>
      <c r="S28" s="171"/>
      <c r="T28" s="172"/>
    </row>
    <row r="29" spans="1:20" s="1" customFormat="1" ht="30" customHeight="1" x14ac:dyDescent="0.35">
      <c r="A29" s="3">
        <v>16</v>
      </c>
      <c r="B29" s="188"/>
      <c r="C29" s="190"/>
      <c r="D29" s="169"/>
      <c r="E29" s="170"/>
      <c r="F29" s="171"/>
      <c r="G29" s="171"/>
      <c r="H29" s="172"/>
      <c r="I29" s="173"/>
      <c r="J29" s="171"/>
      <c r="K29" s="171"/>
      <c r="L29" s="174"/>
      <c r="M29" s="170"/>
      <c r="N29" s="171"/>
      <c r="O29" s="171"/>
      <c r="P29" s="172"/>
      <c r="Q29" s="173"/>
      <c r="R29" s="171"/>
      <c r="S29" s="171"/>
      <c r="T29" s="172"/>
    </row>
    <row r="30" spans="1:20" s="1" customFormat="1" ht="30" customHeight="1" x14ac:dyDescent="0.35">
      <c r="A30" s="3">
        <v>17</v>
      </c>
      <c r="B30" s="188"/>
      <c r="C30" s="190"/>
      <c r="D30" s="169"/>
      <c r="E30" s="175"/>
      <c r="F30" s="176"/>
      <c r="G30" s="171"/>
      <c r="H30" s="172"/>
      <c r="I30" s="177"/>
      <c r="J30" s="176"/>
      <c r="K30" s="171"/>
      <c r="L30" s="174"/>
      <c r="M30" s="175"/>
      <c r="N30" s="176"/>
      <c r="O30" s="171"/>
      <c r="P30" s="172"/>
      <c r="Q30" s="177"/>
      <c r="R30" s="176"/>
      <c r="S30" s="171"/>
      <c r="T30" s="172"/>
    </row>
    <row r="31" spans="1:20" s="1" customFormat="1" ht="30" customHeight="1" x14ac:dyDescent="0.35">
      <c r="A31" s="3">
        <v>18</v>
      </c>
      <c r="B31" s="188"/>
      <c r="C31" s="190"/>
      <c r="D31" s="169"/>
      <c r="E31" s="175"/>
      <c r="F31" s="176"/>
      <c r="G31" s="171"/>
      <c r="H31" s="172"/>
      <c r="I31" s="177"/>
      <c r="J31" s="176"/>
      <c r="K31" s="171"/>
      <c r="L31" s="174"/>
      <c r="M31" s="175"/>
      <c r="N31" s="176"/>
      <c r="O31" s="171"/>
      <c r="P31" s="172"/>
      <c r="Q31" s="177"/>
      <c r="R31" s="176"/>
      <c r="S31" s="171"/>
      <c r="T31" s="172"/>
    </row>
    <row r="32" spans="1:20" s="1" customFormat="1" ht="30" customHeight="1" x14ac:dyDescent="0.35">
      <c r="A32" s="3">
        <v>19</v>
      </c>
      <c r="B32" s="188"/>
      <c r="C32" s="194"/>
      <c r="D32" s="169"/>
      <c r="E32" s="175"/>
      <c r="F32" s="176"/>
      <c r="G32" s="171"/>
      <c r="H32" s="172"/>
      <c r="I32" s="177"/>
      <c r="J32" s="176"/>
      <c r="K32" s="171"/>
      <c r="L32" s="174"/>
      <c r="M32" s="175"/>
      <c r="N32" s="176"/>
      <c r="O32" s="171"/>
      <c r="P32" s="172"/>
      <c r="Q32" s="177"/>
      <c r="R32" s="176"/>
      <c r="S32" s="171"/>
      <c r="T32" s="172"/>
    </row>
    <row r="33" spans="1:20" s="1" customFormat="1" ht="30" customHeight="1" x14ac:dyDescent="0.35">
      <c r="A33" s="3">
        <v>20</v>
      </c>
      <c r="B33" s="188"/>
      <c r="C33" s="190"/>
      <c r="D33" s="169"/>
      <c r="E33" s="178"/>
      <c r="F33" s="179"/>
      <c r="G33" s="179"/>
      <c r="H33" s="172"/>
      <c r="I33" s="180"/>
      <c r="J33" s="179"/>
      <c r="K33" s="179"/>
      <c r="L33" s="174"/>
      <c r="M33" s="178"/>
      <c r="N33" s="179"/>
      <c r="O33" s="179"/>
      <c r="P33" s="172"/>
      <c r="Q33" s="180"/>
      <c r="R33" s="179"/>
      <c r="S33" s="179"/>
      <c r="T33" s="172"/>
    </row>
    <row r="34" spans="1:20" s="1" customFormat="1" ht="30" customHeight="1" x14ac:dyDescent="0.35">
      <c r="A34" s="3">
        <v>21</v>
      </c>
      <c r="B34" s="188"/>
      <c r="C34" s="190"/>
      <c r="D34" s="169"/>
      <c r="E34" s="170"/>
      <c r="F34" s="171"/>
      <c r="G34" s="171"/>
      <c r="H34" s="172"/>
      <c r="I34" s="173"/>
      <c r="J34" s="171"/>
      <c r="K34" s="171"/>
      <c r="L34" s="174"/>
      <c r="M34" s="170"/>
      <c r="N34" s="171"/>
      <c r="O34" s="171"/>
      <c r="P34" s="172"/>
      <c r="Q34" s="173"/>
      <c r="R34" s="171"/>
      <c r="S34" s="171"/>
      <c r="T34" s="172"/>
    </row>
    <row r="35" spans="1:20" s="1" customFormat="1" ht="30" customHeight="1" x14ac:dyDescent="0.35">
      <c r="A35" s="3">
        <v>22</v>
      </c>
      <c r="B35" s="188"/>
      <c r="C35" s="190"/>
      <c r="D35" s="126"/>
      <c r="E35" s="170"/>
      <c r="F35" s="171"/>
      <c r="G35" s="171"/>
      <c r="H35" s="172"/>
      <c r="I35" s="173"/>
      <c r="J35" s="171"/>
      <c r="K35" s="171"/>
      <c r="L35" s="174"/>
      <c r="M35" s="170"/>
      <c r="N35" s="171"/>
      <c r="O35" s="171"/>
      <c r="P35" s="172"/>
      <c r="Q35" s="173"/>
      <c r="R35" s="171"/>
      <c r="S35" s="171"/>
      <c r="T35" s="172"/>
    </row>
    <row r="36" spans="1:20" s="1" customFormat="1" ht="30" customHeight="1" x14ac:dyDescent="0.35">
      <c r="A36" s="3">
        <v>23</v>
      </c>
      <c r="B36" s="188"/>
      <c r="C36" s="190"/>
      <c r="D36" s="126"/>
      <c r="E36" s="170"/>
      <c r="F36" s="171"/>
      <c r="G36" s="171"/>
      <c r="H36" s="172"/>
      <c r="I36" s="173"/>
      <c r="J36" s="171"/>
      <c r="K36" s="171"/>
      <c r="L36" s="174"/>
      <c r="M36" s="170"/>
      <c r="N36" s="171"/>
      <c r="O36" s="171"/>
      <c r="P36" s="172"/>
      <c r="Q36" s="173"/>
      <c r="R36" s="171"/>
      <c r="S36" s="171"/>
      <c r="T36" s="172"/>
    </row>
    <row r="37" spans="1:20" s="1" customFormat="1" ht="30" customHeight="1" x14ac:dyDescent="0.35">
      <c r="A37" s="3">
        <v>24</v>
      </c>
      <c r="B37" s="188"/>
      <c r="C37" s="190"/>
      <c r="D37" s="126"/>
      <c r="E37" s="170"/>
      <c r="F37" s="171"/>
      <c r="G37" s="171"/>
      <c r="H37" s="172"/>
      <c r="I37" s="173"/>
      <c r="J37" s="171"/>
      <c r="K37" s="171"/>
      <c r="L37" s="174"/>
      <c r="M37" s="170"/>
      <c r="N37" s="171"/>
      <c r="O37" s="171"/>
      <c r="P37" s="172"/>
      <c r="Q37" s="173"/>
      <c r="R37" s="171"/>
      <c r="S37" s="171"/>
      <c r="T37" s="172"/>
    </row>
    <row r="38" spans="1:20" s="1" customFormat="1" ht="30" customHeight="1" x14ac:dyDescent="0.35">
      <c r="A38" s="3">
        <v>25</v>
      </c>
      <c r="B38" s="188"/>
      <c r="C38" s="190"/>
      <c r="D38" s="126"/>
      <c r="E38" s="170"/>
      <c r="F38" s="171"/>
      <c r="G38" s="171"/>
      <c r="H38" s="172"/>
      <c r="I38" s="173"/>
      <c r="J38" s="171"/>
      <c r="K38" s="171"/>
      <c r="L38" s="174"/>
      <c r="M38" s="170"/>
      <c r="N38" s="171"/>
      <c r="O38" s="171"/>
      <c r="P38" s="172"/>
      <c r="Q38" s="173"/>
      <c r="R38" s="171"/>
      <c r="S38" s="171"/>
      <c r="T38" s="172"/>
    </row>
    <row r="39" spans="1:20" s="1" customFormat="1" ht="30" customHeight="1" x14ac:dyDescent="0.35">
      <c r="A39" s="3">
        <v>26</v>
      </c>
      <c r="B39" s="188"/>
      <c r="C39" s="190"/>
      <c r="D39" s="126"/>
      <c r="E39" s="170"/>
      <c r="F39" s="171"/>
      <c r="G39" s="171"/>
      <c r="H39" s="172"/>
      <c r="I39" s="173"/>
      <c r="J39" s="171"/>
      <c r="K39" s="171"/>
      <c r="L39" s="174"/>
      <c r="M39" s="170"/>
      <c r="N39" s="171"/>
      <c r="O39" s="171"/>
      <c r="P39" s="172"/>
      <c r="Q39" s="173"/>
      <c r="R39" s="171"/>
      <c r="S39" s="171"/>
      <c r="T39" s="172"/>
    </row>
    <row r="40" spans="1:20" s="1" customFormat="1" ht="30" customHeight="1" x14ac:dyDescent="0.35">
      <c r="A40" s="3">
        <v>27</v>
      </c>
      <c r="B40" s="188"/>
      <c r="C40" s="190"/>
      <c r="D40" s="126"/>
      <c r="E40" s="170"/>
      <c r="F40" s="171"/>
      <c r="G40" s="171"/>
      <c r="H40" s="172"/>
      <c r="I40" s="173"/>
      <c r="J40" s="171"/>
      <c r="K40" s="171"/>
      <c r="L40" s="174"/>
      <c r="M40" s="170"/>
      <c r="N40" s="171"/>
      <c r="O40" s="171"/>
      <c r="P40" s="172"/>
      <c r="Q40" s="173"/>
      <c r="R40" s="171"/>
      <c r="S40" s="171"/>
      <c r="T40" s="172"/>
    </row>
    <row r="41" spans="1:20" s="1" customFormat="1" ht="30" customHeight="1" x14ac:dyDescent="0.35">
      <c r="A41" s="3">
        <v>28</v>
      </c>
      <c r="B41" s="188"/>
      <c r="C41" s="190"/>
      <c r="D41" s="126"/>
      <c r="E41" s="170"/>
      <c r="F41" s="171"/>
      <c r="G41" s="171"/>
      <c r="H41" s="172"/>
      <c r="I41" s="173"/>
      <c r="J41" s="171"/>
      <c r="K41" s="171"/>
      <c r="L41" s="174"/>
      <c r="M41" s="170"/>
      <c r="N41" s="171"/>
      <c r="O41" s="171"/>
      <c r="P41" s="172"/>
      <c r="Q41" s="173"/>
      <c r="R41" s="171"/>
      <c r="S41" s="171"/>
      <c r="T41" s="172"/>
    </row>
    <row r="42" spans="1:20" s="1" customFormat="1" ht="30" customHeight="1" x14ac:dyDescent="0.35">
      <c r="A42" s="3">
        <v>29</v>
      </c>
      <c r="B42" s="188"/>
      <c r="C42" s="189"/>
      <c r="D42" s="126"/>
      <c r="E42" s="170"/>
      <c r="F42" s="171"/>
      <c r="G42" s="171"/>
      <c r="H42" s="172"/>
      <c r="I42" s="173"/>
      <c r="J42" s="171"/>
      <c r="K42" s="171"/>
      <c r="L42" s="174"/>
      <c r="M42" s="170"/>
      <c r="N42" s="171"/>
      <c r="O42" s="171"/>
      <c r="P42" s="172"/>
      <c r="Q42" s="173"/>
      <c r="R42" s="171"/>
      <c r="S42" s="171"/>
      <c r="T42" s="172"/>
    </row>
    <row r="43" spans="1:20" s="1" customFormat="1" ht="30" customHeight="1" x14ac:dyDescent="0.35">
      <c r="A43" s="3">
        <v>30</v>
      </c>
      <c r="B43" s="188"/>
      <c r="C43" s="194"/>
      <c r="D43" s="126"/>
      <c r="E43" s="170"/>
      <c r="F43" s="171"/>
      <c r="G43" s="171"/>
      <c r="H43" s="172"/>
      <c r="I43" s="173"/>
      <c r="J43" s="171"/>
      <c r="K43" s="171"/>
      <c r="L43" s="174"/>
      <c r="M43" s="170"/>
      <c r="N43" s="171"/>
      <c r="O43" s="171"/>
      <c r="P43" s="172"/>
      <c r="Q43" s="173"/>
      <c r="R43" s="171"/>
      <c r="S43" s="171"/>
      <c r="T43" s="172"/>
    </row>
    <row r="44" spans="1:20" s="1" customFormat="1" ht="30" customHeight="1" x14ac:dyDescent="0.35">
      <c r="A44" s="3">
        <v>31</v>
      </c>
      <c r="B44" s="188"/>
      <c r="C44" s="190"/>
      <c r="D44" s="126"/>
      <c r="E44" s="170"/>
      <c r="F44" s="171"/>
      <c r="G44" s="171"/>
      <c r="H44" s="172"/>
      <c r="I44" s="173"/>
      <c r="J44" s="171"/>
      <c r="K44" s="171"/>
      <c r="L44" s="174"/>
      <c r="M44" s="170"/>
      <c r="N44" s="171"/>
      <c r="O44" s="171"/>
      <c r="P44" s="172"/>
      <c r="Q44" s="173"/>
      <c r="R44" s="171"/>
      <c r="S44" s="171"/>
      <c r="T44" s="172"/>
    </row>
    <row r="45" spans="1:20" s="1" customFormat="1" ht="30" customHeight="1" x14ac:dyDescent="0.35">
      <c r="A45" s="3">
        <v>32</v>
      </c>
      <c r="B45" s="188"/>
      <c r="C45" s="190"/>
      <c r="D45" s="126"/>
      <c r="E45" s="170"/>
      <c r="F45" s="171"/>
      <c r="G45" s="171"/>
      <c r="H45" s="172"/>
      <c r="I45" s="173"/>
      <c r="J45" s="171"/>
      <c r="K45" s="171"/>
      <c r="L45" s="174"/>
      <c r="M45" s="170"/>
      <c r="N45" s="171"/>
      <c r="O45" s="171"/>
      <c r="P45" s="172"/>
      <c r="Q45" s="173"/>
      <c r="R45" s="171"/>
      <c r="S45" s="171"/>
      <c r="T45" s="172"/>
    </row>
    <row r="46" spans="1:20" s="1" customFormat="1" ht="30" customHeight="1" x14ac:dyDescent="0.35">
      <c r="A46" s="3">
        <v>33</v>
      </c>
      <c r="B46" s="195"/>
      <c r="C46" s="189"/>
      <c r="D46" s="126"/>
      <c r="E46" s="170"/>
      <c r="F46" s="171"/>
      <c r="G46" s="171"/>
      <c r="H46" s="172"/>
      <c r="I46" s="173"/>
      <c r="J46" s="171"/>
      <c r="K46" s="171"/>
      <c r="L46" s="174"/>
      <c r="M46" s="170"/>
      <c r="N46" s="171"/>
      <c r="O46" s="171"/>
      <c r="P46" s="172"/>
      <c r="Q46" s="173"/>
      <c r="R46" s="171"/>
      <c r="S46" s="171"/>
      <c r="T46" s="172"/>
    </row>
    <row r="47" spans="1:20" s="1" customFormat="1" ht="30" customHeight="1" x14ac:dyDescent="0.35">
      <c r="A47" s="3">
        <v>34</v>
      </c>
      <c r="B47" s="188"/>
      <c r="C47" s="190"/>
      <c r="D47" s="126"/>
      <c r="E47" s="170"/>
      <c r="F47" s="171"/>
      <c r="G47" s="171"/>
      <c r="H47" s="172"/>
      <c r="I47" s="173"/>
      <c r="J47" s="171"/>
      <c r="K47" s="171"/>
      <c r="L47" s="174"/>
      <c r="M47" s="170"/>
      <c r="N47" s="171"/>
      <c r="O47" s="171"/>
      <c r="P47" s="172"/>
      <c r="Q47" s="173"/>
      <c r="R47" s="171"/>
      <c r="S47" s="171"/>
      <c r="T47" s="172"/>
    </row>
    <row r="48" spans="1:20" s="1" customFormat="1" ht="30" customHeight="1" x14ac:dyDescent="0.35">
      <c r="A48" s="3">
        <v>35</v>
      </c>
      <c r="B48" s="191"/>
      <c r="C48" s="192"/>
      <c r="D48" s="126"/>
      <c r="E48" s="170"/>
      <c r="F48" s="171"/>
      <c r="G48" s="171"/>
      <c r="H48" s="172"/>
      <c r="I48" s="173"/>
      <c r="J48" s="171"/>
      <c r="K48" s="171"/>
      <c r="L48" s="174"/>
      <c r="M48" s="170"/>
      <c r="N48" s="171"/>
      <c r="O48" s="171"/>
      <c r="P48" s="172"/>
      <c r="Q48" s="173"/>
      <c r="R48" s="171"/>
      <c r="S48" s="171"/>
      <c r="T48" s="172"/>
    </row>
    <row r="49" spans="1:20" s="1" customFormat="1" ht="30" customHeight="1" x14ac:dyDescent="0.35">
      <c r="A49" s="3">
        <v>36</v>
      </c>
      <c r="B49" s="188"/>
      <c r="C49" s="194"/>
      <c r="D49" s="126"/>
      <c r="E49" s="170"/>
      <c r="F49" s="171"/>
      <c r="G49" s="171"/>
      <c r="H49" s="172"/>
      <c r="I49" s="173"/>
      <c r="J49" s="171"/>
      <c r="K49" s="171"/>
      <c r="L49" s="174"/>
      <c r="M49" s="170"/>
      <c r="N49" s="171"/>
      <c r="O49" s="171"/>
      <c r="P49" s="172"/>
      <c r="Q49" s="173"/>
      <c r="R49" s="171"/>
      <c r="S49" s="171"/>
      <c r="T49" s="172"/>
    </row>
    <row r="50" spans="1:20" s="1" customFormat="1" ht="30" customHeight="1" thickBot="1" x14ac:dyDescent="0.4">
      <c r="A50" s="3">
        <v>37</v>
      </c>
      <c r="B50" s="196"/>
      <c r="C50" s="197"/>
      <c r="D50" s="155"/>
      <c r="E50" s="181"/>
      <c r="F50" s="182"/>
      <c r="G50" s="183"/>
      <c r="H50" s="184"/>
      <c r="I50" s="185"/>
      <c r="J50" s="182"/>
      <c r="K50" s="183"/>
      <c r="L50" s="174"/>
      <c r="M50" s="181"/>
      <c r="N50" s="182"/>
      <c r="O50" s="183"/>
      <c r="P50" s="184"/>
      <c r="Q50" s="185"/>
      <c r="R50" s="182"/>
      <c r="S50" s="183"/>
      <c r="T50" s="172"/>
    </row>
    <row r="51" spans="1:20" s="1" customFormat="1" ht="30" customHeight="1" thickBot="1" x14ac:dyDescent="0.4">
      <c r="A51" s="283" t="s">
        <v>12</v>
      </c>
      <c r="B51" s="284"/>
      <c r="C51" s="285"/>
      <c r="D51" s="283" t="s">
        <v>77</v>
      </c>
      <c r="E51" s="284"/>
      <c r="F51" s="284"/>
      <c r="G51" s="284"/>
      <c r="H51" s="284"/>
      <c r="I51" s="284"/>
      <c r="J51" s="284"/>
      <c r="K51" s="284"/>
      <c r="L51" s="284"/>
      <c r="M51" s="284"/>
      <c r="N51" s="284"/>
      <c r="O51" s="284"/>
      <c r="P51" s="284"/>
      <c r="Q51" s="284"/>
      <c r="R51" s="284"/>
      <c r="S51" s="284"/>
      <c r="T51" s="285"/>
    </row>
    <row r="52" spans="1:20" s="1" customFormat="1" ht="30" customHeight="1" thickBot="1" x14ac:dyDescent="0.4">
      <c r="A52" s="283" t="s">
        <v>29</v>
      </c>
      <c r="B52" s="284"/>
      <c r="C52" s="285"/>
      <c r="D52" s="283" t="s">
        <v>78</v>
      </c>
      <c r="E52" s="284"/>
      <c r="F52" s="284"/>
      <c r="G52" s="284"/>
      <c r="H52" s="284"/>
      <c r="I52" s="284"/>
      <c r="J52" s="284"/>
      <c r="K52" s="284"/>
      <c r="L52" s="284"/>
      <c r="M52" s="284"/>
      <c r="N52" s="284"/>
      <c r="O52" s="284"/>
      <c r="P52" s="284"/>
      <c r="Q52" s="284"/>
      <c r="R52" s="284"/>
      <c r="S52" s="284"/>
      <c r="T52" s="285"/>
    </row>
    <row r="53" spans="1:20" s="1" customFormat="1" ht="30" customHeight="1" x14ac:dyDescent="0.35"/>
    <row r="54" spans="1:20" s="1" customFormat="1" ht="30" customHeight="1" x14ac:dyDescent="0.35"/>
    <row r="55" spans="1:20" s="1" customFormat="1" ht="30" customHeight="1" x14ac:dyDescent="0.35"/>
    <row r="56" spans="1:20" s="1" customFormat="1" ht="30" customHeight="1" x14ac:dyDescent="0.35"/>
    <row r="57" spans="1:20" s="1" customFormat="1" ht="30" customHeight="1" x14ac:dyDescent="0.35"/>
    <row r="58" spans="1:20" s="1" customFormat="1" ht="30" customHeight="1" x14ac:dyDescent="0.35"/>
    <row r="59" spans="1:20" s="1" customFormat="1" ht="30" customHeight="1" x14ac:dyDescent="0.35"/>
    <row r="60" spans="1:20" s="1" customFormat="1" ht="30" customHeight="1" x14ac:dyDescent="0.35"/>
    <row r="61" spans="1:20" s="1" customFormat="1" ht="30" customHeight="1" x14ac:dyDescent="0.35"/>
    <row r="62" spans="1:20" s="1" customFormat="1" ht="30" customHeight="1" x14ac:dyDescent="0.35"/>
    <row r="63" spans="1:20" s="1" customFormat="1" ht="30" customHeight="1" x14ac:dyDescent="0.35"/>
    <row r="64" spans="1:20" s="1" customFormat="1" ht="30" customHeight="1" x14ac:dyDescent="0.35"/>
    <row r="65" s="1" customFormat="1" ht="30" customHeight="1" x14ac:dyDescent="0.35"/>
    <row r="66" s="1" customFormat="1" ht="30" customHeight="1" x14ac:dyDescent="0.35"/>
    <row r="67" s="1" customFormat="1" ht="30" customHeight="1" x14ac:dyDescent="0.35"/>
    <row r="68" s="1" customFormat="1" ht="30" customHeight="1" x14ac:dyDescent="0.35"/>
    <row r="69" s="1" customFormat="1" ht="30" customHeight="1" x14ac:dyDescent="0.35"/>
    <row r="70" s="1" customFormat="1" ht="30" customHeight="1" x14ac:dyDescent="0.35"/>
    <row r="71" s="1" customFormat="1" ht="30" customHeight="1" x14ac:dyDescent="0.35"/>
    <row r="72" s="1" customFormat="1" ht="30" customHeight="1" x14ac:dyDescent="0.35"/>
    <row r="73" s="1" customFormat="1" ht="30" customHeight="1" x14ac:dyDescent="0.35"/>
    <row r="74" s="1" customFormat="1" ht="30" customHeight="1" x14ac:dyDescent="0.35"/>
    <row r="75" s="1" customFormat="1" ht="30" customHeight="1" x14ac:dyDescent="0.35"/>
    <row r="76" s="1" customFormat="1" ht="30" customHeight="1" x14ac:dyDescent="0.35"/>
    <row r="77" s="1" customFormat="1" ht="30" customHeight="1" x14ac:dyDescent="0.35"/>
    <row r="78" s="1" customFormat="1" ht="30" customHeight="1" x14ac:dyDescent="0.35"/>
    <row r="79" s="1" customFormat="1" ht="30" customHeight="1" x14ac:dyDescent="0.35"/>
    <row r="80" s="1" customFormat="1" ht="30" customHeight="1" x14ac:dyDescent="0.35"/>
    <row r="81" s="1" customFormat="1" ht="30" customHeight="1" x14ac:dyDescent="0.35"/>
    <row r="82" s="1" customFormat="1" ht="30" customHeight="1" x14ac:dyDescent="0.35"/>
    <row r="83" s="1" customFormat="1" ht="30" customHeight="1" x14ac:dyDescent="0.35"/>
    <row r="84" s="1" customFormat="1" ht="30" customHeight="1" x14ac:dyDescent="0.35"/>
    <row r="85" s="1" customFormat="1" ht="30" customHeight="1" x14ac:dyDescent="0.35"/>
    <row r="86" s="1" customFormat="1" ht="30" customHeight="1" x14ac:dyDescent="0.35"/>
    <row r="87" s="1" customFormat="1" ht="30" customHeight="1" x14ac:dyDescent="0.35"/>
    <row r="88" s="1" customFormat="1" ht="30" customHeight="1" x14ac:dyDescent="0.35"/>
    <row r="89" s="1" customFormat="1" ht="30" customHeight="1" x14ac:dyDescent="0.35"/>
    <row r="90" s="1" customFormat="1" ht="30" customHeight="1" x14ac:dyDescent="0.35"/>
    <row r="91" s="1" customFormat="1" ht="30" customHeight="1" x14ac:dyDescent="0.35"/>
    <row r="92" s="1" customFormat="1" ht="30" customHeight="1" x14ac:dyDescent="0.35"/>
    <row r="93" s="1" customFormat="1" ht="30" customHeight="1" x14ac:dyDescent="0.35"/>
    <row r="94" s="1" customFormat="1" ht="30" customHeight="1" x14ac:dyDescent="0.35"/>
    <row r="95" s="1" customFormat="1" ht="30" customHeight="1" x14ac:dyDescent="0.35"/>
    <row r="96" s="1" customFormat="1" ht="30" customHeight="1" x14ac:dyDescent="0.35"/>
    <row r="97" s="1" customFormat="1" ht="30" customHeight="1" x14ac:dyDescent="0.35"/>
    <row r="98" s="1" customFormat="1" ht="30" customHeight="1" x14ac:dyDescent="0.35"/>
    <row r="99" s="1" customFormat="1" ht="30" customHeight="1" x14ac:dyDescent="0.35"/>
    <row r="100" s="1" customFormat="1" ht="30" customHeight="1" x14ac:dyDescent="0.35"/>
    <row r="101" s="1" customFormat="1" ht="30" customHeight="1" x14ac:dyDescent="0.35"/>
    <row r="102" s="1" customFormat="1" ht="30" customHeight="1" x14ac:dyDescent="0.35"/>
    <row r="103" s="1" customFormat="1" ht="30" customHeight="1" x14ac:dyDescent="0.35"/>
    <row r="104" s="1" customFormat="1" ht="30" customHeight="1" x14ac:dyDescent="0.35"/>
    <row r="105" s="1" customFormat="1" ht="30" customHeight="1" x14ac:dyDescent="0.35"/>
    <row r="106" s="1" customFormat="1" ht="30" customHeight="1" x14ac:dyDescent="0.35"/>
    <row r="107" s="1" customFormat="1" ht="30" customHeight="1" x14ac:dyDescent="0.35"/>
    <row r="108" s="1" customFormat="1" ht="30" customHeight="1" x14ac:dyDescent="0.35"/>
    <row r="109" s="1" customFormat="1" ht="30" customHeight="1" x14ac:dyDescent="0.35"/>
    <row r="110" s="1" customFormat="1" ht="30" customHeight="1" x14ac:dyDescent="0.35"/>
    <row r="111" s="1" customFormat="1" ht="30" customHeight="1" x14ac:dyDescent="0.35"/>
    <row r="112" s="1" customFormat="1" ht="30" customHeight="1" x14ac:dyDescent="0.35"/>
    <row r="113" s="1" customFormat="1" ht="30" customHeight="1" x14ac:dyDescent="0.35"/>
    <row r="114" s="1" customFormat="1" ht="30" customHeight="1" x14ac:dyDescent="0.35"/>
    <row r="115" s="1" customFormat="1" ht="30" customHeight="1" x14ac:dyDescent="0.35"/>
    <row r="116" s="1" customFormat="1" ht="30" customHeight="1" x14ac:dyDescent="0.35"/>
    <row r="117" s="1" customFormat="1" ht="30" customHeight="1" x14ac:dyDescent="0.35"/>
    <row r="118" s="1" customFormat="1" ht="30" customHeight="1" x14ac:dyDescent="0.35"/>
    <row r="119" s="1" customFormat="1" ht="30" customHeight="1" x14ac:dyDescent="0.35"/>
    <row r="120" s="1" customFormat="1" ht="30" customHeight="1" x14ac:dyDescent="0.35"/>
    <row r="121" s="1" customFormat="1" ht="30" customHeight="1" x14ac:dyDescent="0.35"/>
    <row r="122" s="1" customFormat="1" ht="30" customHeight="1" x14ac:dyDescent="0.35"/>
    <row r="123" s="1" customFormat="1" ht="30" customHeight="1" x14ac:dyDescent="0.35"/>
    <row r="124" s="1" customFormat="1" ht="30" customHeight="1" x14ac:dyDescent="0.35"/>
    <row r="125" s="1" customFormat="1" ht="30" customHeight="1" x14ac:dyDescent="0.35"/>
    <row r="126" s="1" customFormat="1" ht="30" customHeight="1" x14ac:dyDescent="0.35"/>
    <row r="127" s="1" customFormat="1" ht="30" customHeight="1" x14ac:dyDescent="0.35"/>
    <row r="128" s="1" customFormat="1" ht="30" customHeight="1" x14ac:dyDescent="0.35"/>
    <row r="129" spans="2:2" s="1" customFormat="1" ht="30" customHeight="1" x14ac:dyDescent="0.35"/>
    <row r="130" spans="2:2" s="1" customFormat="1" ht="30" customHeight="1" x14ac:dyDescent="0.35"/>
    <row r="131" spans="2:2" s="1" customFormat="1" ht="30" customHeight="1" x14ac:dyDescent="0.35"/>
    <row r="132" spans="2:2" s="1" customFormat="1" ht="30" customHeight="1" x14ac:dyDescent="0.35"/>
    <row r="133" spans="2:2" s="1" customFormat="1" ht="30" customHeight="1" x14ac:dyDescent="0.35"/>
    <row r="134" spans="2:2" ht="30" customHeight="1" x14ac:dyDescent="0.35"/>
    <row r="135" spans="2:2" ht="30" customHeight="1" x14ac:dyDescent="0.35"/>
    <row r="136" spans="2:2" x14ac:dyDescent="0.35">
      <c r="B136"/>
    </row>
  </sheetData>
  <protectedRanges>
    <protectedRange sqref="E34:F34 I34:J34 M34:N34 Q34:R34 E44:F46 I44:J46 M44:N46 Q44:R46 E38:F38 I38:J38 M38:N38 Q38:R38 E40:F41 I40:J41 M40:N41 Q40:R41 E24:F25 I24:J25 M24:N25 Q24:R25 E36:F36 I36:J36 M36:N36 Q36:R36 E27:F32 I27:J32 M27:N32 Q27:R32 E50:F50 I50:J50 M50:N50 Q50:R50 E48:F48 I48:J48 M48:N48 Q48:R48 E22:F22 I22:J22 M22:N22 Q22:R22" name="Rango1_6_1"/>
    <protectedRange sqref="H51:K52" name="Rango2_1_1_1"/>
    <protectedRange password="CC55" sqref="B9" name="Rango1_3_1_1_1"/>
    <protectedRange sqref="D35:D50 B29:B50" name="Rango1_6_1_2_1"/>
    <protectedRange sqref="C29:C50" name="Rango2_6_1_2_1"/>
    <protectedRange sqref="B22:B28 D22:D34" name="Rango1_6_1_1_1_1"/>
    <protectedRange sqref="C22:C28" name="Rango2_6_1_1_1_1"/>
    <protectedRange sqref="P22:P50 L22:L50 H22:H50" name="Rango1_1_1_1"/>
    <protectedRange sqref="T22:T50" name="Rango1_2_1_1"/>
    <protectedRange sqref="E33:F33 I33:J33 M33:N33 Q33:R33" name="Rango1_3_2_1"/>
    <protectedRange sqref="E42:F42 I42:J42 M42:N42 Q42:R42" name="Rango1_4_1_1"/>
    <protectedRange sqref="E37:F37 I37:J37 M37:N37 Q37:R37" name="Rango1_5_1_1"/>
    <protectedRange sqref="E39:F39 I39:J39 M39:N39 Q39:R39" name="Rango1_7_1_1"/>
    <protectedRange sqref="E43:F43 I43:J43 M43:N43 Q43:R43" name="Rango1_8_1_1"/>
    <protectedRange sqref="E23:F23 I23:J23 M23:N23 Q23:R23" name="Rango1_9_1_1"/>
    <protectedRange sqref="E35:F35 I35:J35 M35:N35 Q35:R35" name="Rango1_10_1_1"/>
    <protectedRange sqref="E26:F26 I26:J26 M26:N26 Q26:R26" name="Rango1_11_1_1"/>
    <protectedRange sqref="E49:F49 Q49:R49 I49:J49 M49:N49" name="Rango1_12_1_1"/>
    <protectedRange sqref="E47:F47 Q47:R47 I47:J47 M47:N47" name="Rango1_13_1_1"/>
    <protectedRange sqref="E14:F16 I14:J16 M14:N16 Q14:R16" name="Rango1_5"/>
    <protectedRange sqref="D14:D17 B14:B17" name="Rango1_6_1_4"/>
    <protectedRange sqref="C14:C17" name="Rango2_6_1_3"/>
    <protectedRange sqref="P14:P17 L14:L17 H14:H17" name="Rango1_1_3"/>
    <protectedRange sqref="T14:T17" name="Rango1_2_3"/>
    <protectedRange sqref="E17:F17 Q17:R17 I17:J17 M17:N17" name="Rango1_13_1"/>
    <protectedRange sqref="E19:F19 I19:J19 M19:N19 Q19:R19" name="Rango1_6"/>
    <protectedRange sqref="D18:D19 B18:B19" name="Rango1_6_1_5"/>
    <protectedRange sqref="C18:C19" name="Rango2_6_1_4"/>
    <protectedRange sqref="P18:P19 L18:L19 H18:H19" name="Rango1_1_4"/>
    <protectedRange sqref="T18:T19" name="Rango1_2_4"/>
    <protectedRange sqref="E18:F18 Q18:R18 I18:J18 M18:N18" name="Rango1_12_1"/>
    <protectedRange sqref="H20:K21" name="Rango2_1"/>
  </protectedRanges>
  <mergeCells count="26">
    <mergeCell ref="A9:T9"/>
    <mergeCell ref="A1:T1"/>
    <mergeCell ref="A2:T2"/>
    <mergeCell ref="A4:T4"/>
    <mergeCell ref="A5:T5"/>
    <mergeCell ref="A7:T7"/>
    <mergeCell ref="A10:A13"/>
    <mergeCell ref="B10:B13"/>
    <mergeCell ref="C10:C13"/>
    <mergeCell ref="D10:D13"/>
    <mergeCell ref="E10:H10"/>
    <mergeCell ref="M10:P10"/>
    <mergeCell ref="Q10:T10"/>
    <mergeCell ref="E11:H11"/>
    <mergeCell ref="I11:L11"/>
    <mergeCell ref="M11:P11"/>
    <mergeCell ref="Q11:T11"/>
    <mergeCell ref="I10:L10"/>
    <mergeCell ref="A51:C51"/>
    <mergeCell ref="D51:T51"/>
    <mergeCell ref="A52:C52"/>
    <mergeCell ref="D52:T52"/>
    <mergeCell ref="A20:C20"/>
    <mergeCell ref="D20:T20"/>
    <mergeCell ref="A21:C21"/>
    <mergeCell ref="D21:T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33"/>
  <sheetViews>
    <sheetView view="pageBreakPreview" zoomScale="50" zoomScaleNormal="100" zoomScaleSheetLayoutView="50" workbookViewId="0">
      <selection activeCell="M19" sqref="M19"/>
    </sheetView>
  </sheetViews>
  <sheetFormatPr baseColWidth="10" defaultColWidth="11.453125" defaultRowHeight="14.5" x14ac:dyDescent="0.35"/>
  <cols>
    <col min="1" max="1" width="8.1796875" style="36" bestFit="1" customWidth="1"/>
    <col min="2" max="2" width="55.26953125" style="36" bestFit="1" customWidth="1"/>
    <col min="3" max="3" width="27.453125" style="36" customWidth="1"/>
    <col min="4" max="5" width="14.26953125" style="36" customWidth="1"/>
    <col min="6" max="6" width="18.54296875" style="36" customWidth="1"/>
    <col min="7" max="7" width="17.453125" style="36" customWidth="1"/>
    <col min="8" max="8" width="22.7265625" style="36" customWidth="1"/>
    <col min="9" max="9" width="17.453125" style="36" customWidth="1"/>
    <col min="10" max="11" width="14.81640625" style="36" customWidth="1"/>
    <col min="12" max="12" width="17.453125" style="36" customWidth="1"/>
    <col min="13" max="13" width="18.81640625" style="36" customWidth="1"/>
    <col min="14" max="15" width="13.54296875" style="36" customWidth="1"/>
    <col min="16" max="17" width="17.81640625" style="36" customWidth="1"/>
    <col min="18" max="18" width="19.26953125" style="36" customWidth="1"/>
    <col min="19" max="19" width="18.453125" style="36" customWidth="1"/>
    <col min="20" max="16384" width="11.453125" style="36"/>
  </cols>
  <sheetData>
    <row r="1" spans="1:19" s="240" customFormat="1" ht="30" customHeight="1" x14ac:dyDescent="0.65">
      <c r="A1" s="315" t="s">
        <v>0</v>
      </c>
      <c r="B1" s="316"/>
      <c r="C1" s="316"/>
      <c r="D1" s="316"/>
      <c r="E1" s="316"/>
      <c r="F1" s="316"/>
      <c r="G1" s="316"/>
      <c r="H1" s="316"/>
      <c r="I1" s="316"/>
      <c r="J1" s="316"/>
      <c r="K1" s="316"/>
      <c r="L1" s="316"/>
      <c r="M1" s="316"/>
    </row>
    <row r="2" spans="1:19" s="240" customFormat="1" ht="30" customHeight="1" x14ac:dyDescent="0.65">
      <c r="A2" s="317" t="s">
        <v>14</v>
      </c>
      <c r="B2" s="318"/>
      <c r="C2" s="318"/>
      <c r="D2" s="318"/>
      <c r="E2" s="318"/>
      <c r="F2" s="318"/>
      <c r="G2" s="318"/>
      <c r="H2" s="318"/>
      <c r="I2" s="318"/>
      <c r="J2" s="318"/>
      <c r="K2" s="318"/>
      <c r="L2" s="318"/>
      <c r="M2" s="318"/>
    </row>
    <row r="3" spans="1:19" s="240" customFormat="1" ht="13.5" customHeight="1" x14ac:dyDescent="0.65">
      <c r="A3" s="241"/>
      <c r="B3" s="242"/>
      <c r="C3" s="242"/>
      <c r="D3" s="242"/>
      <c r="E3" s="242"/>
      <c r="F3" s="242"/>
      <c r="G3" s="242"/>
      <c r="H3" s="242"/>
      <c r="I3" s="242"/>
      <c r="J3" s="242"/>
      <c r="K3" s="242"/>
      <c r="L3" s="242"/>
      <c r="M3" s="242"/>
    </row>
    <row r="4" spans="1:19" s="240" customFormat="1" ht="30" customHeight="1" x14ac:dyDescent="0.65">
      <c r="A4" s="317" t="s">
        <v>1</v>
      </c>
      <c r="B4" s="318"/>
      <c r="C4" s="318"/>
      <c r="D4" s="318"/>
      <c r="E4" s="318"/>
      <c r="F4" s="318"/>
      <c r="G4" s="318"/>
      <c r="H4" s="318"/>
      <c r="I4" s="318"/>
      <c r="J4" s="318"/>
      <c r="K4" s="318"/>
      <c r="L4" s="318"/>
      <c r="M4" s="318"/>
    </row>
    <row r="5" spans="1:19" s="240" customFormat="1" ht="30" customHeight="1" x14ac:dyDescent="0.65">
      <c r="A5" s="317" t="s">
        <v>2</v>
      </c>
      <c r="B5" s="318"/>
      <c r="C5" s="318"/>
      <c r="D5" s="318"/>
      <c r="E5" s="318"/>
      <c r="F5" s="318"/>
      <c r="G5" s="318"/>
      <c r="H5" s="318"/>
      <c r="I5" s="318"/>
      <c r="J5" s="318"/>
      <c r="K5" s="318"/>
      <c r="L5" s="318"/>
      <c r="M5" s="318"/>
    </row>
    <row r="6" spans="1:19" s="240" customFormat="1" ht="30" customHeight="1" x14ac:dyDescent="0.65">
      <c r="A6" s="319"/>
      <c r="B6" s="320"/>
      <c r="C6" s="320"/>
      <c r="D6" s="320"/>
      <c r="E6" s="320"/>
      <c r="F6" s="320"/>
      <c r="G6" s="320"/>
      <c r="H6" s="320"/>
      <c r="I6" s="320"/>
      <c r="J6" s="320"/>
      <c r="K6" s="320"/>
      <c r="L6" s="320"/>
      <c r="M6" s="320"/>
    </row>
    <row r="7" spans="1:19" s="240" customFormat="1" ht="30" customHeight="1" x14ac:dyDescent="0.65">
      <c r="A7" s="313" t="s">
        <v>3</v>
      </c>
      <c r="B7" s="314"/>
      <c r="C7" s="314"/>
      <c r="D7" s="314"/>
      <c r="E7" s="314"/>
      <c r="F7" s="314"/>
      <c r="G7" s="314"/>
      <c r="H7" s="314"/>
      <c r="I7" s="314"/>
      <c r="J7" s="314"/>
      <c r="K7" s="314"/>
      <c r="L7" s="314"/>
      <c r="M7" s="314"/>
    </row>
    <row r="8" spans="1:19" s="240" customFormat="1" ht="12.75" customHeight="1" thickBot="1" x14ac:dyDescent="0.7">
      <c r="A8" s="243"/>
      <c r="B8" s="244"/>
      <c r="C8" s="245"/>
      <c r="D8" s="245"/>
      <c r="E8" s="245"/>
      <c r="F8" s="245"/>
      <c r="G8" s="245"/>
      <c r="H8" s="245"/>
      <c r="I8" s="245"/>
      <c r="J8" s="245"/>
      <c r="K8" s="245"/>
      <c r="L8" s="245"/>
      <c r="M8" s="245"/>
    </row>
    <row r="9" spans="1:19" s="240" customFormat="1" ht="30" customHeight="1" thickBot="1" x14ac:dyDescent="0.7">
      <c r="A9" s="310" t="s">
        <v>24</v>
      </c>
      <c r="B9" s="311"/>
      <c r="C9" s="311"/>
      <c r="D9" s="311"/>
      <c r="E9" s="311"/>
      <c r="F9" s="311"/>
      <c r="G9" s="311"/>
      <c r="H9" s="311"/>
      <c r="I9" s="311"/>
      <c r="J9" s="311"/>
      <c r="K9" s="311"/>
      <c r="L9" s="311"/>
      <c r="M9" s="311"/>
      <c r="N9" s="311"/>
      <c r="O9" s="311"/>
      <c r="P9" s="311"/>
      <c r="Q9" s="311"/>
      <c r="R9" s="311"/>
      <c r="S9" s="312"/>
    </row>
    <row r="10" spans="1:19" ht="105.75" customHeight="1" x14ac:dyDescent="0.35">
      <c r="A10" s="325"/>
      <c r="B10" s="327" t="s">
        <v>13</v>
      </c>
      <c r="C10" s="327" t="s">
        <v>11</v>
      </c>
      <c r="D10" s="330" t="s">
        <v>23</v>
      </c>
      <c r="E10" s="330"/>
      <c r="F10" s="306" t="s">
        <v>22</v>
      </c>
      <c r="G10" s="306" t="s">
        <v>21</v>
      </c>
      <c r="H10" s="331" t="s">
        <v>38</v>
      </c>
      <c r="I10" s="306" t="s">
        <v>21</v>
      </c>
      <c r="J10" s="305" t="s">
        <v>26</v>
      </c>
      <c r="K10" s="305"/>
      <c r="L10" s="306" t="s">
        <v>22</v>
      </c>
      <c r="M10" s="306" t="s">
        <v>21</v>
      </c>
      <c r="N10" s="305" t="s">
        <v>20</v>
      </c>
      <c r="O10" s="305"/>
      <c r="P10" s="306" t="s">
        <v>22</v>
      </c>
      <c r="Q10" s="306" t="s">
        <v>21</v>
      </c>
      <c r="R10" s="308" t="s">
        <v>36</v>
      </c>
      <c r="S10" s="306" t="s">
        <v>21</v>
      </c>
    </row>
    <row r="11" spans="1:19" ht="28.5" thickBot="1" x14ac:dyDescent="0.4">
      <c r="A11" s="326"/>
      <c r="B11" s="328"/>
      <c r="C11" s="328"/>
      <c r="D11" s="78" t="s">
        <v>18</v>
      </c>
      <c r="E11" s="78" t="s">
        <v>19</v>
      </c>
      <c r="F11" s="307"/>
      <c r="G11" s="307"/>
      <c r="H11" s="332"/>
      <c r="I11" s="307"/>
      <c r="J11" s="78" t="s">
        <v>28</v>
      </c>
      <c r="K11" s="78" t="s">
        <v>19</v>
      </c>
      <c r="L11" s="307"/>
      <c r="M11" s="307"/>
      <c r="N11" s="78" t="s">
        <v>18</v>
      </c>
      <c r="O11" s="78" t="s">
        <v>19</v>
      </c>
      <c r="P11" s="307"/>
      <c r="Q11" s="307"/>
      <c r="R11" s="309"/>
      <c r="S11" s="307"/>
    </row>
    <row r="12" spans="1:19" ht="30" customHeight="1" thickBot="1" x14ac:dyDescent="0.4">
      <c r="A12" s="77">
        <v>1</v>
      </c>
      <c r="B12" s="133" t="s">
        <v>48</v>
      </c>
      <c r="C12" s="254">
        <v>6</v>
      </c>
      <c r="D12" s="87">
        <v>4.38</v>
      </c>
      <c r="E12" s="87">
        <v>4.9400000000000004</v>
      </c>
      <c r="F12" s="88">
        <f t="shared" ref="F12:F13" si="0">AVERAGE(D12:E12)</f>
        <v>4.66</v>
      </c>
      <c r="G12" s="255" t="b">
        <f t="shared" ref="G12:G13" si="1">IF(F12&lt;=2.27,"100",(IF(AND(F12&gt;2.28,F12&lt;=3.13),"90",(IF(AND(F12&gt;3.14,F12&lt;=3.24),"80",(IF(AND(F12&gt;3.25,F12&lt;=3.33),"70",(IF(AND(F12&gt;3.34,F12&lt;=3.4),"60",(IF(AND(F12&gt;3.41,F12&lt;=3.47),"50",(IF(AND(F12&gt;3.48,F12&lt;=3.54),"40")))))))))))))</f>
        <v>0</v>
      </c>
      <c r="H12" s="87">
        <v>15</v>
      </c>
      <c r="I12" s="142" t="b">
        <f t="shared" ref="I12:I19" si="2">IF(H12&gt;=61.98,"100",(IF(AND(H12&lt;61.97,H12&gt;=54.67),"90",(IF(AND(H12&lt;54.66,H12&gt;=47.37),"80",(IF(AND(H12&lt;47.36,H12&gt;=43.72),"70",(IF(AND(H12&lt;43.35,H12&gt;=40.07),"60",(IF(AND(H12&lt;40.06,H12&gt;=31.76),"50",(IF(AND(H12&lt;31.75, H12&gt;=25.06),"40")))))))))))))</f>
        <v>0</v>
      </c>
      <c r="J12" s="87">
        <v>95</v>
      </c>
      <c r="K12" s="87">
        <v>96</v>
      </c>
      <c r="L12" s="88">
        <f t="shared" ref="L12:L16" si="3">AVERAGE(J12:K12)</f>
        <v>95.5</v>
      </c>
      <c r="M12" s="87">
        <v>96</v>
      </c>
      <c r="N12" s="87">
        <v>31</v>
      </c>
      <c r="O12" s="87">
        <v>5</v>
      </c>
      <c r="P12" s="89">
        <f t="shared" ref="P12:P13" si="4">AVERAGE(N12:O12)</f>
        <v>18</v>
      </c>
      <c r="Q12" s="90" t="str">
        <f t="shared" ref="Q12:Q13" si="5">IF(P12&lt;=5,"100",(IF(AND(P12&gt;=4,P12&lt;=13),"90",(IF(AND(P12&gt;=12,P12&lt;=15),"80",(IF(AND(P12&gt;=14,P12&lt;=17),"70",(IF(AND(P12&gt;=18,P12&lt;=19),"60",(IF(AND(P12&gt;=20,P12&lt;=21),"50",(IF(AND(P12&gt;=22,P12&lt;=23),"40")))))))))))))</f>
        <v>60</v>
      </c>
      <c r="R12" s="87">
        <v>14.32</v>
      </c>
      <c r="S12" s="256"/>
    </row>
    <row r="13" spans="1:19" ht="30" customHeight="1" thickBot="1" x14ac:dyDescent="0.4">
      <c r="A13" s="77">
        <v>2</v>
      </c>
      <c r="B13" s="134" t="s">
        <v>41</v>
      </c>
      <c r="C13" s="130">
        <v>7</v>
      </c>
      <c r="D13" s="40">
        <v>5.21</v>
      </c>
      <c r="E13" s="40">
        <v>5.49</v>
      </c>
      <c r="F13" s="54">
        <f t="shared" si="0"/>
        <v>5.35</v>
      </c>
      <c r="G13" s="121" t="b">
        <f t="shared" si="1"/>
        <v>0</v>
      </c>
      <c r="H13" s="40">
        <v>24</v>
      </c>
      <c r="I13" s="142" t="b">
        <f t="shared" si="2"/>
        <v>0</v>
      </c>
      <c r="J13" s="40">
        <v>100</v>
      </c>
      <c r="K13" s="40">
        <v>102</v>
      </c>
      <c r="L13" s="54">
        <f t="shared" si="3"/>
        <v>101</v>
      </c>
      <c r="M13" s="40">
        <v>102</v>
      </c>
      <c r="N13" s="40">
        <v>9</v>
      </c>
      <c r="O13" s="40">
        <v>14</v>
      </c>
      <c r="P13" s="53">
        <f t="shared" si="4"/>
        <v>11.5</v>
      </c>
      <c r="Q13" s="56" t="str">
        <f t="shared" si="5"/>
        <v>90</v>
      </c>
      <c r="R13" s="40">
        <v>12.21</v>
      </c>
      <c r="S13" s="117"/>
    </row>
    <row r="14" spans="1:19" ht="30" customHeight="1" thickBot="1" x14ac:dyDescent="0.55000000000000004">
      <c r="A14" s="77">
        <v>3</v>
      </c>
      <c r="B14" s="134" t="s">
        <v>42</v>
      </c>
      <c r="C14" s="130">
        <v>7</v>
      </c>
      <c r="D14" s="40">
        <v>4.97</v>
      </c>
      <c r="E14" s="40">
        <v>3.87</v>
      </c>
      <c r="F14" s="54">
        <f t="shared" ref="F14:F76" si="6">AVERAGE(D14:E14)</f>
        <v>4.42</v>
      </c>
      <c r="G14" s="55" t="b">
        <f t="shared" ref="G14:G76" si="7">IF(F14&lt;=2.27,"100",(IF(AND(F14&gt;2.28,F14&lt;=3.13),"90",(IF(AND(F14&gt;3.14,F14&lt;=3.24),"80",(IF(AND(F14&gt;3.25,F14&lt;=3.33),"70",(IF(AND(F14&gt;3.34,F14&lt;=3.4),"60",(IF(AND(F14&gt;3.41,F14&lt;=3.47),"50",(IF(AND(F14&gt;3.48,F14&lt;=3.54),"40")))))))))))))</f>
        <v>0</v>
      </c>
      <c r="H14" s="40">
        <v>12</v>
      </c>
      <c r="I14" s="142" t="b">
        <f t="shared" si="2"/>
        <v>0</v>
      </c>
      <c r="J14" s="40">
        <v>116</v>
      </c>
      <c r="K14" s="40">
        <v>112</v>
      </c>
      <c r="L14" s="54">
        <f t="shared" si="3"/>
        <v>114</v>
      </c>
      <c r="M14" s="40">
        <v>116</v>
      </c>
      <c r="N14" s="40">
        <v>30</v>
      </c>
      <c r="O14" s="40">
        <v>15</v>
      </c>
      <c r="P14" s="53">
        <f t="shared" ref="P14:P76" si="8">AVERAGE(N14:O14)</f>
        <v>22.5</v>
      </c>
      <c r="Q14" s="56" t="str">
        <f t="shared" ref="Q14:Q76" si="9">IF(P14&lt;=5,"100",(IF(AND(P14&gt;=4,P14&lt;=13),"90",(IF(AND(P14&gt;=12,P14&lt;=15),"80",(IF(AND(P14&gt;=14,P14&lt;=17),"70",(IF(AND(P14&gt;=18,P14&lt;=19),"60",(IF(AND(P14&gt;=20,P14&lt;=21),"50",(IF(AND(P14&gt;=22,P14&lt;=23),"40")))))))))))))</f>
        <v>40</v>
      </c>
      <c r="R14" s="119">
        <v>14.64</v>
      </c>
      <c r="S14" s="120"/>
    </row>
    <row r="15" spans="1:19" ht="30" customHeight="1" thickBot="1" x14ac:dyDescent="0.4">
      <c r="A15" s="77">
        <v>4</v>
      </c>
      <c r="B15" s="135" t="s">
        <v>43</v>
      </c>
      <c r="C15" s="130">
        <v>8</v>
      </c>
      <c r="D15" s="40">
        <v>5.67</v>
      </c>
      <c r="E15" s="40">
        <v>6.09</v>
      </c>
      <c r="F15" s="54">
        <f t="shared" si="6"/>
        <v>5.88</v>
      </c>
      <c r="G15" s="121" t="b">
        <f t="shared" si="7"/>
        <v>0</v>
      </c>
      <c r="H15" s="40">
        <v>15</v>
      </c>
      <c r="I15" s="142" t="b">
        <f t="shared" si="2"/>
        <v>0</v>
      </c>
      <c r="J15" s="40">
        <v>110</v>
      </c>
      <c r="K15" s="40">
        <v>115</v>
      </c>
      <c r="L15" s="54">
        <f t="shared" si="3"/>
        <v>112.5</v>
      </c>
      <c r="M15" s="40">
        <v>115</v>
      </c>
      <c r="N15" s="40">
        <v>36</v>
      </c>
      <c r="O15" s="40">
        <v>10</v>
      </c>
      <c r="P15" s="53">
        <f t="shared" si="8"/>
        <v>23</v>
      </c>
      <c r="Q15" s="56" t="str">
        <f t="shared" si="9"/>
        <v>40</v>
      </c>
      <c r="R15" s="40">
        <v>12.27</v>
      </c>
      <c r="S15" s="117"/>
    </row>
    <row r="16" spans="1:19" ht="30" customHeight="1" thickBot="1" x14ac:dyDescent="0.4">
      <c r="A16" s="77">
        <v>5</v>
      </c>
      <c r="B16" s="135" t="s">
        <v>44</v>
      </c>
      <c r="C16" s="130">
        <v>8</v>
      </c>
      <c r="D16" s="40">
        <v>6.03</v>
      </c>
      <c r="E16" s="40">
        <v>5.42</v>
      </c>
      <c r="F16" s="54">
        <f t="shared" si="6"/>
        <v>5.7249999999999996</v>
      </c>
      <c r="G16" s="121" t="b">
        <f t="shared" si="7"/>
        <v>0</v>
      </c>
      <c r="H16" s="40">
        <v>15</v>
      </c>
      <c r="I16" s="142" t="b">
        <f t="shared" si="2"/>
        <v>0</v>
      </c>
      <c r="J16" s="40">
        <v>102</v>
      </c>
      <c r="K16" s="40">
        <v>100</v>
      </c>
      <c r="L16" s="54">
        <f t="shared" si="3"/>
        <v>101</v>
      </c>
      <c r="M16" s="40">
        <v>102</v>
      </c>
      <c r="N16" s="40">
        <v>20</v>
      </c>
      <c r="O16" s="40">
        <v>8</v>
      </c>
      <c r="P16" s="53">
        <f t="shared" si="8"/>
        <v>14</v>
      </c>
      <c r="Q16" s="56" t="str">
        <f t="shared" si="9"/>
        <v>80</v>
      </c>
      <c r="R16" s="40">
        <v>15.99</v>
      </c>
      <c r="S16" s="117"/>
    </row>
    <row r="17" spans="1:20" ht="30" customHeight="1" thickBot="1" x14ac:dyDescent="0.4">
      <c r="A17" s="77">
        <v>6</v>
      </c>
      <c r="B17" s="135" t="s">
        <v>45</v>
      </c>
      <c r="C17" s="130">
        <v>8</v>
      </c>
      <c r="D17" s="40">
        <v>6.31</v>
      </c>
      <c r="E17" s="40">
        <v>5.92</v>
      </c>
      <c r="F17" s="54">
        <f t="shared" si="6"/>
        <v>6.1150000000000002</v>
      </c>
      <c r="G17" s="55" t="b">
        <f t="shared" si="7"/>
        <v>0</v>
      </c>
      <c r="H17" s="40">
        <v>14</v>
      </c>
      <c r="I17" s="142" t="b">
        <f t="shared" si="2"/>
        <v>0</v>
      </c>
      <c r="J17" s="40">
        <v>105</v>
      </c>
      <c r="K17" s="40">
        <v>103</v>
      </c>
      <c r="L17" s="54">
        <f t="shared" ref="L17:L19" si="10">AVERAGE(J17:K17)</f>
        <v>104</v>
      </c>
      <c r="M17" s="40">
        <v>105</v>
      </c>
      <c r="N17" s="40">
        <v>13</v>
      </c>
      <c r="O17" s="40">
        <v>6</v>
      </c>
      <c r="P17" s="53">
        <f t="shared" si="8"/>
        <v>9.5</v>
      </c>
      <c r="Q17" s="56" t="str">
        <f t="shared" si="9"/>
        <v>90</v>
      </c>
      <c r="R17" s="122">
        <v>14.32</v>
      </c>
      <c r="S17" s="117"/>
    </row>
    <row r="18" spans="1:20" ht="30" customHeight="1" thickBot="1" x14ac:dyDescent="0.4">
      <c r="A18" s="77">
        <v>7</v>
      </c>
      <c r="B18" s="257" t="s">
        <v>46</v>
      </c>
      <c r="C18" s="130">
        <v>8</v>
      </c>
      <c r="D18" s="40">
        <v>5.98</v>
      </c>
      <c r="E18" s="40">
        <v>5.87</v>
      </c>
      <c r="F18" s="54">
        <f t="shared" si="6"/>
        <v>5.9250000000000007</v>
      </c>
      <c r="G18" s="121" t="b">
        <f t="shared" si="7"/>
        <v>0</v>
      </c>
      <c r="H18" s="40">
        <v>18</v>
      </c>
      <c r="I18" s="142" t="b">
        <f t="shared" si="2"/>
        <v>0</v>
      </c>
      <c r="J18" s="40">
        <v>112</v>
      </c>
      <c r="K18" s="40">
        <v>114</v>
      </c>
      <c r="L18" s="54">
        <f t="shared" si="10"/>
        <v>113</v>
      </c>
      <c r="M18" s="40">
        <v>114</v>
      </c>
      <c r="N18" s="40">
        <v>32</v>
      </c>
      <c r="O18" s="40">
        <v>10</v>
      </c>
      <c r="P18" s="53">
        <f t="shared" si="8"/>
        <v>21</v>
      </c>
      <c r="Q18" s="56" t="str">
        <f t="shared" si="9"/>
        <v>50</v>
      </c>
      <c r="R18" s="40">
        <v>17.48</v>
      </c>
      <c r="S18" s="117"/>
    </row>
    <row r="19" spans="1:20" ht="30" customHeight="1" thickBot="1" x14ac:dyDescent="0.4">
      <c r="A19" s="77">
        <v>8</v>
      </c>
      <c r="B19" s="136" t="s">
        <v>40</v>
      </c>
      <c r="C19" s="140">
        <v>8</v>
      </c>
      <c r="D19" s="96">
        <v>4.83</v>
      </c>
      <c r="E19" s="96">
        <v>5.15</v>
      </c>
      <c r="F19" s="97">
        <f t="shared" si="6"/>
        <v>4.99</v>
      </c>
      <c r="G19" s="258" t="b">
        <f t="shared" si="7"/>
        <v>0</v>
      </c>
      <c r="H19" s="96">
        <v>13</v>
      </c>
      <c r="I19" s="142" t="b">
        <f t="shared" si="2"/>
        <v>0</v>
      </c>
      <c r="J19" s="96">
        <v>98</v>
      </c>
      <c r="K19" s="96">
        <v>100</v>
      </c>
      <c r="L19" s="97">
        <f t="shared" si="10"/>
        <v>99</v>
      </c>
      <c r="M19" s="96">
        <v>100</v>
      </c>
      <c r="N19" s="96">
        <v>12</v>
      </c>
      <c r="O19" s="96">
        <v>16</v>
      </c>
      <c r="P19" s="100">
        <f t="shared" si="8"/>
        <v>14</v>
      </c>
      <c r="Q19" s="101" t="str">
        <f t="shared" si="9"/>
        <v>80</v>
      </c>
      <c r="R19" s="96">
        <v>13.78</v>
      </c>
      <c r="S19" s="118"/>
    </row>
    <row r="20" spans="1:20" ht="30" customHeight="1" thickBot="1" x14ac:dyDescent="0.4">
      <c r="A20" s="283" t="s">
        <v>12</v>
      </c>
      <c r="B20" s="303"/>
      <c r="C20" s="304"/>
      <c r="D20" s="302" t="s">
        <v>77</v>
      </c>
      <c r="E20" s="303"/>
      <c r="F20" s="303"/>
      <c r="G20" s="304"/>
      <c r="H20" s="253"/>
      <c r="I20" s="253"/>
      <c r="J20" s="253"/>
      <c r="K20" s="253"/>
      <c r="L20" s="253"/>
      <c r="M20" s="253"/>
      <c r="N20" s="253"/>
      <c r="O20" s="253"/>
      <c r="P20" s="253"/>
      <c r="Q20" s="253"/>
      <c r="R20" s="253"/>
      <c r="S20" s="253"/>
      <c r="T20" s="252"/>
    </row>
    <row r="21" spans="1:20" ht="30" customHeight="1" thickBot="1" x14ac:dyDescent="0.4">
      <c r="A21" s="283" t="s">
        <v>29</v>
      </c>
      <c r="B21" s="284"/>
      <c r="C21" s="285"/>
      <c r="D21" s="283" t="s">
        <v>78</v>
      </c>
      <c r="E21" s="284"/>
      <c r="F21" s="284"/>
      <c r="G21" s="285"/>
      <c r="H21" s="253"/>
      <c r="I21" s="253"/>
      <c r="J21" s="253"/>
      <c r="K21" s="253"/>
      <c r="L21" s="253"/>
      <c r="M21" s="253"/>
      <c r="N21" s="253"/>
      <c r="O21" s="253"/>
      <c r="P21" s="253"/>
      <c r="Q21" s="253"/>
      <c r="R21" s="253"/>
      <c r="S21" s="253"/>
      <c r="T21" s="252"/>
    </row>
    <row r="22" spans="1:20" ht="30" customHeight="1" x14ac:dyDescent="0.35">
      <c r="A22" s="37">
        <v>11</v>
      </c>
      <c r="B22" s="38"/>
      <c r="C22" s="39"/>
      <c r="D22" s="40">
        <v>0</v>
      </c>
      <c r="E22" s="40">
        <v>0</v>
      </c>
      <c r="F22" s="54">
        <f t="shared" si="6"/>
        <v>0</v>
      </c>
      <c r="G22" s="55" t="str">
        <f t="shared" si="7"/>
        <v>100</v>
      </c>
      <c r="H22" s="81"/>
      <c r="I22" s="81"/>
      <c r="J22" s="81"/>
      <c r="K22" s="81"/>
      <c r="L22" s="81"/>
      <c r="M22" s="81"/>
      <c r="N22" s="81">
        <v>0</v>
      </c>
      <c r="O22" s="81">
        <v>0</v>
      </c>
      <c r="P22" s="85">
        <f t="shared" si="8"/>
        <v>0</v>
      </c>
      <c r="Q22" s="86" t="str">
        <f t="shared" si="9"/>
        <v>100</v>
      </c>
      <c r="R22" s="103"/>
      <c r="S22" s="115"/>
    </row>
    <row r="23" spans="1:20" ht="30" customHeight="1" x14ac:dyDescent="0.35">
      <c r="A23" s="37">
        <v>12</v>
      </c>
      <c r="B23" s="38"/>
      <c r="C23" s="39"/>
      <c r="D23" s="40">
        <v>0</v>
      </c>
      <c r="E23" s="40">
        <v>0</v>
      </c>
      <c r="F23" s="54">
        <f t="shared" si="6"/>
        <v>0</v>
      </c>
      <c r="G23" s="55" t="str">
        <f t="shared" si="7"/>
        <v>100</v>
      </c>
      <c r="H23" s="40"/>
      <c r="I23" s="40"/>
      <c r="J23" s="40"/>
      <c r="K23" s="40"/>
      <c r="L23" s="40"/>
      <c r="M23" s="40"/>
      <c r="N23" s="40">
        <v>0</v>
      </c>
      <c r="O23" s="40">
        <v>0</v>
      </c>
      <c r="P23" s="53">
        <f t="shared" si="8"/>
        <v>0</v>
      </c>
      <c r="Q23" s="56" t="str">
        <f t="shared" si="9"/>
        <v>100</v>
      </c>
      <c r="R23" s="43"/>
      <c r="S23" s="57"/>
    </row>
    <row r="24" spans="1:20" ht="30" customHeight="1" x14ac:dyDescent="0.35">
      <c r="A24" s="37">
        <v>13</v>
      </c>
      <c r="B24" s="38"/>
      <c r="C24" s="39"/>
      <c r="D24" s="40">
        <v>0</v>
      </c>
      <c r="E24" s="40">
        <v>0</v>
      </c>
      <c r="F24" s="54">
        <f t="shared" si="6"/>
        <v>0</v>
      </c>
      <c r="G24" s="55" t="str">
        <f t="shared" si="7"/>
        <v>100</v>
      </c>
      <c r="H24" s="40"/>
      <c r="I24" s="40"/>
      <c r="J24" s="40"/>
      <c r="K24" s="40"/>
      <c r="L24" s="40"/>
      <c r="M24" s="40"/>
      <c r="N24" s="40">
        <v>0</v>
      </c>
      <c r="O24" s="40">
        <v>0</v>
      </c>
      <c r="P24" s="53">
        <f t="shared" si="8"/>
        <v>0</v>
      </c>
      <c r="Q24" s="56" t="str">
        <f t="shared" si="9"/>
        <v>100</v>
      </c>
      <c r="R24" s="43"/>
      <c r="S24" s="57"/>
    </row>
    <row r="25" spans="1:20" ht="30" customHeight="1" x14ac:dyDescent="0.35">
      <c r="A25" s="37">
        <v>14</v>
      </c>
      <c r="B25" s="38"/>
      <c r="C25" s="39"/>
      <c r="D25" s="40">
        <v>0</v>
      </c>
      <c r="E25" s="40">
        <v>0</v>
      </c>
      <c r="F25" s="54">
        <f t="shared" si="6"/>
        <v>0</v>
      </c>
      <c r="G25" s="55" t="str">
        <f t="shared" si="7"/>
        <v>100</v>
      </c>
      <c r="H25" s="40"/>
      <c r="I25" s="40"/>
      <c r="J25" s="40"/>
      <c r="K25" s="40"/>
      <c r="L25" s="40"/>
      <c r="M25" s="40"/>
      <c r="N25" s="40">
        <v>0</v>
      </c>
      <c r="O25" s="40">
        <v>0</v>
      </c>
      <c r="P25" s="53">
        <f t="shared" si="8"/>
        <v>0</v>
      </c>
      <c r="Q25" s="56" t="str">
        <f t="shared" si="9"/>
        <v>100</v>
      </c>
      <c r="R25" s="43"/>
      <c r="S25" s="57"/>
    </row>
    <row r="26" spans="1:20" ht="30" customHeight="1" x14ac:dyDescent="0.35">
      <c r="A26" s="37">
        <v>15</v>
      </c>
      <c r="B26" s="38"/>
      <c r="C26" s="39"/>
      <c r="D26" s="40">
        <v>0</v>
      </c>
      <c r="E26" s="40">
        <v>0</v>
      </c>
      <c r="F26" s="54">
        <f t="shared" si="6"/>
        <v>0</v>
      </c>
      <c r="G26" s="55" t="str">
        <f t="shared" si="7"/>
        <v>100</v>
      </c>
      <c r="H26" s="40"/>
      <c r="I26" s="40"/>
      <c r="J26" s="40"/>
      <c r="K26" s="40"/>
      <c r="L26" s="40"/>
      <c r="M26" s="40"/>
      <c r="N26" s="40">
        <v>0</v>
      </c>
      <c r="O26" s="40">
        <v>0</v>
      </c>
      <c r="P26" s="53">
        <f t="shared" si="8"/>
        <v>0</v>
      </c>
      <c r="Q26" s="56" t="str">
        <f t="shared" si="9"/>
        <v>100</v>
      </c>
      <c r="R26" s="43"/>
      <c r="S26" s="57"/>
    </row>
    <row r="27" spans="1:20" ht="30" customHeight="1" x14ac:dyDescent="0.35">
      <c r="A27" s="37">
        <v>16</v>
      </c>
      <c r="B27" s="44"/>
      <c r="C27" s="39"/>
      <c r="D27" s="40">
        <v>0</v>
      </c>
      <c r="E27" s="40">
        <v>0</v>
      </c>
      <c r="F27" s="54">
        <f t="shared" si="6"/>
        <v>0</v>
      </c>
      <c r="G27" s="55" t="str">
        <f t="shared" si="7"/>
        <v>100</v>
      </c>
      <c r="H27" s="40"/>
      <c r="I27" s="40"/>
      <c r="J27" s="40"/>
      <c r="K27" s="40"/>
      <c r="L27" s="40"/>
      <c r="M27" s="40"/>
      <c r="N27" s="40">
        <v>0</v>
      </c>
      <c r="O27" s="40">
        <v>0</v>
      </c>
      <c r="P27" s="53">
        <f t="shared" si="8"/>
        <v>0</v>
      </c>
      <c r="Q27" s="56" t="str">
        <f t="shared" si="9"/>
        <v>100</v>
      </c>
      <c r="R27" s="43"/>
      <c r="S27" s="57"/>
    </row>
    <row r="28" spans="1:20" ht="30" customHeight="1" x14ac:dyDescent="0.35">
      <c r="A28" s="37">
        <v>17</v>
      </c>
      <c r="B28" s="44"/>
      <c r="C28" s="45"/>
      <c r="D28" s="40">
        <v>0</v>
      </c>
      <c r="E28" s="40">
        <v>0</v>
      </c>
      <c r="F28" s="54">
        <f t="shared" si="6"/>
        <v>0</v>
      </c>
      <c r="G28" s="55" t="str">
        <f t="shared" si="7"/>
        <v>100</v>
      </c>
      <c r="H28" s="40"/>
      <c r="I28" s="40"/>
      <c r="J28" s="40"/>
      <c r="K28" s="40"/>
      <c r="L28" s="40"/>
      <c r="M28" s="40"/>
      <c r="N28" s="40">
        <v>0</v>
      </c>
      <c r="O28" s="40">
        <v>0</v>
      </c>
      <c r="P28" s="53">
        <f t="shared" si="8"/>
        <v>0</v>
      </c>
      <c r="Q28" s="56" t="str">
        <f t="shared" si="9"/>
        <v>100</v>
      </c>
      <c r="R28" s="43"/>
      <c r="S28" s="57"/>
    </row>
    <row r="29" spans="1:20" ht="30" customHeight="1" x14ac:dyDescent="0.35">
      <c r="A29" s="37">
        <v>18</v>
      </c>
      <c r="B29" s="44"/>
      <c r="C29" s="45"/>
      <c r="D29" s="40">
        <v>0</v>
      </c>
      <c r="E29" s="40">
        <v>0</v>
      </c>
      <c r="F29" s="54">
        <f t="shared" si="6"/>
        <v>0</v>
      </c>
      <c r="G29" s="55" t="str">
        <f t="shared" si="7"/>
        <v>100</v>
      </c>
      <c r="H29" s="40"/>
      <c r="I29" s="40"/>
      <c r="J29" s="40"/>
      <c r="K29" s="40"/>
      <c r="L29" s="40"/>
      <c r="M29" s="40"/>
      <c r="N29" s="40">
        <v>0</v>
      </c>
      <c r="O29" s="40">
        <v>0</v>
      </c>
      <c r="P29" s="53">
        <f t="shared" si="8"/>
        <v>0</v>
      </c>
      <c r="Q29" s="56" t="str">
        <f t="shared" si="9"/>
        <v>100</v>
      </c>
      <c r="R29" s="43"/>
      <c r="S29" s="57"/>
    </row>
    <row r="30" spans="1:20" ht="30" customHeight="1" x14ac:dyDescent="0.35">
      <c r="A30" s="37">
        <v>19</v>
      </c>
      <c r="B30" s="44"/>
      <c r="C30" s="45"/>
      <c r="D30" s="40">
        <v>0</v>
      </c>
      <c r="E30" s="40">
        <v>0</v>
      </c>
      <c r="F30" s="54">
        <f t="shared" si="6"/>
        <v>0</v>
      </c>
      <c r="G30" s="55" t="str">
        <f t="shared" si="7"/>
        <v>100</v>
      </c>
      <c r="H30" s="40"/>
      <c r="I30" s="40"/>
      <c r="J30" s="40"/>
      <c r="K30" s="40"/>
      <c r="L30" s="40"/>
      <c r="M30" s="40"/>
      <c r="N30" s="40">
        <v>0</v>
      </c>
      <c r="O30" s="40">
        <v>0</v>
      </c>
      <c r="P30" s="53">
        <f t="shared" si="8"/>
        <v>0</v>
      </c>
      <c r="Q30" s="56" t="str">
        <f t="shared" si="9"/>
        <v>100</v>
      </c>
      <c r="R30" s="43"/>
      <c r="S30" s="57"/>
    </row>
    <row r="31" spans="1:20" ht="30" customHeight="1" x14ac:dyDescent="0.35">
      <c r="A31" s="37">
        <v>20</v>
      </c>
      <c r="B31" s="44"/>
      <c r="C31" s="45"/>
      <c r="D31" s="40">
        <v>0</v>
      </c>
      <c r="E31" s="40">
        <v>0</v>
      </c>
      <c r="F31" s="54">
        <f t="shared" si="6"/>
        <v>0</v>
      </c>
      <c r="G31" s="55" t="str">
        <f t="shared" si="7"/>
        <v>100</v>
      </c>
      <c r="H31" s="40"/>
      <c r="I31" s="40"/>
      <c r="J31" s="40"/>
      <c r="K31" s="40"/>
      <c r="L31" s="40"/>
      <c r="M31" s="40"/>
      <c r="N31" s="40">
        <v>0</v>
      </c>
      <c r="O31" s="40">
        <v>0</v>
      </c>
      <c r="P31" s="53">
        <f t="shared" si="8"/>
        <v>0</v>
      </c>
      <c r="Q31" s="56" t="str">
        <f t="shared" si="9"/>
        <v>100</v>
      </c>
      <c r="R31" s="43"/>
      <c r="S31" s="57"/>
    </row>
    <row r="32" spans="1:20" ht="30" customHeight="1" x14ac:dyDescent="0.35">
      <c r="A32" s="37">
        <v>21</v>
      </c>
      <c r="B32" s="44"/>
      <c r="C32" s="45"/>
      <c r="D32" s="40">
        <v>0</v>
      </c>
      <c r="E32" s="40">
        <v>0</v>
      </c>
      <c r="F32" s="54">
        <f t="shared" si="6"/>
        <v>0</v>
      </c>
      <c r="G32" s="55" t="str">
        <f t="shared" si="7"/>
        <v>100</v>
      </c>
      <c r="H32" s="40"/>
      <c r="I32" s="40"/>
      <c r="J32" s="40"/>
      <c r="K32" s="40"/>
      <c r="L32" s="40"/>
      <c r="M32" s="40"/>
      <c r="N32" s="40">
        <v>0</v>
      </c>
      <c r="O32" s="40">
        <v>0</v>
      </c>
      <c r="P32" s="53">
        <f t="shared" si="8"/>
        <v>0</v>
      </c>
      <c r="Q32" s="56" t="str">
        <f t="shared" si="9"/>
        <v>100</v>
      </c>
      <c r="R32" s="43"/>
      <c r="S32" s="57"/>
    </row>
    <row r="33" spans="1:19" ht="30" customHeight="1" x14ac:dyDescent="0.35">
      <c r="A33" s="37">
        <v>22</v>
      </c>
      <c r="B33" s="44"/>
      <c r="C33" s="45"/>
      <c r="D33" s="40">
        <v>0</v>
      </c>
      <c r="E33" s="40">
        <v>0</v>
      </c>
      <c r="F33" s="54">
        <f t="shared" si="6"/>
        <v>0</v>
      </c>
      <c r="G33" s="55" t="str">
        <f t="shared" si="7"/>
        <v>100</v>
      </c>
      <c r="H33" s="40"/>
      <c r="I33" s="40"/>
      <c r="J33" s="40"/>
      <c r="K33" s="40"/>
      <c r="L33" s="40"/>
      <c r="M33" s="40"/>
      <c r="N33" s="40">
        <v>0</v>
      </c>
      <c r="O33" s="40">
        <v>0</v>
      </c>
      <c r="P33" s="53">
        <f t="shared" si="8"/>
        <v>0</v>
      </c>
      <c r="Q33" s="56" t="str">
        <f t="shared" si="9"/>
        <v>100</v>
      </c>
      <c r="R33" s="43"/>
      <c r="S33" s="57"/>
    </row>
    <row r="34" spans="1:19" ht="30" customHeight="1" x14ac:dyDescent="0.35">
      <c r="A34" s="37">
        <v>23</v>
      </c>
      <c r="B34" s="44"/>
      <c r="C34" s="45"/>
      <c r="D34" s="40">
        <v>0</v>
      </c>
      <c r="E34" s="40">
        <v>0</v>
      </c>
      <c r="F34" s="54">
        <f t="shared" si="6"/>
        <v>0</v>
      </c>
      <c r="G34" s="55" t="str">
        <f t="shared" si="7"/>
        <v>100</v>
      </c>
      <c r="H34" s="40"/>
      <c r="I34" s="40"/>
      <c r="J34" s="40"/>
      <c r="K34" s="40"/>
      <c r="L34" s="40"/>
      <c r="M34" s="40"/>
      <c r="N34" s="40">
        <v>0</v>
      </c>
      <c r="O34" s="40">
        <v>0</v>
      </c>
      <c r="P34" s="53">
        <f t="shared" si="8"/>
        <v>0</v>
      </c>
      <c r="Q34" s="56" t="str">
        <f t="shared" si="9"/>
        <v>100</v>
      </c>
      <c r="R34" s="43"/>
      <c r="S34" s="57"/>
    </row>
    <row r="35" spans="1:19" ht="30" customHeight="1" x14ac:dyDescent="0.35">
      <c r="A35" s="37">
        <v>24</v>
      </c>
      <c r="B35" s="44"/>
      <c r="C35" s="45"/>
      <c r="D35" s="40">
        <v>0</v>
      </c>
      <c r="E35" s="40">
        <v>0</v>
      </c>
      <c r="F35" s="54">
        <f t="shared" si="6"/>
        <v>0</v>
      </c>
      <c r="G35" s="55" t="str">
        <f t="shared" si="7"/>
        <v>100</v>
      </c>
      <c r="H35" s="40"/>
      <c r="I35" s="40"/>
      <c r="J35" s="40"/>
      <c r="K35" s="40"/>
      <c r="L35" s="40"/>
      <c r="M35" s="40"/>
      <c r="N35" s="40">
        <v>0</v>
      </c>
      <c r="O35" s="40">
        <v>0</v>
      </c>
      <c r="P35" s="53">
        <f t="shared" si="8"/>
        <v>0</v>
      </c>
      <c r="Q35" s="56" t="str">
        <f t="shared" si="9"/>
        <v>100</v>
      </c>
      <c r="R35" s="43"/>
      <c r="S35" s="57"/>
    </row>
    <row r="36" spans="1:19" ht="30" customHeight="1" x14ac:dyDescent="0.35">
      <c r="A36" s="37">
        <v>25</v>
      </c>
      <c r="B36" s="44"/>
      <c r="C36" s="45"/>
      <c r="D36" s="40">
        <v>0</v>
      </c>
      <c r="E36" s="40">
        <v>0</v>
      </c>
      <c r="F36" s="54">
        <f t="shared" si="6"/>
        <v>0</v>
      </c>
      <c r="G36" s="55" t="str">
        <f t="shared" si="7"/>
        <v>100</v>
      </c>
      <c r="H36" s="40"/>
      <c r="I36" s="40"/>
      <c r="J36" s="40"/>
      <c r="K36" s="40"/>
      <c r="L36" s="40"/>
      <c r="M36" s="40"/>
      <c r="N36" s="40">
        <v>0</v>
      </c>
      <c r="O36" s="40">
        <v>0</v>
      </c>
      <c r="P36" s="53">
        <f t="shared" si="8"/>
        <v>0</v>
      </c>
      <c r="Q36" s="56" t="str">
        <f t="shared" si="9"/>
        <v>100</v>
      </c>
      <c r="R36" s="43"/>
      <c r="S36" s="57"/>
    </row>
    <row r="37" spans="1:19" ht="30" customHeight="1" x14ac:dyDescent="0.35">
      <c r="A37" s="37">
        <v>26</v>
      </c>
      <c r="B37" s="44"/>
      <c r="C37" s="45"/>
      <c r="D37" s="40">
        <v>0</v>
      </c>
      <c r="E37" s="40">
        <v>0</v>
      </c>
      <c r="F37" s="54">
        <f t="shared" si="6"/>
        <v>0</v>
      </c>
      <c r="G37" s="55" t="str">
        <f t="shared" si="7"/>
        <v>100</v>
      </c>
      <c r="H37" s="40"/>
      <c r="I37" s="40"/>
      <c r="J37" s="40"/>
      <c r="K37" s="40"/>
      <c r="L37" s="40"/>
      <c r="M37" s="40"/>
      <c r="N37" s="40">
        <v>0</v>
      </c>
      <c r="O37" s="40">
        <v>0</v>
      </c>
      <c r="P37" s="53">
        <f t="shared" si="8"/>
        <v>0</v>
      </c>
      <c r="Q37" s="56" t="str">
        <f t="shared" si="9"/>
        <v>100</v>
      </c>
      <c r="R37" s="43"/>
      <c r="S37" s="57"/>
    </row>
    <row r="38" spans="1:19" ht="30" customHeight="1" x14ac:dyDescent="0.35">
      <c r="A38" s="37">
        <v>27</v>
      </c>
      <c r="B38" s="44"/>
      <c r="C38" s="45"/>
      <c r="D38" s="40">
        <v>0</v>
      </c>
      <c r="E38" s="40">
        <v>0</v>
      </c>
      <c r="F38" s="54">
        <f t="shared" si="6"/>
        <v>0</v>
      </c>
      <c r="G38" s="55" t="str">
        <f t="shared" si="7"/>
        <v>100</v>
      </c>
      <c r="H38" s="40"/>
      <c r="I38" s="40"/>
      <c r="J38" s="40"/>
      <c r="K38" s="40"/>
      <c r="L38" s="40"/>
      <c r="M38" s="40"/>
      <c r="N38" s="40">
        <v>0</v>
      </c>
      <c r="O38" s="40">
        <v>0</v>
      </c>
      <c r="P38" s="53">
        <f t="shared" si="8"/>
        <v>0</v>
      </c>
      <c r="Q38" s="56" t="str">
        <f t="shared" si="9"/>
        <v>100</v>
      </c>
      <c r="R38" s="43"/>
      <c r="S38" s="57"/>
    </row>
    <row r="39" spans="1:19" ht="30" customHeight="1" x14ac:dyDescent="0.35">
      <c r="A39" s="37">
        <v>28</v>
      </c>
      <c r="B39" s="44"/>
      <c r="C39" s="45"/>
      <c r="D39" s="40">
        <v>0</v>
      </c>
      <c r="E39" s="40">
        <v>0</v>
      </c>
      <c r="F39" s="54">
        <f t="shared" si="6"/>
        <v>0</v>
      </c>
      <c r="G39" s="55" t="str">
        <f t="shared" si="7"/>
        <v>100</v>
      </c>
      <c r="H39" s="40"/>
      <c r="I39" s="40"/>
      <c r="J39" s="40"/>
      <c r="K39" s="40"/>
      <c r="L39" s="40"/>
      <c r="M39" s="40"/>
      <c r="N39" s="40">
        <v>0</v>
      </c>
      <c r="O39" s="40">
        <v>0</v>
      </c>
      <c r="P39" s="53">
        <f t="shared" si="8"/>
        <v>0</v>
      </c>
      <c r="Q39" s="56" t="str">
        <f t="shared" si="9"/>
        <v>100</v>
      </c>
      <c r="R39" s="43"/>
      <c r="S39" s="57"/>
    </row>
    <row r="40" spans="1:19" ht="30" customHeight="1" x14ac:dyDescent="0.35">
      <c r="A40" s="37">
        <v>29</v>
      </c>
      <c r="B40" s="44"/>
      <c r="C40" s="45"/>
      <c r="D40" s="40">
        <v>0</v>
      </c>
      <c r="E40" s="40">
        <v>0</v>
      </c>
      <c r="F40" s="54">
        <f t="shared" si="6"/>
        <v>0</v>
      </c>
      <c r="G40" s="55" t="str">
        <f t="shared" si="7"/>
        <v>100</v>
      </c>
      <c r="H40" s="40"/>
      <c r="I40" s="40"/>
      <c r="J40" s="40"/>
      <c r="K40" s="40"/>
      <c r="L40" s="40"/>
      <c r="M40" s="40"/>
      <c r="N40" s="40">
        <v>0</v>
      </c>
      <c r="O40" s="40">
        <v>0</v>
      </c>
      <c r="P40" s="53">
        <f t="shared" si="8"/>
        <v>0</v>
      </c>
      <c r="Q40" s="56" t="str">
        <f t="shared" si="9"/>
        <v>100</v>
      </c>
      <c r="R40" s="43"/>
      <c r="S40" s="57"/>
    </row>
    <row r="41" spans="1:19" ht="30" customHeight="1" x14ac:dyDescent="0.35">
      <c r="A41" s="37">
        <v>30</v>
      </c>
      <c r="B41" s="44"/>
      <c r="C41" s="45"/>
      <c r="D41" s="40">
        <v>0</v>
      </c>
      <c r="E41" s="40">
        <v>0</v>
      </c>
      <c r="F41" s="54">
        <f t="shared" si="6"/>
        <v>0</v>
      </c>
      <c r="G41" s="55" t="str">
        <f t="shared" si="7"/>
        <v>100</v>
      </c>
      <c r="H41" s="40"/>
      <c r="I41" s="40"/>
      <c r="J41" s="40"/>
      <c r="K41" s="40"/>
      <c r="L41" s="40"/>
      <c r="M41" s="40"/>
      <c r="N41" s="40">
        <v>0</v>
      </c>
      <c r="O41" s="40">
        <v>0</v>
      </c>
      <c r="P41" s="53">
        <f t="shared" si="8"/>
        <v>0</v>
      </c>
      <c r="Q41" s="56" t="str">
        <f t="shared" si="9"/>
        <v>100</v>
      </c>
      <c r="R41" s="43"/>
      <c r="S41" s="57"/>
    </row>
    <row r="42" spans="1:19" ht="30" customHeight="1" x14ac:dyDescent="0.35">
      <c r="A42" s="37">
        <v>31</v>
      </c>
      <c r="B42" s="44"/>
      <c r="C42" s="45"/>
      <c r="D42" s="40">
        <v>0</v>
      </c>
      <c r="E42" s="40">
        <v>0</v>
      </c>
      <c r="F42" s="54">
        <f t="shared" si="6"/>
        <v>0</v>
      </c>
      <c r="G42" s="55" t="str">
        <f t="shared" si="7"/>
        <v>100</v>
      </c>
      <c r="H42" s="40"/>
      <c r="I42" s="40"/>
      <c r="J42" s="40"/>
      <c r="K42" s="40"/>
      <c r="L42" s="40"/>
      <c r="M42" s="40"/>
      <c r="N42" s="40">
        <v>0</v>
      </c>
      <c r="O42" s="40">
        <v>0</v>
      </c>
      <c r="P42" s="53">
        <f t="shared" si="8"/>
        <v>0</v>
      </c>
      <c r="Q42" s="56" t="str">
        <f t="shared" si="9"/>
        <v>100</v>
      </c>
      <c r="R42" s="43"/>
      <c r="S42" s="57"/>
    </row>
    <row r="43" spans="1:19" ht="30" customHeight="1" x14ac:dyDescent="0.35">
      <c r="A43" s="37">
        <v>32</v>
      </c>
      <c r="B43" s="44"/>
      <c r="C43" s="45"/>
      <c r="D43" s="40">
        <v>0</v>
      </c>
      <c r="E43" s="40">
        <v>0</v>
      </c>
      <c r="F43" s="54">
        <f t="shared" si="6"/>
        <v>0</v>
      </c>
      <c r="G43" s="55" t="str">
        <f t="shared" si="7"/>
        <v>100</v>
      </c>
      <c r="H43" s="40"/>
      <c r="I43" s="40"/>
      <c r="J43" s="40"/>
      <c r="K43" s="40"/>
      <c r="L43" s="40"/>
      <c r="M43" s="40"/>
      <c r="N43" s="40">
        <v>0</v>
      </c>
      <c r="O43" s="40">
        <v>0</v>
      </c>
      <c r="P43" s="53">
        <f t="shared" si="8"/>
        <v>0</v>
      </c>
      <c r="Q43" s="56" t="str">
        <f t="shared" si="9"/>
        <v>100</v>
      </c>
      <c r="R43" s="43"/>
      <c r="S43" s="57"/>
    </row>
    <row r="44" spans="1:19" ht="30" customHeight="1" x14ac:dyDescent="0.35">
      <c r="A44" s="37">
        <v>33</v>
      </c>
      <c r="B44" s="44"/>
      <c r="C44" s="45"/>
      <c r="D44" s="40">
        <v>0</v>
      </c>
      <c r="E44" s="40">
        <v>0</v>
      </c>
      <c r="F44" s="54">
        <f t="shared" si="6"/>
        <v>0</v>
      </c>
      <c r="G44" s="55" t="str">
        <f t="shared" si="7"/>
        <v>100</v>
      </c>
      <c r="H44" s="40"/>
      <c r="I44" s="40"/>
      <c r="J44" s="40"/>
      <c r="K44" s="40"/>
      <c r="L44" s="40"/>
      <c r="M44" s="40"/>
      <c r="N44" s="40">
        <v>0</v>
      </c>
      <c r="O44" s="40">
        <v>0</v>
      </c>
      <c r="P44" s="53">
        <f t="shared" si="8"/>
        <v>0</v>
      </c>
      <c r="Q44" s="56" t="str">
        <f t="shared" si="9"/>
        <v>100</v>
      </c>
      <c r="R44" s="43"/>
      <c r="S44" s="57"/>
    </row>
    <row r="45" spans="1:19" ht="30" customHeight="1" x14ac:dyDescent="0.35">
      <c r="A45" s="37">
        <v>34</v>
      </c>
      <c r="B45" s="44"/>
      <c r="C45" s="45"/>
      <c r="D45" s="40">
        <v>0</v>
      </c>
      <c r="E45" s="40">
        <v>0</v>
      </c>
      <c r="F45" s="54">
        <f t="shared" si="6"/>
        <v>0</v>
      </c>
      <c r="G45" s="55" t="str">
        <f t="shared" si="7"/>
        <v>100</v>
      </c>
      <c r="H45" s="40"/>
      <c r="I45" s="40"/>
      <c r="J45" s="40"/>
      <c r="K45" s="40"/>
      <c r="L45" s="40"/>
      <c r="M45" s="40"/>
      <c r="N45" s="40">
        <v>0</v>
      </c>
      <c r="O45" s="40">
        <v>0</v>
      </c>
      <c r="P45" s="53">
        <f t="shared" si="8"/>
        <v>0</v>
      </c>
      <c r="Q45" s="56" t="str">
        <f t="shared" si="9"/>
        <v>100</v>
      </c>
      <c r="R45" s="43"/>
      <c r="S45" s="57"/>
    </row>
    <row r="46" spans="1:19" ht="30" customHeight="1" x14ac:dyDescent="0.35">
      <c r="A46" s="37">
        <v>35</v>
      </c>
      <c r="B46" s="44"/>
      <c r="C46" s="45"/>
      <c r="D46" s="40">
        <v>0</v>
      </c>
      <c r="E46" s="40">
        <v>0</v>
      </c>
      <c r="F46" s="54">
        <f t="shared" si="6"/>
        <v>0</v>
      </c>
      <c r="G46" s="55" t="str">
        <f t="shared" si="7"/>
        <v>100</v>
      </c>
      <c r="H46" s="40"/>
      <c r="I46" s="40"/>
      <c r="J46" s="40"/>
      <c r="K46" s="40"/>
      <c r="L46" s="40"/>
      <c r="M46" s="40"/>
      <c r="N46" s="40">
        <v>0</v>
      </c>
      <c r="O46" s="40">
        <v>0</v>
      </c>
      <c r="P46" s="53">
        <f t="shared" si="8"/>
        <v>0</v>
      </c>
      <c r="Q46" s="56" t="str">
        <f t="shared" si="9"/>
        <v>100</v>
      </c>
      <c r="R46" s="43"/>
      <c r="S46" s="57"/>
    </row>
    <row r="47" spans="1:19" ht="30" customHeight="1" x14ac:dyDescent="0.35">
      <c r="A47" s="37">
        <v>36</v>
      </c>
      <c r="B47" s="44"/>
      <c r="C47" s="45"/>
      <c r="D47" s="40">
        <v>0</v>
      </c>
      <c r="E47" s="40">
        <v>0</v>
      </c>
      <c r="F47" s="54">
        <f t="shared" si="6"/>
        <v>0</v>
      </c>
      <c r="G47" s="55" t="str">
        <f t="shared" si="7"/>
        <v>100</v>
      </c>
      <c r="H47" s="40"/>
      <c r="I47" s="40"/>
      <c r="J47" s="40"/>
      <c r="K47" s="40"/>
      <c r="L47" s="40"/>
      <c r="M47" s="40"/>
      <c r="N47" s="40">
        <v>0</v>
      </c>
      <c r="O47" s="40">
        <v>0</v>
      </c>
      <c r="P47" s="53">
        <f t="shared" si="8"/>
        <v>0</v>
      </c>
      <c r="Q47" s="56" t="str">
        <f t="shared" si="9"/>
        <v>100</v>
      </c>
      <c r="R47" s="43"/>
      <c r="S47" s="57"/>
    </row>
    <row r="48" spans="1:19" ht="30" customHeight="1" x14ac:dyDescent="0.35">
      <c r="A48" s="37">
        <v>37</v>
      </c>
      <c r="B48" s="44"/>
      <c r="C48" s="45"/>
      <c r="D48" s="40">
        <v>0</v>
      </c>
      <c r="E48" s="40">
        <v>0</v>
      </c>
      <c r="F48" s="54">
        <f t="shared" si="6"/>
        <v>0</v>
      </c>
      <c r="G48" s="55" t="str">
        <f t="shared" si="7"/>
        <v>100</v>
      </c>
      <c r="H48" s="40"/>
      <c r="I48" s="40"/>
      <c r="J48" s="40"/>
      <c r="K48" s="40"/>
      <c r="L48" s="40"/>
      <c r="M48" s="40"/>
      <c r="N48" s="40">
        <v>0</v>
      </c>
      <c r="O48" s="40">
        <v>0</v>
      </c>
      <c r="P48" s="53">
        <f t="shared" si="8"/>
        <v>0</v>
      </c>
      <c r="Q48" s="56" t="str">
        <f t="shared" si="9"/>
        <v>100</v>
      </c>
      <c r="R48" s="43"/>
      <c r="S48" s="57"/>
    </row>
    <row r="49" spans="1:19" ht="30" customHeight="1" x14ac:dyDescent="0.35">
      <c r="A49" s="37">
        <v>38</v>
      </c>
      <c r="B49" s="44"/>
      <c r="C49" s="45"/>
      <c r="D49" s="40">
        <v>0</v>
      </c>
      <c r="E49" s="40">
        <v>0</v>
      </c>
      <c r="F49" s="54">
        <f t="shared" si="6"/>
        <v>0</v>
      </c>
      <c r="G49" s="55" t="str">
        <f t="shared" si="7"/>
        <v>100</v>
      </c>
      <c r="H49" s="40"/>
      <c r="I49" s="40"/>
      <c r="J49" s="40"/>
      <c r="K49" s="40"/>
      <c r="L49" s="40"/>
      <c r="M49" s="40"/>
      <c r="N49" s="40">
        <v>0</v>
      </c>
      <c r="O49" s="40">
        <v>0</v>
      </c>
      <c r="P49" s="53">
        <f t="shared" si="8"/>
        <v>0</v>
      </c>
      <c r="Q49" s="56" t="str">
        <f t="shared" si="9"/>
        <v>100</v>
      </c>
      <c r="R49" s="43"/>
      <c r="S49" s="57"/>
    </row>
    <row r="50" spans="1:19" ht="30" customHeight="1" x14ac:dyDescent="0.35">
      <c r="A50" s="37">
        <v>39</v>
      </c>
      <c r="B50" s="44"/>
      <c r="C50" s="45"/>
      <c r="D50" s="40">
        <v>0</v>
      </c>
      <c r="E50" s="40">
        <v>0</v>
      </c>
      <c r="F50" s="54">
        <f t="shared" si="6"/>
        <v>0</v>
      </c>
      <c r="G50" s="55" t="str">
        <f t="shared" si="7"/>
        <v>100</v>
      </c>
      <c r="H50" s="40"/>
      <c r="I50" s="40"/>
      <c r="J50" s="40"/>
      <c r="K50" s="40"/>
      <c r="L50" s="40"/>
      <c r="M50" s="40"/>
      <c r="N50" s="40">
        <v>0</v>
      </c>
      <c r="O50" s="40">
        <v>0</v>
      </c>
      <c r="P50" s="53">
        <f t="shared" si="8"/>
        <v>0</v>
      </c>
      <c r="Q50" s="56" t="str">
        <f t="shared" si="9"/>
        <v>100</v>
      </c>
      <c r="R50" s="43"/>
      <c r="S50" s="57"/>
    </row>
    <row r="51" spans="1:19" ht="30" customHeight="1" x14ac:dyDescent="0.35">
      <c r="A51" s="37">
        <v>40</v>
      </c>
      <c r="B51" s="44"/>
      <c r="C51" s="46"/>
      <c r="D51" s="40">
        <v>0</v>
      </c>
      <c r="E51" s="40">
        <v>0</v>
      </c>
      <c r="F51" s="54">
        <f t="shared" si="6"/>
        <v>0</v>
      </c>
      <c r="G51" s="55" t="str">
        <f t="shared" si="7"/>
        <v>100</v>
      </c>
      <c r="H51" s="40"/>
      <c r="I51" s="40"/>
      <c r="J51" s="40"/>
      <c r="K51" s="40"/>
      <c r="L51" s="40"/>
      <c r="M51" s="40"/>
      <c r="N51" s="40">
        <v>0</v>
      </c>
      <c r="O51" s="40">
        <v>0</v>
      </c>
      <c r="P51" s="53">
        <f t="shared" si="8"/>
        <v>0</v>
      </c>
      <c r="Q51" s="56" t="str">
        <f t="shared" si="9"/>
        <v>100</v>
      </c>
      <c r="R51" s="43"/>
      <c r="S51" s="57"/>
    </row>
    <row r="52" spans="1:19" s="48" customFormat="1" ht="30" customHeight="1" x14ac:dyDescent="0.35">
      <c r="A52" s="37">
        <v>41</v>
      </c>
      <c r="B52" s="44"/>
      <c r="C52" s="46"/>
      <c r="D52" s="40">
        <v>0</v>
      </c>
      <c r="E52" s="40">
        <v>0</v>
      </c>
      <c r="F52" s="54">
        <f t="shared" si="6"/>
        <v>0</v>
      </c>
      <c r="G52" s="55" t="str">
        <f t="shared" si="7"/>
        <v>100</v>
      </c>
      <c r="H52" s="40"/>
      <c r="I52" s="40"/>
      <c r="J52" s="40"/>
      <c r="K52" s="40"/>
      <c r="L52" s="40"/>
      <c r="M52" s="40"/>
      <c r="N52" s="40">
        <v>0</v>
      </c>
      <c r="O52" s="40">
        <v>0</v>
      </c>
      <c r="P52" s="53">
        <f t="shared" si="8"/>
        <v>0</v>
      </c>
      <c r="Q52" s="56" t="str">
        <f t="shared" si="9"/>
        <v>100</v>
      </c>
      <c r="R52" s="47"/>
      <c r="S52" s="58"/>
    </row>
    <row r="53" spans="1:19" s="48" customFormat="1" ht="30" customHeight="1" x14ac:dyDescent="0.35">
      <c r="A53" s="37">
        <v>42</v>
      </c>
      <c r="B53" s="44"/>
      <c r="C53" s="46"/>
      <c r="D53" s="40">
        <v>0</v>
      </c>
      <c r="E53" s="40">
        <v>0</v>
      </c>
      <c r="F53" s="54">
        <f t="shared" si="6"/>
        <v>0</v>
      </c>
      <c r="G53" s="55" t="str">
        <f t="shared" si="7"/>
        <v>100</v>
      </c>
      <c r="H53" s="40"/>
      <c r="I53" s="40"/>
      <c r="J53" s="40"/>
      <c r="K53" s="40"/>
      <c r="L53" s="40"/>
      <c r="M53" s="40"/>
      <c r="N53" s="40">
        <v>0</v>
      </c>
      <c r="O53" s="40">
        <v>0</v>
      </c>
      <c r="P53" s="53">
        <f t="shared" si="8"/>
        <v>0</v>
      </c>
      <c r="Q53" s="56" t="str">
        <f t="shared" si="9"/>
        <v>100</v>
      </c>
      <c r="R53" s="47"/>
      <c r="S53" s="58"/>
    </row>
    <row r="54" spans="1:19" s="48" customFormat="1" ht="30" customHeight="1" x14ac:dyDescent="0.35">
      <c r="A54" s="37">
        <v>43</v>
      </c>
      <c r="B54" s="44"/>
      <c r="C54" s="46"/>
      <c r="D54" s="40">
        <v>0</v>
      </c>
      <c r="E54" s="40">
        <v>0</v>
      </c>
      <c r="F54" s="54">
        <f t="shared" si="6"/>
        <v>0</v>
      </c>
      <c r="G54" s="55" t="str">
        <f t="shared" si="7"/>
        <v>100</v>
      </c>
      <c r="H54" s="40"/>
      <c r="I54" s="40"/>
      <c r="J54" s="40"/>
      <c r="K54" s="40"/>
      <c r="L54" s="40"/>
      <c r="M54" s="40"/>
      <c r="N54" s="40">
        <v>0</v>
      </c>
      <c r="O54" s="40">
        <v>0</v>
      </c>
      <c r="P54" s="53">
        <f t="shared" si="8"/>
        <v>0</v>
      </c>
      <c r="Q54" s="56" t="str">
        <f t="shared" si="9"/>
        <v>100</v>
      </c>
      <c r="R54" s="47"/>
      <c r="S54" s="58"/>
    </row>
    <row r="55" spans="1:19" s="48" customFormat="1" ht="30" customHeight="1" x14ac:dyDescent="0.35">
      <c r="A55" s="37">
        <v>44</v>
      </c>
      <c r="B55" s="44"/>
      <c r="C55" s="46"/>
      <c r="D55" s="40">
        <v>0</v>
      </c>
      <c r="E55" s="40">
        <v>0</v>
      </c>
      <c r="F55" s="54">
        <f t="shared" si="6"/>
        <v>0</v>
      </c>
      <c r="G55" s="55" t="str">
        <f t="shared" si="7"/>
        <v>100</v>
      </c>
      <c r="H55" s="40"/>
      <c r="I55" s="40"/>
      <c r="J55" s="40"/>
      <c r="K55" s="40"/>
      <c r="L55" s="40"/>
      <c r="M55" s="40"/>
      <c r="N55" s="40">
        <v>0</v>
      </c>
      <c r="O55" s="40">
        <v>0</v>
      </c>
      <c r="P55" s="53">
        <f t="shared" si="8"/>
        <v>0</v>
      </c>
      <c r="Q55" s="56" t="str">
        <f t="shared" si="9"/>
        <v>100</v>
      </c>
      <c r="R55" s="47"/>
      <c r="S55" s="58"/>
    </row>
    <row r="56" spans="1:19" s="48" customFormat="1" ht="30" customHeight="1" x14ac:dyDescent="0.35">
      <c r="A56" s="37">
        <v>45</v>
      </c>
      <c r="B56" s="44"/>
      <c r="C56" s="46"/>
      <c r="D56" s="40">
        <v>0</v>
      </c>
      <c r="E56" s="40">
        <v>0</v>
      </c>
      <c r="F56" s="54">
        <f t="shared" si="6"/>
        <v>0</v>
      </c>
      <c r="G56" s="55" t="str">
        <f t="shared" si="7"/>
        <v>100</v>
      </c>
      <c r="H56" s="40"/>
      <c r="I56" s="40"/>
      <c r="J56" s="40"/>
      <c r="K56" s="40"/>
      <c r="L56" s="40"/>
      <c r="M56" s="40"/>
      <c r="N56" s="40">
        <v>0</v>
      </c>
      <c r="O56" s="40">
        <v>0</v>
      </c>
      <c r="P56" s="53">
        <f t="shared" si="8"/>
        <v>0</v>
      </c>
      <c r="Q56" s="56" t="str">
        <f t="shared" si="9"/>
        <v>100</v>
      </c>
      <c r="R56" s="47"/>
      <c r="S56" s="58"/>
    </row>
    <row r="57" spans="1:19" s="48" customFormat="1" ht="30" customHeight="1" x14ac:dyDescent="0.35">
      <c r="A57" s="37">
        <v>46</v>
      </c>
      <c r="B57" s="44"/>
      <c r="C57" s="46"/>
      <c r="D57" s="40">
        <v>0</v>
      </c>
      <c r="E57" s="40">
        <v>0</v>
      </c>
      <c r="F57" s="54">
        <f t="shared" si="6"/>
        <v>0</v>
      </c>
      <c r="G57" s="55" t="str">
        <f t="shared" si="7"/>
        <v>100</v>
      </c>
      <c r="H57" s="40"/>
      <c r="I57" s="40"/>
      <c r="J57" s="40"/>
      <c r="K57" s="40"/>
      <c r="L57" s="40"/>
      <c r="M57" s="40"/>
      <c r="N57" s="40">
        <v>0</v>
      </c>
      <c r="O57" s="40">
        <v>0</v>
      </c>
      <c r="P57" s="53">
        <f t="shared" si="8"/>
        <v>0</v>
      </c>
      <c r="Q57" s="56" t="str">
        <f t="shared" si="9"/>
        <v>100</v>
      </c>
      <c r="R57" s="47"/>
      <c r="S57" s="58"/>
    </row>
    <row r="58" spans="1:19" s="48" customFormat="1" ht="30" customHeight="1" x14ac:dyDescent="0.35">
      <c r="A58" s="37">
        <v>47</v>
      </c>
      <c r="B58" s="44"/>
      <c r="C58" s="46"/>
      <c r="D58" s="40">
        <v>0</v>
      </c>
      <c r="E58" s="40">
        <v>0</v>
      </c>
      <c r="F58" s="54">
        <f t="shared" si="6"/>
        <v>0</v>
      </c>
      <c r="G58" s="55" t="str">
        <f t="shared" si="7"/>
        <v>100</v>
      </c>
      <c r="H58" s="40"/>
      <c r="I58" s="40"/>
      <c r="J58" s="40"/>
      <c r="K58" s="40"/>
      <c r="L58" s="40"/>
      <c r="M58" s="40"/>
      <c r="N58" s="40">
        <v>0</v>
      </c>
      <c r="O58" s="40">
        <v>0</v>
      </c>
      <c r="P58" s="53">
        <f t="shared" si="8"/>
        <v>0</v>
      </c>
      <c r="Q58" s="56" t="str">
        <f t="shared" si="9"/>
        <v>100</v>
      </c>
      <c r="R58" s="47"/>
      <c r="S58" s="58"/>
    </row>
    <row r="59" spans="1:19" s="48" customFormat="1" ht="30" customHeight="1" x14ac:dyDescent="0.35">
      <c r="A59" s="37">
        <v>48</v>
      </c>
      <c r="B59" s="44"/>
      <c r="C59" s="46"/>
      <c r="D59" s="40">
        <v>0</v>
      </c>
      <c r="E59" s="40">
        <v>0</v>
      </c>
      <c r="F59" s="54">
        <f t="shared" si="6"/>
        <v>0</v>
      </c>
      <c r="G59" s="55" t="str">
        <f t="shared" si="7"/>
        <v>100</v>
      </c>
      <c r="H59" s="40"/>
      <c r="I59" s="40"/>
      <c r="J59" s="40"/>
      <c r="K59" s="40"/>
      <c r="L59" s="40"/>
      <c r="M59" s="40"/>
      <c r="N59" s="40">
        <v>0</v>
      </c>
      <c r="O59" s="40">
        <v>0</v>
      </c>
      <c r="P59" s="53">
        <f t="shared" si="8"/>
        <v>0</v>
      </c>
      <c r="Q59" s="56" t="str">
        <f t="shared" si="9"/>
        <v>100</v>
      </c>
      <c r="R59" s="47"/>
      <c r="S59" s="58"/>
    </row>
    <row r="60" spans="1:19" s="48" customFormat="1" ht="30" customHeight="1" x14ac:dyDescent="0.35">
      <c r="A60" s="37">
        <v>49</v>
      </c>
      <c r="B60" s="44"/>
      <c r="C60" s="46"/>
      <c r="D60" s="40">
        <v>0</v>
      </c>
      <c r="E60" s="40">
        <v>0</v>
      </c>
      <c r="F60" s="54">
        <f t="shared" si="6"/>
        <v>0</v>
      </c>
      <c r="G60" s="55" t="str">
        <f t="shared" si="7"/>
        <v>100</v>
      </c>
      <c r="H60" s="40"/>
      <c r="I60" s="40"/>
      <c r="J60" s="40"/>
      <c r="K60" s="40"/>
      <c r="L60" s="40"/>
      <c r="M60" s="40"/>
      <c r="N60" s="40">
        <v>0</v>
      </c>
      <c r="O60" s="40">
        <v>0</v>
      </c>
      <c r="P60" s="53">
        <f t="shared" si="8"/>
        <v>0</v>
      </c>
      <c r="Q60" s="56" t="str">
        <f t="shared" si="9"/>
        <v>100</v>
      </c>
      <c r="R60" s="47"/>
      <c r="S60" s="58"/>
    </row>
    <row r="61" spans="1:19" s="48" customFormat="1" ht="30" customHeight="1" x14ac:dyDescent="0.35">
      <c r="A61" s="37">
        <v>50</v>
      </c>
      <c r="B61" s="44"/>
      <c r="C61" s="46"/>
      <c r="D61" s="40">
        <v>0</v>
      </c>
      <c r="E61" s="40">
        <v>0</v>
      </c>
      <c r="F61" s="54">
        <f t="shared" si="6"/>
        <v>0</v>
      </c>
      <c r="G61" s="55" t="str">
        <f t="shared" si="7"/>
        <v>100</v>
      </c>
      <c r="H61" s="40"/>
      <c r="I61" s="40"/>
      <c r="J61" s="40"/>
      <c r="K61" s="40"/>
      <c r="L61" s="40"/>
      <c r="M61" s="40"/>
      <c r="N61" s="40">
        <v>0</v>
      </c>
      <c r="O61" s="40">
        <v>0</v>
      </c>
      <c r="P61" s="53">
        <f t="shared" si="8"/>
        <v>0</v>
      </c>
      <c r="Q61" s="56" t="str">
        <f t="shared" si="9"/>
        <v>100</v>
      </c>
      <c r="R61" s="47"/>
      <c r="S61" s="58"/>
    </row>
    <row r="62" spans="1:19" s="48" customFormat="1" ht="30" customHeight="1" x14ac:dyDescent="0.35">
      <c r="A62" s="37">
        <v>51</v>
      </c>
      <c r="B62" s="44"/>
      <c r="C62" s="46"/>
      <c r="D62" s="40">
        <v>0</v>
      </c>
      <c r="E62" s="40">
        <v>0</v>
      </c>
      <c r="F62" s="54">
        <f t="shared" si="6"/>
        <v>0</v>
      </c>
      <c r="G62" s="55" t="str">
        <f t="shared" si="7"/>
        <v>100</v>
      </c>
      <c r="H62" s="40"/>
      <c r="I62" s="40"/>
      <c r="J62" s="40"/>
      <c r="K62" s="40"/>
      <c r="L62" s="40"/>
      <c r="M62" s="40"/>
      <c r="N62" s="40">
        <v>0</v>
      </c>
      <c r="O62" s="40">
        <v>0</v>
      </c>
      <c r="P62" s="53">
        <f t="shared" si="8"/>
        <v>0</v>
      </c>
      <c r="Q62" s="56" t="str">
        <f t="shared" si="9"/>
        <v>100</v>
      </c>
      <c r="R62" s="47"/>
      <c r="S62" s="58"/>
    </row>
    <row r="63" spans="1:19" s="48" customFormat="1" ht="30" customHeight="1" x14ac:dyDescent="0.35">
      <c r="A63" s="37">
        <v>52</v>
      </c>
      <c r="B63" s="44"/>
      <c r="C63" s="46"/>
      <c r="D63" s="40">
        <v>0</v>
      </c>
      <c r="E63" s="40">
        <v>0</v>
      </c>
      <c r="F63" s="54">
        <f t="shared" si="6"/>
        <v>0</v>
      </c>
      <c r="G63" s="55" t="str">
        <f t="shared" si="7"/>
        <v>100</v>
      </c>
      <c r="H63" s="40"/>
      <c r="I63" s="40"/>
      <c r="J63" s="40"/>
      <c r="K63" s="40"/>
      <c r="L63" s="40"/>
      <c r="M63" s="40"/>
      <c r="N63" s="40">
        <v>0</v>
      </c>
      <c r="O63" s="40">
        <v>0</v>
      </c>
      <c r="P63" s="53">
        <f t="shared" si="8"/>
        <v>0</v>
      </c>
      <c r="Q63" s="56" t="str">
        <f t="shared" si="9"/>
        <v>100</v>
      </c>
      <c r="R63" s="47"/>
      <c r="S63" s="58"/>
    </row>
    <row r="64" spans="1:19" s="48" customFormat="1" ht="30" customHeight="1" x14ac:dyDescent="0.35">
      <c r="A64" s="37">
        <v>53</v>
      </c>
      <c r="B64" s="44"/>
      <c r="C64" s="46"/>
      <c r="D64" s="40">
        <v>0</v>
      </c>
      <c r="E64" s="40">
        <v>0</v>
      </c>
      <c r="F64" s="54">
        <f t="shared" si="6"/>
        <v>0</v>
      </c>
      <c r="G64" s="55" t="str">
        <f t="shared" si="7"/>
        <v>100</v>
      </c>
      <c r="H64" s="40"/>
      <c r="I64" s="40"/>
      <c r="J64" s="40"/>
      <c r="K64" s="40"/>
      <c r="L64" s="40"/>
      <c r="M64" s="40"/>
      <c r="N64" s="40">
        <v>0</v>
      </c>
      <c r="O64" s="40">
        <v>0</v>
      </c>
      <c r="P64" s="53">
        <f t="shared" si="8"/>
        <v>0</v>
      </c>
      <c r="Q64" s="56" t="str">
        <f t="shared" si="9"/>
        <v>100</v>
      </c>
      <c r="R64" s="47"/>
      <c r="S64" s="58"/>
    </row>
    <row r="65" spans="1:19" s="48" customFormat="1" ht="30" customHeight="1" x14ac:dyDescent="0.35">
      <c r="A65" s="37">
        <v>54</v>
      </c>
      <c r="B65" s="44"/>
      <c r="C65" s="46"/>
      <c r="D65" s="40">
        <v>0</v>
      </c>
      <c r="E65" s="40">
        <v>0</v>
      </c>
      <c r="F65" s="54">
        <f t="shared" si="6"/>
        <v>0</v>
      </c>
      <c r="G65" s="55" t="str">
        <f t="shared" si="7"/>
        <v>100</v>
      </c>
      <c r="H65" s="40"/>
      <c r="I65" s="40"/>
      <c r="J65" s="40"/>
      <c r="K65" s="40"/>
      <c r="L65" s="40"/>
      <c r="M65" s="40"/>
      <c r="N65" s="40">
        <v>0</v>
      </c>
      <c r="O65" s="40">
        <v>0</v>
      </c>
      <c r="P65" s="53">
        <f t="shared" si="8"/>
        <v>0</v>
      </c>
      <c r="Q65" s="56" t="str">
        <f t="shared" si="9"/>
        <v>100</v>
      </c>
      <c r="R65" s="47"/>
      <c r="S65" s="58"/>
    </row>
    <row r="66" spans="1:19" s="48" customFormat="1" ht="30" customHeight="1" x14ac:dyDescent="0.35">
      <c r="A66" s="37">
        <v>55</v>
      </c>
      <c r="B66" s="44"/>
      <c r="C66" s="46"/>
      <c r="D66" s="40">
        <v>0</v>
      </c>
      <c r="E66" s="40">
        <v>0</v>
      </c>
      <c r="F66" s="54">
        <f t="shared" si="6"/>
        <v>0</v>
      </c>
      <c r="G66" s="55" t="str">
        <f t="shared" si="7"/>
        <v>100</v>
      </c>
      <c r="H66" s="40"/>
      <c r="I66" s="40"/>
      <c r="J66" s="40"/>
      <c r="K66" s="40"/>
      <c r="L66" s="40"/>
      <c r="M66" s="40"/>
      <c r="N66" s="40">
        <v>0</v>
      </c>
      <c r="O66" s="40">
        <v>0</v>
      </c>
      <c r="P66" s="53">
        <f t="shared" si="8"/>
        <v>0</v>
      </c>
      <c r="Q66" s="56" t="str">
        <f t="shared" si="9"/>
        <v>100</v>
      </c>
      <c r="R66" s="47"/>
      <c r="S66" s="58"/>
    </row>
    <row r="67" spans="1:19" s="48" customFormat="1" ht="30" customHeight="1" x14ac:dyDescent="0.35">
      <c r="A67" s="37">
        <v>56</v>
      </c>
      <c r="B67" s="49"/>
      <c r="C67" s="50"/>
      <c r="D67" s="40">
        <v>0</v>
      </c>
      <c r="E67" s="40">
        <v>0</v>
      </c>
      <c r="F67" s="54">
        <f t="shared" si="6"/>
        <v>0</v>
      </c>
      <c r="G67" s="55" t="str">
        <f t="shared" si="7"/>
        <v>100</v>
      </c>
      <c r="H67" s="40"/>
      <c r="I67" s="40"/>
      <c r="J67" s="40"/>
      <c r="K67" s="40"/>
      <c r="L67" s="40"/>
      <c r="M67" s="40"/>
      <c r="N67" s="40">
        <v>0</v>
      </c>
      <c r="O67" s="40">
        <v>0</v>
      </c>
      <c r="P67" s="53">
        <f t="shared" si="8"/>
        <v>0</v>
      </c>
      <c r="Q67" s="56" t="str">
        <f t="shared" si="9"/>
        <v>100</v>
      </c>
      <c r="R67" s="47"/>
      <c r="S67" s="58"/>
    </row>
    <row r="68" spans="1:19" s="48" customFormat="1" ht="30" customHeight="1" x14ac:dyDescent="0.35">
      <c r="A68" s="37">
        <v>57</v>
      </c>
      <c r="B68" s="49"/>
      <c r="C68" s="50"/>
      <c r="D68" s="40">
        <v>0</v>
      </c>
      <c r="E68" s="40">
        <v>0</v>
      </c>
      <c r="F68" s="54">
        <f t="shared" si="6"/>
        <v>0</v>
      </c>
      <c r="G68" s="55" t="str">
        <f t="shared" si="7"/>
        <v>100</v>
      </c>
      <c r="H68" s="51"/>
      <c r="I68" s="51"/>
      <c r="J68" s="51"/>
      <c r="K68" s="51"/>
      <c r="L68" s="51"/>
      <c r="M68" s="51"/>
      <c r="N68" s="40">
        <v>0</v>
      </c>
      <c r="O68" s="40">
        <v>0</v>
      </c>
      <c r="P68" s="53">
        <f t="shared" si="8"/>
        <v>0</v>
      </c>
      <c r="Q68" s="56" t="str">
        <f t="shared" si="9"/>
        <v>100</v>
      </c>
      <c r="R68" s="47"/>
      <c r="S68" s="58"/>
    </row>
    <row r="69" spans="1:19" s="48" customFormat="1" ht="30" customHeight="1" x14ac:dyDescent="0.35">
      <c r="A69" s="37">
        <v>58</v>
      </c>
      <c r="B69" s="49"/>
      <c r="C69" s="50"/>
      <c r="D69" s="40">
        <v>0</v>
      </c>
      <c r="E69" s="40">
        <v>0</v>
      </c>
      <c r="F69" s="54">
        <f t="shared" si="6"/>
        <v>0</v>
      </c>
      <c r="G69" s="55" t="str">
        <f t="shared" si="7"/>
        <v>100</v>
      </c>
      <c r="H69" s="51"/>
      <c r="I69" s="51"/>
      <c r="J69" s="51"/>
      <c r="K69" s="51"/>
      <c r="L69" s="51"/>
      <c r="M69" s="51"/>
      <c r="N69" s="40">
        <v>0</v>
      </c>
      <c r="O69" s="40">
        <v>0</v>
      </c>
      <c r="P69" s="53">
        <f t="shared" si="8"/>
        <v>0</v>
      </c>
      <c r="Q69" s="56" t="str">
        <f t="shared" si="9"/>
        <v>100</v>
      </c>
      <c r="R69" s="47"/>
      <c r="S69" s="58"/>
    </row>
    <row r="70" spans="1:19" s="48" customFormat="1" ht="30" customHeight="1" x14ac:dyDescent="0.35">
      <c r="A70" s="37">
        <v>59</v>
      </c>
      <c r="B70" s="49"/>
      <c r="C70" s="50"/>
      <c r="D70" s="40">
        <v>0</v>
      </c>
      <c r="E70" s="40">
        <v>0</v>
      </c>
      <c r="F70" s="54">
        <f t="shared" si="6"/>
        <v>0</v>
      </c>
      <c r="G70" s="55" t="str">
        <f t="shared" si="7"/>
        <v>100</v>
      </c>
      <c r="H70" s="51"/>
      <c r="I70" s="51"/>
      <c r="J70" s="51"/>
      <c r="K70" s="51"/>
      <c r="L70" s="51"/>
      <c r="M70" s="51"/>
      <c r="N70" s="40">
        <v>0</v>
      </c>
      <c r="O70" s="40">
        <v>0</v>
      </c>
      <c r="P70" s="53">
        <f t="shared" si="8"/>
        <v>0</v>
      </c>
      <c r="Q70" s="56" t="str">
        <f t="shared" si="9"/>
        <v>100</v>
      </c>
      <c r="R70" s="47"/>
      <c r="S70" s="58"/>
    </row>
    <row r="71" spans="1:19" s="48" customFormat="1" ht="30" customHeight="1" x14ac:dyDescent="0.35">
      <c r="A71" s="37">
        <v>60</v>
      </c>
      <c r="B71" s="49"/>
      <c r="C71" s="50"/>
      <c r="D71" s="40">
        <v>0</v>
      </c>
      <c r="E71" s="40">
        <v>0</v>
      </c>
      <c r="F71" s="54">
        <f t="shared" si="6"/>
        <v>0</v>
      </c>
      <c r="G71" s="55" t="str">
        <f t="shared" si="7"/>
        <v>100</v>
      </c>
      <c r="H71" s="51"/>
      <c r="I71" s="51"/>
      <c r="J71" s="51"/>
      <c r="K71" s="51"/>
      <c r="L71" s="51"/>
      <c r="M71" s="51"/>
      <c r="N71" s="40">
        <v>0</v>
      </c>
      <c r="O71" s="40">
        <v>0</v>
      </c>
      <c r="P71" s="53">
        <f t="shared" si="8"/>
        <v>0</v>
      </c>
      <c r="Q71" s="56" t="str">
        <f t="shared" si="9"/>
        <v>100</v>
      </c>
      <c r="R71" s="47"/>
      <c r="S71" s="58"/>
    </row>
    <row r="72" spans="1:19" s="48" customFormat="1" ht="30" customHeight="1" x14ac:dyDescent="0.35">
      <c r="A72" s="37">
        <v>61</v>
      </c>
      <c r="B72" s="49"/>
      <c r="C72" s="50"/>
      <c r="D72" s="40">
        <v>0</v>
      </c>
      <c r="E72" s="40">
        <v>0</v>
      </c>
      <c r="F72" s="54">
        <f t="shared" si="6"/>
        <v>0</v>
      </c>
      <c r="G72" s="55" t="str">
        <f t="shared" si="7"/>
        <v>100</v>
      </c>
      <c r="H72" s="40"/>
      <c r="I72" s="40"/>
      <c r="J72" s="40"/>
      <c r="K72" s="40"/>
      <c r="L72" s="40"/>
      <c r="M72" s="40"/>
      <c r="N72" s="40">
        <v>0</v>
      </c>
      <c r="O72" s="40">
        <v>0</v>
      </c>
      <c r="P72" s="53">
        <f t="shared" si="8"/>
        <v>0</v>
      </c>
      <c r="Q72" s="56" t="str">
        <f t="shared" si="9"/>
        <v>100</v>
      </c>
      <c r="R72" s="47"/>
      <c r="S72" s="58"/>
    </row>
    <row r="73" spans="1:19" s="48" customFormat="1" ht="30" customHeight="1" x14ac:dyDescent="0.35">
      <c r="A73" s="37">
        <v>62</v>
      </c>
      <c r="B73" s="49"/>
      <c r="C73" s="50"/>
      <c r="D73" s="40">
        <v>0</v>
      </c>
      <c r="E73" s="40">
        <v>0</v>
      </c>
      <c r="F73" s="54">
        <f t="shared" si="6"/>
        <v>0</v>
      </c>
      <c r="G73" s="55" t="str">
        <f t="shared" si="7"/>
        <v>100</v>
      </c>
      <c r="H73" s="40"/>
      <c r="I73" s="40"/>
      <c r="J73" s="40"/>
      <c r="K73" s="40"/>
      <c r="L73" s="40"/>
      <c r="M73" s="40"/>
      <c r="N73" s="40">
        <v>0</v>
      </c>
      <c r="O73" s="40">
        <v>0</v>
      </c>
      <c r="P73" s="53">
        <f t="shared" si="8"/>
        <v>0</v>
      </c>
      <c r="Q73" s="56" t="str">
        <f t="shared" si="9"/>
        <v>100</v>
      </c>
      <c r="R73" s="47"/>
      <c r="S73" s="58"/>
    </row>
    <row r="74" spans="1:19" s="48" customFormat="1" ht="30" customHeight="1" x14ac:dyDescent="0.35">
      <c r="A74" s="37">
        <v>63</v>
      </c>
      <c r="B74" s="49"/>
      <c r="C74" s="50"/>
      <c r="D74" s="40">
        <v>0</v>
      </c>
      <c r="E74" s="40">
        <v>0</v>
      </c>
      <c r="F74" s="54">
        <f t="shared" si="6"/>
        <v>0</v>
      </c>
      <c r="G74" s="55" t="str">
        <f t="shared" si="7"/>
        <v>100</v>
      </c>
      <c r="H74" s="40"/>
      <c r="I74" s="40"/>
      <c r="J74" s="40"/>
      <c r="K74" s="40"/>
      <c r="L74" s="40"/>
      <c r="M74" s="40"/>
      <c r="N74" s="40">
        <v>0</v>
      </c>
      <c r="O74" s="40">
        <v>0</v>
      </c>
      <c r="P74" s="53">
        <f t="shared" si="8"/>
        <v>0</v>
      </c>
      <c r="Q74" s="56" t="str">
        <f t="shared" si="9"/>
        <v>100</v>
      </c>
      <c r="R74" s="47"/>
      <c r="S74" s="58"/>
    </row>
    <row r="75" spans="1:19" s="48" customFormat="1" ht="30" customHeight="1" x14ac:dyDescent="0.35">
      <c r="A75" s="37">
        <v>64</v>
      </c>
      <c r="B75" s="49"/>
      <c r="C75" s="50"/>
      <c r="D75" s="40">
        <v>0</v>
      </c>
      <c r="E75" s="40">
        <v>0</v>
      </c>
      <c r="F75" s="54">
        <f t="shared" si="6"/>
        <v>0</v>
      </c>
      <c r="G75" s="55" t="str">
        <f t="shared" si="7"/>
        <v>100</v>
      </c>
      <c r="H75" s="40"/>
      <c r="I75" s="40"/>
      <c r="J75" s="40"/>
      <c r="K75" s="40"/>
      <c r="L75" s="40"/>
      <c r="M75" s="40"/>
      <c r="N75" s="40">
        <v>0</v>
      </c>
      <c r="O75" s="40">
        <v>0</v>
      </c>
      <c r="P75" s="53">
        <f t="shared" si="8"/>
        <v>0</v>
      </c>
      <c r="Q75" s="56" t="str">
        <f t="shared" si="9"/>
        <v>100</v>
      </c>
      <c r="R75" s="47"/>
      <c r="S75" s="58"/>
    </row>
    <row r="76" spans="1:19" s="48" customFormat="1" ht="30" customHeight="1" x14ac:dyDescent="0.35">
      <c r="A76" s="37">
        <v>65</v>
      </c>
      <c r="B76" s="49"/>
      <c r="C76" s="50"/>
      <c r="D76" s="40">
        <v>0</v>
      </c>
      <c r="E76" s="40">
        <v>0</v>
      </c>
      <c r="F76" s="54">
        <f t="shared" si="6"/>
        <v>0</v>
      </c>
      <c r="G76" s="55" t="str">
        <f t="shared" si="7"/>
        <v>100</v>
      </c>
      <c r="H76" s="40"/>
      <c r="I76" s="40"/>
      <c r="J76" s="40"/>
      <c r="K76" s="40"/>
      <c r="L76" s="40"/>
      <c r="M76" s="40"/>
      <c r="N76" s="40">
        <v>0</v>
      </c>
      <c r="O76" s="40">
        <v>0</v>
      </c>
      <c r="P76" s="53">
        <f t="shared" si="8"/>
        <v>0</v>
      </c>
      <c r="Q76" s="56" t="str">
        <f t="shared" si="9"/>
        <v>100</v>
      </c>
      <c r="R76" s="47"/>
      <c r="S76" s="58"/>
    </row>
    <row r="77" spans="1:19" s="48" customFormat="1" ht="30" customHeight="1" x14ac:dyDescent="0.35">
      <c r="A77" s="37">
        <v>66</v>
      </c>
      <c r="B77" s="49"/>
      <c r="C77" s="50"/>
      <c r="D77" s="40">
        <v>0</v>
      </c>
      <c r="E77" s="40">
        <v>0</v>
      </c>
      <c r="F77" s="54">
        <f t="shared" ref="F77:F131" si="11">AVERAGE(D77:E77)</f>
        <v>0</v>
      </c>
      <c r="G77" s="55" t="str">
        <f t="shared" ref="G77:G131" si="12">IF(F77&lt;=2.27,"100",(IF(AND(F77&gt;2.28,F77&lt;=3.13),"90",(IF(AND(F77&gt;3.14,F77&lt;=3.24),"80",(IF(AND(F77&gt;3.25,F77&lt;=3.33),"70",(IF(AND(F77&gt;3.34,F77&lt;=3.4),"60",(IF(AND(F77&gt;3.41,F77&lt;=3.47),"50",(IF(AND(F77&gt;3.48,F77&lt;=3.54),"40")))))))))))))</f>
        <v>100</v>
      </c>
      <c r="H77" s="40"/>
      <c r="I77" s="40"/>
      <c r="J77" s="40"/>
      <c r="K77" s="40"/>
      <c r="L77" s="40"/>
      <c r="M77" s="40"/>
      <c r="N77" s="40">
        <v>0</v>
      </c>
      <c r="O77" s="40">
        <v>0</v>
      </c>
      <c r="P77" s="53">
        <f t="shared" ref="P77:P131" si="13">AVERAGE(N77:O77)</f>
        <v>0</v>
      </c>
      <c r="Q77" s="56" t="str">
        <f t="shared" ref="Q77:Q131" si="14">IF(P77&lt;=5,"100",(IF(AND(P77&gt;=4,P77&lt;=13),"90",(IF(AND(P77&gt;=12,P77&lt;=15),"80",(IF(AND(P77&gt;=14,P77&lt;=17),"70",(IF(AND(P77&gt;=18,P77&lt;=19),"60",(IF(AND(P77&gt;=20,P77&lt;=21),"50",(IF(AND(P77&gt;=22,P77&lt;=23),"40")))))))))))))</f>
        <v>100</v>
      </c>
      <c r="R77" s="47"/>
      <c r="S77" s="58"/>
    </row>
    <row r="78" spans="1:19" s="48" customFormat="1" ht="30" customHeight="1" x14ac:dyDescent="0.35">
      <c r="A78" s="37">
        <v>67</v>
      </c>
      <c r="B78" s="49"/>
      <c r="C78" s="50"/>
      <c r="D78" s="40">
        <v>0</v>
      </c>
      <c r="E78" s="40">
        <v>0</v>
      </c>
      <c r="F78" s="54">
        <f t="shared" si="11"/>
        <v>0</v>
      </c>
      <c r="G78" s="55" t="str">
        <f t="shared" si="12"/>
        <v>100</v>
      </c>
      <c r="H78" s="40"/>
      <c r="I78" s="40"/>
      <c r="J78" s="40"/>
      <c r="K78" s="40"/>
      <c r="L78" s="40"/>
      <c r="M78" s="40"/>
      <c r="N78" s="40">
        <v>0</v>
      </c>
      <c r="O78" s="40">
        <v>0</v>
      </c>
      <c r="P78" s="53">
        <f t="shared" si="13"/>
        <v>0</v>
      </c>
      <c r="Q78" s="56" t="str">
        <f t="shared" si="14"/>
        <v>100</v>
      </c>
      <c r="R78" s="47"/>
      <c r="S78" s="58"/>
    </row>
    <row r="79" spans="1:19" s="48" customFormat="1" ht="30" customHeight="1" x14ac:dyDescent="0.35">
      <c r="A79" s="37">
        <v>68</v>
      </c>
      <c r="B79" s="49"/>
      <c r="C79" s="50"/>
      <c r="D79" s="40">
        <v>0</v>
      </c>
      <c r="E79" s="40">
        <v>0</v>
      </c>
      <c r="F79" s="54">
        <f t="shared" si="11"/>
        <v>0</v>
      </c>
      <c r="G79" s="55" t="str">
        <f t="shared" si="12"/>
        <v>100</v>
      </c>
      <c r="H79" s="40"/>
      <c r="I79" s="40"/>
      <c r="J79" s="40"/>
      <c r="K79" s="40"/>
      <c r="L79" s="40"/>
      <c r="M79" s="40"/>
      <c r="N79" s="40">
        <v>0</v>
      </c>
      <c r="O79" s="40">
        <v>0</v>
      </c>
      <c r="P79" s="53">
        <f t="shared" si="13"/>
        <v>0</v>
      </c>
      <c r="Q79" s="56" t="str">
        <f t="shared" si="14"/>
        <v>100</v>
      </c>
      <c r="R79" s="47"/>
      <c r="S79" s="58"/>
    </row>
    <row r="80" spans="1:19" s="48" customFormat="1" ht="30" customHeight="1" x14ac:dyDescent="0.35">
      <c r="A80" s="37">
        <v>69</v>
      </c>
      <c r="B80" s="49"/>
      <c r="C80" s="50"/>
      <c r="D80" s="40">
        <v>0</v>
      </c>
      <c r="E80" s="40">
        <v>0</v>
      </c>
      <c r="F80" s="54">
        <f t="shared" si="11"/>
        <v>0</v>
      </c>
      <c r="G80" s="55" t="str">
        <f t="shared" si="12"/>
        <v>100</v>
      </c>
      <c r="H80" s="40"/>
      <c r="I80" s="40"/>
      <c r="J80" s="40"/>
      <c r="K80" s="40"/>
      <c r="L80" s="40"/>
      <c r="M80" s="40"/>
      <c r="N80" s="40">
        <v>0</v>
      </c>
      <c r="O80" s="40">
        <v>0</v>
      </c>
      <c r="P80" s="53">
        <f t="shared" si="13"/>
        <v>0</v>
      </c>
      <c r="Q80" s="56" t="str">
        <f t="shared" si="14"/>
        <v>100</v>
      </c>
      <c r="R80" s="47"/>
      <c r="S80" s="58"/>
    </row>
    <row r="81" spans="1:19" s="48" customFormat="1" ht="30" customHeight="1" x14ac:dyDescent="0.35">
      <c r="A81" s="37">
        <v>70</v>
      </c>
      <c r="B81" s="49"/>
      <c r="C81" s="50"/>
      <c r="D81" s="40">
        <v>0</v>
      </c>
      <c r="E81" s="40">
        <v>0</v>
      </c>
      <c r="F81" s="54">
        <f t="shared" si="11"/>
        <v>0</v>
      </c>
      <c r="G81" s="55" t="str">
        <f t="shared" si="12"/>
        <v>100</v>
      </c>
      <c r="H81" s="40"/>
      <c r="I81" s="40"/>
      <c r="J81" s="40"/>
      <c r="K81" s="40"/>
      <c r="L81" s="40"/>
      <c r="M81" s="40"/>
      <c r="N81" s="40">
        <v>0</v>
      </c>
      <c r="O81" s="40">
        <v>0</v>
      </c>
      <c r="P81" s="53">
        <f t="shared" si="13"/>
        <v>0</v>
      </c>
      <c r="Q81" s="56" t="str">
        <f t="shared" si="14"/>
        <v>100</v>
      </c>
      <c r="R81" s="47"/>
      <c r="S81" s="58"/>
    </row>
    <row r="82" spans="1:19" s="48" customFormat="1" ht="30" customHeight="1" x14ac:dyDescent="0.35">
      <c r="A82" s="37">
        <v>71</v>
      </c>
      <c r="B82" s="49"/>
      <c r="C82" s="50"/>
      <c r="D82" s="40">
        <v>0</v>
      </c>
      <c r="E82" s="40">
        <v>0</v>
      </c>
      <c r="F82" s="54">
        <f t="shared" si="11"/>
        <v>0</v>
      </c>
      <c r="G82" s="55" t="str">
        <f t="shared" si="12"/>
        <v>100</v>
      </c>
      <c r="H82" s="40"/>
      <c r="I82" s="40"/>
      <c r="J82" s="40"/>
      <c r="K82" s="40"/>
      <c r="L82" s="40"/>
      <c r="M82" s="40"/>
      <c r="N82" s="40">
        <v>0</v>
      </c>
      <c r="O82" s="40">
        <v>0</v>
      </c>
      <c r="P82" s="53">
        <f t="shared" si="13"/>
        <v>0</v>
      </c>
      <c r="Q82" s="56" t="str">
        <f t="shared" si="14"/>
        <v>100</v>
      </c>
      <c r="R82" s="47"/>
      <c r="S82" s="58"/>
    </row>
    <row r="83" spans="1:19" s="48" customFormat="1" ht="30" customHeight="1" x14ac:dyDescent="0.35">
      <c r="A83" s="37">
        <v>72</v>
      </c>
      <c r="B83" s="49"/>
      <c r="C83" s="50"/>
      <c r="D83" s="40">
        <v>0</v>
      </c>
      <c r="E83" s="40">
        <v>0</v>
      </c>
      <c r="F83" s="54">
        <f t="shared" si="11"/>
        <v>0</v>
      </c>
      <c r="G83" s="55" t="str">
        <f t="shared" si="12"/>
        <v>100</v>
      </c>
      <c r="H83" s="40"/>
      <c r="I83" s="40"/>
      <c r="J83" s="40"/>
      <c r="K83" s="40"/>
      <c r="L83" s="40"/>
      <c r="M83" s="40"/>
      <c r="N83" s="40">
        <v>0</v>
      </c>
      <c r="O83" s="40">
        <v>0</v>
      </c>
      <c r="P83" s="53">
        <f t="shared" si="13"/>
        <v>0</v>
      </c>
      <c r="Q83" s="56" t="str">
        <f t="shared" si="14"/>
        <v>100</v>
      </c>
      <c r="R83" s="47"/>
      <c r="S83" s="58"/>
    </row>
    <row r="84" spans="1:19" s="48" customFormat="1" ht="30" customHeight="1" x14ac:dyDescent="0.35">
      <c r="A84" s="37">
        <v>73</v>
      </c>
      <c r="B84" s="49"/>
      <c r="C84" s="50"/>
      <c r="D84" s="40">
        <v>0</v>
      </c>
      <c r="E84" s="40">
        <v>0</v>
      </c>
      <c r="F84" s="54">
        <f t="shared" si="11"/>
        <v>0</v>
      </c>
      <c r="G84" s="55" t="str">
        <f t="shared" si="12"/>
        <v>100</v>
      </c>
      <c r="H84" s="40"/>
      <c r="I84" s="40"/>
      <c r="J84" s="40"/>
      <c r="K84" s="40"/>
      <c r="L84" s="40"/>
      <c r="M84" s="40"/>
      <c r="N84" s="40">
        <v>0</v>
      </c>
      <c r="O84" s="40">
        <v>0</v>
      </c>
      <c r="P84" s="53">
        <f t="shared" si="13"/>
        <v>0</v>
      </c>
      <c r="Q84" s="56" t="str">
        <f t="shared" si="14"/>
        <v>100</v>
      </c>
      <c r="R84" s="47"/>
      <c r="S84" s="58"/>
    </row>
    <row r="85" spans="1:19" s="48" customFormat="1" ht="30" customHeight="1" x14ac:dyDescent="0.35">
      <c r="A85" s="37">
        <v>74</v>
      </c>
      <c r="B85" s="49"/>
      <c r="C85" s="50"/>
      <c r="D85" s="40">
        <v>0</v>
      </c>
      <c r="E85" s="40">
        <v>0</v>
      </c>
      <c r="F85" s="54">
        <f t="shared" si="11"/>
        <v>0</v>
      </c>
      <c r="G85" s="55" t="str">
        <f t="shared" si="12"/>
        <v>100</v>
      </c>
      <c r="H85" s="40"/>
      <c r="I85" s="40"/>
      <c r="J85" s="40"/>
      <c r="K85" s="40"/>
      <c r="L85" s="40"/>
      <c r="M85" s="40"/>
      <c r="N85" s="40">
        <v>0</v>
      </c>
      <c r="O85" s="40">
        <v>0</v>
      </c>
      <c r="P85" s="53">
        <f t="shared" si="13"/>
        <v>0</v>
      </c>
      <c r="Q85" s="56" t="str">
        <f t="shared" si="14"/>
        <v>100</v>
      </c>
      <c r="R85" s="47"/>
      <c r="S85" s="58"/>
    </row>
    <row r="86" spans="1:19" s="48" customFormat="1" ht="30" customHeight="1" x14ac:dyDescent="0.35">
      <c r="A86" s="37">
        <v>75</v>
      </c>
      <c r="B86" s="49"/>
      <c r="C86" s="50"/>
      <c r="D86" s="40">
        <v>0</v>
      </c>
      <c r="E86" s="40">
        <v>0</v>
      </c>
      <c r="F86" s="54">
        <f t="shared" si="11"/>
        <v>0</v>
      </c>
      <c r="G86" s="55" t="str">
        <f t="shared" si="12"/>
        <v>100</v>
      </c>
      <c r="H86" s="40"/>
      <c r="I86" s="40"/>
      <c r="J86" s="40"/>
      <c r="K86" s="40"/>
      <c r="L86" s="40"/>
      <c r="M86" s="40"/>
      <c r="N86" s="40">
        <v>0</v>
      </c>
      <c r="O86" s="40">
        <v>0</v>
      </c>
      <c r="P86" s="53">
        <f t="shared" si="13"/>
        <v>0</v>
      </c>
      <c r="Q86" s="56" t="str">
        <f t="shared" si="14"/>
        <v>100</v>
      </c>
      <c r="R86" s="47"/>
      <c r="S86" s="58"/>
    </row>
    <row r="87" spans="1:19" s="48" customFormat="1" ht="30" customHeight="1" x14ac:dyDescent="0.35">
      <c r="A87" s="37">
        <v>76</v>
      </c>
      <c r="B87" s="49"/>
      <c r="C87" s="50"/>
      <c r="D87" s="40">
        <v>0</v>
      </c>
      <c r="E87" s="40">
        <v>0</v>
      </c>
      <c r="F87" s="54">
        <f t="shared" si="11"/>
        <v>0</v>
      </c>
      <c r="G87" s="55" t="str">
        <f t="shared" si="12"/>
        <v>100</v>
      </c>
      <c r="H87" s="40"/>
      <c r="I87" s="40"/>
      <c r="J87" s="40"/>
      <c r="K87" s="40"/>
      <c r="L87" s="40"/>
      <c r="M87" s="40"/>
      <c r="N87" s="40">
        <v>0</v>
      </c>
      <c r="O87" s="40">
        <v>0</v>
      </c>
      <c r="P87" s="53">
        <f t="shared" si="13"/>
        <v>0</v>
      </c>
      <c r="Q87" s="56" t="str">
        <f t="shared" si="14"/>
        <v>100</v>
      </c>
      <c r="R87" s="47"/>
      <c r="S87" s="58"/>
    </row>
    <row r="88" spans="1:19" s="48" customFormat="1" ht="30" customHeight="1" x14ac:dyDescent="0.35">
      <c r="A88" s="37">
        <v>77</v>
      </c>
      <c r="B88" s="49"/>
      <c r="C88" s="50"/>
      <c r="D88" s="40">
        <v>0</v>
      </c>
      <c r="E88" s="40">
        <v>0</v>
      </c>
      <c r="F88" s="54">
        <f t="shared" si="11"/>
        <v>0</v>
      </c>
      <c r="G88" s="55" t="str">
        <f t="shared" si="12"/>
        <v>100</v>
      </c>
      <c r="H88" s="51"/>
      <c r="I88" s="51"/>
      <c r="J88" s="51"/>
      <c r="K88" s="51"/>
      <c r="L88" s="51"/>
      <c r="M88" s="51"/>
      <c r="N88" s="40">
        <v>0</v>
      </c>
      <c r="O88" s="40">
        <v>0</v>
      </c>
      <c r="P88" s="53">
        <f t="shared" si="13"/>
        <v>0</v>
      </c>
      <c r="Q88" s="56" t="str">
        <f t="shared" si="14"/>
        <v>100</v>
      </c>
      <c r="R88" s="47"/>
      <c r="S88" s="58"/>
    </row>
    <row r="89" spans="1:19" s="48" customFormat="1" ht="30" customHeight="1" x14ac:dyDescent="0.35">
      <c r="A89" s="37">
        <v>78</v>
      </c>
      <c r="B89" s="49"/>
      <c r="C89" s="50"/>
      <c r="D89" s="40">
        <v>0</v>
      </c>
      <c r="E89" s="40">
        <v>0</v>
      </c>
      <c r="F89" s="54">
        <f t="shared" si="11"/>
        <v>0</v>
      </c>
      <c r="G89" s="55" t="str">
        <f t="shared" si="12"/>
        <v>100</v>
      </c>
      <c r="H89" s="51"/>
      <c r="I89" s="51"/>
      <c r="J89" s="51"/>
      <c r="K89" s="51"/>
      <c r="L89" s="51"/>
      <c r="M89" s="51"/>
      <c r="N89" s="40">
        <v>0</v>
      </c>
      <c r="O89" s="40">
        <v>0</v>
      </c>
      <c r="P89" s="53">
        <f t="shared" si="13"/>
        <v>0</v>
      </c>
      <c r="Q89" s="56" t="str">
        <f t="shared" si="14"/>
        <v>100</v>
      </c>
      <c r="R89" s="47"/>
      <c r="S89" s="58"/>
    </row>
    <row r="90" spans="1:19" s="48" customFormat="1" ht="30" customHeight="1" x14ac:dyDescent="0.35">
      <c r="A90" s="37">
        <v>79</v>
      </c>
      <c r="B90" s="49"/>
      <c r="C90" s="50"/>
      <c r="D90" s="40">
        <v>0</v>
      </c>
      <c r="E90" s="40">
        <v>0</v>
      </c>
      <c r="F90" s="54">
        <f t="shared" si="11"/>
        <v>0</v>
      </c>
      <c r="G90" s="55" t="str">
        <f t="shared" si="12"/>
        <v>100</v>
      </c>
      <c r="H90" s="51"/>
      <c r="I90" s="51"/>
      <c r="J90" s="51"/>
      <c r="K90" s="51"/>
      <c r="L90" s="51"/>
      <c r="M90" s="51"/>
      <c r="N90" s="40">
        <v>0</v>
      </c>
      <c r="O90" s="40">
        <v>0</v>
      </c>
      <c r="P90" s="53">
        <f t="shared" si="13"/>
        <v>0</v>
      </c>
      <c r="Q90" s="56" t="str">
        <f t="shared" si="14"/>
        <v>100</v>
      </c>
      <c r="R90" s="47"/>
      <c r="S90" s="58"/>
    </row>
    <row r="91" spans="1:19" s="48" customFormat="1" ht="30" customHeight="1" x14ac:dyDescent="0.35">
      <c r="A91" s="37">
        <v>80</v>
      </c>
      <c r="B91" s="49"/>
      <c r="C91" s="50"/>
      <c r="D91" s="40">
        <v>0</v>
      </c>
      <c r="E91" s="40">
        <v>0</v>
      </c>
      <c r="F91" s="54">
        <f t="shared" si="11"/>
        <v>0</v>
      </c>
      <c r="G91" s="55" t="str">
        <f t="shared" si="12"/>
        <v>100</v>
      </c>
      <c r="H91" s="51"/>
      <c r="I91" s="51"/>
      <c r="J91" s="51"/>
      <c r="K91" s="51"/>
      <c r="L91" s="51"/>
      <c r="M91" s="51"/>
      <c r="N91" s="40">
        <v>0</v>
      </c>
      <c r="O91" s="40">
        <v>0</v>
      </c>
      <c r="P91" s="53">
        <f t="shared" si="13"/>
        <v>0</v>
      </c>
      <c r="Q91" s="56" t="str">
        <f t="shared" si="14"/>
        <v>100</v>
      </c>
      <c r="R91" s="47"/>
      <c r="S91" s="58"/>
    </row>
    <row r="92" spans="1:19" s="48" customFormat="1" ht="30" customHeight="1" x14ac:dyDescent="0.35">
      <c r="A92" s="37">
        <v>81</v>
      </c>
      <c r="B92" s="49"/>
      <c r="C92" s="50"/>
      <c r="D92" s="40">
        <v>0</v>
      </c>
      <c r="E92" s="40">
        <v>0</v>
      </c>
      <c r="F92" s="54">
        <f t="shared" si="11"/>
        <v>0</v>
      </c>
      <c r="G92" s="55" t="str">
        <f t="shared" si="12"/>
        <v>100</v>
      </c>
      <c r="H92" s="51"/>
      <c r="I92" s="51"/>
      <c r="J92" s="51"/>
      <c r="K92" s="51"/>
      <c r="L92" s="51"/>
      <c r="M92" s="51"/>
      <c r="N92" s="40">
        <v>0</v>
      </c>
      <c r="O92" s="40">
        <v>0</v>
      </c>
      <c r="P92" s="53">
        <f t="shared" si="13"/>
        <v>0</v>
      </c>
      <c r="Q92" s="56" t="str">
        <f t="shared" si="14"/>
        <v>100</v>
      </c>
      <c r="R92" s="47"/>
      <c r="S92" s="58"/>
    </row>
    <row r="93" spans="1:19" s="48" customFormat="1" ht="30" customHeight="1" x14ac:dyDescent="0.35">
      <c r="A93" s="37">
        <v>82</v>
      </c>
      <c r="B93" s="49"/>
      <c r="C93" s="50"/>
      <c r="D93" s="40">
        <v>0</v>
      </c>
      <c r="E93" s="40">
        <v>0</v>
      </c>
      <c r="F93" s="54">
        <f t="shared" si="11"/>
        <v>0</v>
      </c>
      <c r="G93" s="55" t="str">
        <f t="shared" si="12"/>
        <v>100</v>
      </c>
      <c r="H93" s="51"/>
      <c r="I93" s="51"/>
      <c r="J93" s="51"/>
      <c r="K93" s="51"/>
      <c r="L93" s="51"/>
      <c r="M93" s="51"/>
      <c r="N93" s="40">
        <v>0</v>
      </c>
      <c r="O93" s="40">
        <v>0</v>
      </c>
      <c r="P93" s="53">
        <f t="shared" si="13"/>
        <v>0</v>
      </c>
      <c r="Q93" s="56" t="str">
        <f t="shared" si="14"/>
        <v>100</v>
      </c>
      <c r="R93" s="47"/>
      <c r="S93" s="58"/>
    </row>
    <row r="94" spans="1:19" s="48" customFormat="1" ht="30" customHeight="1" x14ac:dyDescent="0.35">
      <c r="A94" s="37">
        <v>83</v>
      </c>
      <c r="B94" s="49"/>
      <c r="C94" s="50"/>
      <c r="D94" s="40">
        <v>0</v>
      </c>
      <c r="E94" s="40">
        <v>0</v>
      </c>
      <c r="F94" s="54">
        <f t="shared" si="11"/>
        <v>0</v>
      </c>
      <c r="G94" s="55" t="str">
        <f t="shared" si="12"/>
        <v>100</v>
      </c>
      <c r="H94" s="51"/>
      <c r="I94" s="51"/>
      <c r="J94" s="51"/>
      <c r="K94" s="51"/>
      <c r="L94" s="51"/>
      <c r="M94" s="51"/>
      <c r="N94" s="40">
        <v>0</v>
      </c>
      <c r="O94" s="40">
        <v>0</v>
      </c>
      <c r="P94" s="53">
        <f t="shared" si="13"/>
        <v>0</v>
      </c>
      <c r="Q94" s="56" t="str">
        <f t="shared" si="14"/>
        <v>100</v>
      </c>
      <c r="R94" s="47"/>
      <c r="S94" s="58"/>
    </row>
    <row r="95" spans="1:19" s="48" customFormat="1" ht="30" customHeight="1" x14ac:dyDescent="0.35">
      <c r="A95" s="37">
        <v>84</v>
      </c>
      <c r="B95" s="49"/>
      <c r="C95" s="50"/>
      <c r="D95" s="40">
        <v>0</v>
      </c>
      <c r="E95" s="40">
        <v>0</v>
      </c>
      <c r="F95" s="54">
        <f t="shared" si="11"/>
        <v>0</v>
      </c>
      <c r="G95" s="55" t="str">
        <f t="shared" si="12"/>
        <v>100</v>
      </c>
      <c r="H95" s="51"/>
      <c r="I95" s="51"/>
      <c r="J95" s="51"/>
      <c r="K95" s="51"/>
      <c r="L95" s="51"/>
      <c r="M95" s="51"/>
      <c r="N95" s="40">
        <v>0</v>
      </c>
      <c r="O95" s="40">
        <v>0</v>
      </c>
      <c r="P95" s="53">
        <f t="shared" si="13"/>
        <v>0</v>
      </c>
      <c r="Q95" s="56" t="str">
        <f t="shared" si="14"/>
        <v>100</v>
      </c>
      <c r="R95" s="47"/>
      <c r="S95" s="58"/>
    </row>
    <row r="96" spans="1:19" s="48" customFormat="1" ht="30" customHeight="1" x14ac:dyDescent="0.35">
      <c r="A96" s="37">
        <v>85</v>
      </c>
      <c r="B96" s="49"/>
      <c r="C96" s="50"/>
      <c r="D96" s="40">
        <v>0</v>
      </c>
      <c r="E96" s="40">
        <v>0</v>
      </c>
      <c r="F96" s="54">
        <f t="shared" si="11"/>
        <v>0</v>
      </c>
      <c r="G96" s="55" t="str">
        <f t="shared" si="12"/>
        <v>100</v>
      </c>
      <c r="H96" s="51"/>
      <c r="I96" s="51"/>
      <c r="J96" s="51"/>
      <c r="K96" s="51"/>
      <c r="L96" s="51"/>
      <c r="M96" s="51"/>
      <c r="N96" s="40">
        <v>0</v>
      </c>
      <c r="O96" s="40">
        <v>0</v>
      </c>
      <c r="P96" s="53">
        <f t="shared" si="13"/>
        <v>0</v>
      </c>
      <c r="Q96" s="56" t="str">
        <f t="shared" si="14"/>
        <v>100</v>
      </c>
      <c r="R96" s="47"/>
      <c r="S96" s="58"/>
    </row>
    <row r="97" spans="1:19" s="48" customFormat="1" ht="30" customHeight="1" x14ac:dyDescent="0.35">
      <c r="A97" s="37">
        <v>86</v>
      </c>
      <c r="B97" s="49"/>
      <c r="C97" s="50"/>
      <c r="D97" s="40">
        <v>0</v>
      </c>
      <c r="E97" s="40">
        <v>0</v>
      </c>
      <c r="F97" s="54">
        <f t="shared" si="11"/>
        <v>0</v>
      </c>
      <c r="G97" s="55" t="str">
        <f t="shared" si="12"/>
        <v>100</v>
      </c>
      <c r="H97" s="51"/>
      <c r="I97" s="51"/>
      <c r="J97" s="51"/>
      <c r="K97" s="51"/>
      <c r="L97" s="51"/>
      <c r="M97" s="51"/>
      <c r="N97" s="40">
        <v>0</v>
      </c>
      <c r="O97" s="40">
        <v>0</v>
      </c>
      <c r="P97" s="53">
        <f t="shared" si="13"/>
        <v>0</v>
      </c>
      <c r="Q97" s="56" t="str">
        <f t="shared" si="14"/>
        <v>100</v>
      </c>
      <c r="R97" s="47"/>
      <c r="S97" s="58"/>
    </row>
    <row r="98" spans="1:19" s="48" customFormat="1" ht="30" customHeight="1" x14ac:dyDescent="0.35">
      <c r="A98" s="37">
        <v>87</v>
      </c>
      <c r="B98" s="49"/>
      <c r="C98" s="50"/>
      <c r="D98" s="40">
        <v>0</v>
      </c>
      <c r="E98" s="40">
        <v>0</v>
      </c>
      <c r="F98" s="54">
        <f t="shared" si="11"/>
        <v>0</v>
      </c>
      <c r="G98" s="55" t="str">
        <f t="shared" si="12"/>
        <v>100</v>
      </c>
      <c r="H98" s="51"/>
      <c r="I98" s="51"/>
      <c r="J98" s="51"/>
      <c r="K98" s="51"/>
      <c r="L98" s="51"/>
      <c r="M98" s="51"/>
      <c r="N98" s="40">
        <v>0</v>
      </c>
      <c r="O98" s="40">
        <v>0</v>
      </c>
      <c r="P98" s="53">
        <f t="shared" si="13"/>
        <v>0</v>
      </c>
      <c r="Q98" s="56" t="str">
        <f t="shared" si="14"/>
        <v>100</v>
      </c>
      <c r="R98" s="47"/>
      <c r="S98" s="58"/>
    </row>
    <row r="99" spans="1:19" s="48" customFormat="1" ht="30" customHeight="1" x14ac:dyDescent="0.35">
      <c r="A99" s="37">
        <v>88</v>
      </c>
      <c r="B99" s="49"/>
      <c r="C99" s="50"/>
      <c r="D99" s="40">
        <v>0</v>
      </c>
      <c r="E99" s="40">
        <v>0</v>
      </c>
      <c r="F99" s="54">
        <f t="shared" si="11"/>
        <v>0</v>
      </c>
      <c r="G99" s="55" t="str">
        <f t="shared" si="12"/>
        <v>100</v>
      </c>
      <c r="H99" s="51"/>
      <c r="I99" s="51"/>
      <c r="J99" s="51"/>
      <c r="K99" s="51"/>
      <c r="L99" s="51"/>
      <c r="M99" s="51"/>
      <c r="N99" s="40">
        <v>0</v>
      </c>
      <c r="O99" s="40">
        <v>0</v>
      </c>
      <c r="P99" s="53">
        <f t="shared" si="13"/>
        <v>0</v>
      </c>
      <c r="Q99" s="56" t="str">
        <f t="shared" si="14"/>
        <v>100</v>
      </c>
      <c r="R99" s="47"/>
      <c r="S99" s="58"/>
    </row>
    <row r="100" spans="1:19" s="48" customFormat="1" ht="30" customHeight="1" x14ac:dyDescent="0.35">
      <c r="A100" s="37">
        <v>89</v>
      </c>
      <c r="B100" s="49"/>
      <c r="C100" s="50"/>
      <c r="D100" s="40">
        <v>0</v>
      </c>
      <c r="E100" s="40">
        <v>0</v>
      </c>
      <c r="F100" s="54">
        <f t="shared" si="11"/>
        <v>0</v>
      </c>
      <c r="G100" s="55" t="str">
        <f t="shared" si="12"/>
        <v>100</v>
      </c>
      <c r="H100" s="51"/>
      <c r="I100" s="51"/>
      <c r="J100" s="51"/>
      <c r="K100" s="51"/>
      <c r="L100" s="51"/>
      <c r="M100" s="51"/>
      <c r="N100" s="40">
        <v>0</v>
      </c>
      <c r="O100" s="40">
        <v>0</v>
      </c>
      <c r="P100" s="53">
        <f t="shared" si="13"/>
        <v>0</v>
      </c>
      <c r="Q100" s="56" t="str">
        <f t="shared" si="14"/>
        <v>100</v>
      </c>
      <c r="R100" s="47"/>
      <c r="S100" s="58"/>
    </row>
    <row r="101" spans="1:19" s="48" customFormat="1" ht="30" customHeight="1" x14ac:dyDescent="0.35">
      <c r="A101" s="37">
        <v>90</v>
      </c>
      <c r="B101" s="49"/>
      <c r="C101" s="50"/>
      <c r="D101" s="40">
        <v>0</v>
      </c>
      <c r="E101" s="40">
        <v>0</v>
      </c>
      <c r="F101" s="54">
        <f t="shared" si="11"/>
        <v>0</v>
      </c>
      <c r="G101" s="55" t="str">
        <f t="shared" si="12"/>
        <v>100</v>
      </c>
      <c r="H101" s="51"/>
      <c r="I101" s="51"/>
      <c r="J101" s="51"/>
      <c r="K101" s="51"/>
      <c r="L101" s="51"/>
      <c r="M101" s="51"/>
      <c r="N101" s="40">
        <v>0</v>
      </c>
      <c r="O101" s="40">
        <v>0</v>
      </c>
      <c r="P101" s="53">
        <f t="shared" si="13"/>
        <v>0</v>
      </c>
      <c r="Q101" s="56" t="str">
        <f t="shared" si="14"/>
        <v>100</v>
      </c>
      <c r="R101" s="47"/>
      <c r="S101" s="58"/>
    </row>
    <row r="102" spans="1:19" s="48" customFormat="1" ht="30" customHeight="1" x14ac:dyDescent="0.35">
      <c r="A102" s="37">
        <v>91</v>
      </c>
      <c r="B102" s="49"/>
      <c r="C102" s="50"/>
      <c r="D102" s="40">
        <v>0</v>
      </c>
      <c r="E102" s="40">
        <v>0</v>
      </c>
      <c r="F102" s="54">
        <f t="shared" si="11"/>
        <v>0</v>
      </c>
      <c r="G102" s="55" t="str">
        <f t="shared" si="12"/>
        <v>100</v>
      </c>
      <c r="H102" s="51"/>
      <c r="I102" s="51"/>
      <c r="J102" s="51"/>
      <c r="K102" s="51"/>
      <c r="L102" s="51"/>
      <c r="M102" s="51"/>
      <c r="N102" s="40">
        <v>0</v>
      </c>
      <c r="O102" s="40">
        <v>0</v>
      </c>
      <c r="P102" s="53">
        <f t="shared" si="13"/>
        <v>0</v>
      </c>
      <c r="Q102" s="56" t="str">
        <f t="shared" si="14"/>
        <v>100</v>
      </c>
      <c r="R102" s="47"/>
      <c r="S102" s="58"/>
    </row>
    <row r="103" spans="1:19" s="48" customFormat="1" ht="30" customHeight="1" x14ac:dyDescent="0.35">
      <c r="A103" s="37">
        <v>92</v>
      </c>
      <c r="B103" s="49"/>
      <c r="C103" s="50"/>
      <c r="D103" s="40">
        <v>0</v>
      </c>
      <c r="E103" s="40">
        <v>0</v>
      </c>
      <c r="F103" s="54">
        <f t="shared" si="11"/>
        <v>0</v>
      </c>
      <c r="G103" s="55" t="str">
        <f t="shared" si="12"/>
        <v>100</v>
      </c>
      <c r="H103" s="51"/>
      <c r="I103" s="51"/>
      <c r="J103" s="51"/>
      <c r="K103" s="51"/>
      <c r="L103" s="51"/>
      <c r="M103" s="51"/>
      <c r="N103" s="40">
        <v>0</v>
      </c>
      <c r="O103" s="40">
        <v>0</v>
      </c>
      <c r="P103" s="53">
        <f t="shared" si="13"/>
        <v>0</v>
      </c>
      <c r="Q103" s="56" t="str">
        <f t="shared" si="14"/>
        <v>100</v>
      </c>
      <c r="R103" s="47"/>
      <c r="S103" s="58"/>
    </row>
    <row r="104" spans="1:19" s="48" customFormat="1" ht="30" customHeight="1" x14ac:dyDescent="0.35">
      <c r="A104" s="37">
        <v>93</v>
      </c>
      <c r="B104" s="49"/>
      <c r="C104" s="50"/>
      <c r="D104" s="40">
        <v>0</v>
      </c>
      <c r="E104" s="40">
        <v>0</v>
      </c>
      <c r="F104" s="54">
        <f t="shared" si="11"/>
        <v>0</v>
      </c>
      <c r="G104" s="55" t="str">
        <f t="shared" si="12"/>
        <v>100</v>
      </c>
      <c r="H104" s="51"/>
      <c r="I104" s="51"/>
      <c r="J104" s="51"/>
      <c r="K104" s="51"/>
      <c r="L104" s="51"/>
      <c r="M104" s="51"/>
      <c r="N104" s="40">
        <v>0</v>
      </c>
      <c r="O104" s="40">
        <v>0</v>
      </c>
      <c r="P104" s="53">
        <f t="shared" si="13"/>
        <v>0</v>
      </c>
      <c r="Q104" s="56" t="str">
        <f t="shared" si="14"/>
        <v>100</v>
      </c>
      <c r="R104" s="47"/>
      <c r="S104" s="58"/>
    </row>
    <row r="105" spans="1:19" s="48" customFormat="1" ht="30" customHeight="1" x14ac:dyDescent="0.35">
      <c r="A105" s="37">
        <v>94</v>
      </c>
      <c r="B105" s="49"/>
      <c r="C105" s="50"/>
      <c r="D105" s="40">
        <v>0</v>
      </c>
      <c r="E105" s="40">
        <v>0</v>
      </c>
      <c r="F105" s="54">
        <f t="shared" si="11"/>
        <v>0</v>
      </c>
      <c r="G105" s="55" t="str">
        <f t="shared" si="12"/>
        <v>100</v>
      </c>
      <c r="H105" s="51"/>
      <c r="I105" s="51"/>
      <c r="J105" s="51"/>
      <c r="K105" s="51"/>
      <c r="L105" s="51"/>
      <c r="M105" s="51"/>
      <c r="N105" s="40">
        <v>0</v>
      </c>
      <c r="O105" s="40">
        <v>0</v>
      </c>
      <c r="P105" s="53">
        <f t="shared" si="13"/>
        <v>0</v>
      </c>
      <c r="Q105" s="56" t="str">
        <f t="shared" si="14"/>
        <v>100</v>
      </c>
      <c r="R105" s="47"/>
      <c r="S105" s="58"/>
    </row>
    <row r="106" spans="1:19" s="48" customFormat="1" ht="30" customHeight="1" x14ac:dyDescent="0.35">
      <c r="A106" s="37">
        <v>95</v>
      </c>
      <c r="B106" s="49"/>
      <c r="C106" s="50"/>
      <c r="D106" s="40">
        <v>0</v>
      </c>
      <c r="E106" s="40">
        <v>0</v>
      </c>
      <c r="F106" s="54">
        <f t="shared" si="11"/>
        <v>0</v>
      </c>
      <c r="G106" s="55" t="str">
        <f t="shared" si="12"/>
        <v>100</v>
      </c>
      <c r="H106" s="51"/>
      <c r="I106" s="51"/>
      <c r="J106" s="51"/>
      <c r="K106" s="51"/>
      <c r="L106" s="51"/>
      <c r="M106" s="51"/>
      <c r="N106" s="40">
        <v>0</v>
      </c>
      <c r="O106" s="40">
        <v>0</v>
      </c>
      <c r="P106" s="53">
        <f t="shared" si="13"/>
        <v>0</v>
      </c>
      <c r="Q106" s="56" t="str">
        <f t="shared" si="14"/>
        <v>100</v>
      </c>
      <c r="R106" s="47"/>
      <c r="S106" s="58"/>
    </row>
    <row r="107" spans="1:19" s="48" customFormat="1" ht="30" customHeight="1" x14ac:dyDescent="0.35">
      <c r="A107" s="37">
        <v>96</v>
      </c>
      <c r="B107" s="49"/>
      <c r="C107" s="50"/>
      <c r="D107" s="40">
        <v>0</v>
      </c>
      <c r="E107" s="40">
        <v>0</v>
      </c>
      <c r="F107" s="54">
        <f t="shared" si="11"/>
        <v>0</v>
      </c>
      <c r="G107" s="55" t="str">
        <f t="shared" si="12"/>
        <v>100</v>
      </c>
      <c r="H107" s="51"/>
      <c r="I107" s="51"/>
      <c r="J107" s="51"/>
      <c r="K107" s="51"/>
      <c r="L107" s="51"/>
      <c r="M107" s="51"/>
      <c r="N107" s="40">
        <v>0</v>
      </c>
      <c r="O107" s="40">
        <v>0</v>
      </c>
      <c r="P107" s="53">
        <f t="shared" si="13"/>
        <v>0</v>
      </c>
      <c r="Q107" s="56" t="str">
        <f t="shared" si="14"/>
        <v>100</v>
      </c>
      <c r="R107" s="47"/>
      <c r="S107" s="58"/>
    </row>
    <row r="108" spans="1:19" s="48" customFormat="1" ht="30" customHeight="1" x14ac:dyDescent="0.35">
      <c r="A108" s="37">
        <v>97</v>
      </c>
      <c r="B108" s="49"/>
      <c r="C108" s="50"/>
      <c r="D108" s="40">
        <v>0</v>
      </c>
      <c r="E108" s="40">
        <v>0</v>
      </c>
      <c r="F108" s="54">
        <f t="shared" si="11"/>
        <v>0</v>
      </c>
      <c r="G108" s="55" t="str">
        <f t="shared" si="12"/>
        <v>100</v>
      </c>
      <c r="H108" s="51"/>
      <c r="I108" s="51"/>
      <c r="J108" s="51"/>
      <c r="K108" s="51"/>
      <c r="L108" s="51"/>
      <c r="M108" s="51"/>
      <c r="N108" s="40">
        <v>0</v>
      </c>
      <c r="O108" s="40">
        <v>0</v>
      </c>
      <c r="P108" s="53">
        <f t="shared" si="13"/>
        <v>0</v>
      </c>
      <c r="Q108" s="56" t="str">
        <f t="shared" si="14"/>
        <v>100</v>
      </c>
      <c r="R108" s="47"/>
      <c r="S108" s="58"/>
    </row>
    <row r="109" spans="1:19" s="48" customFormat="1" ht="30" customHeight="1" x14ac:dyDescent="0.35">
      <c r="A109" s="37">
        <v>98</v>
      </c>
      <c r="B109" s="49"/>
      <c r="C109" s="50"/>
      <c r="D109" s="40">
        <v>0</v>
      </c>
      <c r="E109" s="40">
        <v>0</v>
      </c>
      <c r="F109" s="54">
        <f t="shared" si="11"/>
        <v>0</v>
      </c>
      <c r="G109" s="55" t="str">
        <f t="shared" si="12"/>
        <v>100</v>
      </c>
      <c r="H109" s="51"/>
      <c r="I109" s="51"/>
      <c r="J109" s="51"/>
      <c r="K109" s="51"/>
      <c r="L109" s="51"/>
      <c r="M109" s="51"/>
      <c r="N109" s="40">
        <v>0</v>
      </c>
      <c r="O109" s="40">
        <v>0</v>
      </c>
      <c r="P109" s="53">
        <f t="shared" si="13"/>
        <v>0</v>
      </c>
      <c r="Q109" s="56" t="str">
        <f t="shared" si="14"/>
        <v>100</v>
      </c>
      <c r="R109" s="47"/>
      <c r="S109" s="58"/>
    </row>
    <row r="110" spans="1:19" s="48" customFormat="1" ht="30" customHeight="1" x14ac:dyDescent="0.35">
      <c r="A110" s="37">
        <v>99</v>
      </c>
      <c r="B110" s="49"/>
      <c r="C110" s="50"/>
      <c r="D110" s="40">
        <v>0</v>
      </c>
      <c r="E110" s="40">
        <v>0</v>
      </c>
      <c r="F110" s="54">
        <f t="shared" si="11"/>
        <v>0</v>
      </c>
      <c r="G110" s="55" t="str">
        <f t="shared" si="12"/>
        <v>100</v>
      </c>
      <c r="H110" s="51"/>
      <c r="I110" s="51"/>
      <c r="J110" s="51"/>
      <c r="K110" s="51"/>
      <c r="L110" s="51"/>
      <c r="M110" s="51"/>
      <c r="N110" s="40">
        <v>0</v>
      </c>
      <c r="O110" s="40">
        <v>0</v>
      </c>
      <c r="P110" s="53">
        <f t="shared" si="13"/>
        <v>0</v>
      </c>
      <c r="Q110" s="56" t="str">
        <f t="shared" si="14"/>
        <v>100</v>
      </c>
      <c r="R110" s="47"/>
      <c r="S110" s="58"/>
    </row>
    <row r="111" spans="1:19" s="48" customFormat="1" ht="30" customHeight="1" x14ac:dyDescent="0.35">
      <c r="A111" s="37">
        <v>100</v>
      </c>
      <c r="B111" s="49"/>
      <c r="C111" s="50"/>
      <c r="D111" s="40">
        <v>0</v>
      </c>
      <c r="E111" s="40">
        <v>0</v>
      </c>
      <c r="F111" s="54">
        <f t="shared" si="11"/>
        <v>0</v>
      </c>
      <c r="G111" s="55" t="str">
        <f t="shared" si="12"/>
        <v>100</v>
      </c>
      <c r="H111" s="51"/>
      <c r="I111" s="51"/>
      <c r="J111" s="51"/>
      <c r="K111" s="51"/>
      <c r="L111" s="51"/>
      <c r="M111" s="51"/>
      <c r="N111" s="40">
        <v>0</v>
      </c>
      <c r="O111" s="40">
        <v>0</v>
      </c>
      <c r="P111" s="53">
        <f t="shared" si="13"/>
        <v>0</v>
      </c>
      <c r="Q111" s="56" t="str">
        <f t="shared" si="14"/>
        <v>100</v>
      </c>
      <c r="R111" s="47"/>
      <c r="S111" s="58"/>
    </row>
    <row r="112" spans="1:19" s="48" customFormat="1" ht="30" customHeight="1" x14ac:dyDescent="0.35">
      <c r="A112" s="37">
        <v>101</v>
      </c>
      <c r="B112" s="49"/>
      <c r="C112" s="50"/>
      <c r="D112" s="40">
        <v>0</v>
      </c>
      <c r="E112" s="40">
        <v>0</v>
      </c>
      <c r="F112" s="54">
        <f t="shared" si="11"/>
        <v>0</v>
      </c>
      <c r="G112" s="55" t="str">
        <f t="shared" si="12"/>
        <v>100</v>
      </c>
      <c r="H112" s="51"/>
      <c r="I112" s="51"/>
      <c r="J112" s="51"/>
      <c r="K112" s="51"/>
      <c r="L112" s="51"/>
      <c r="M112" s="51"/>
      <c r="N112" s="40">
        <v>0</v>
      </c>
      <c r="O112" s="40">
        <v>0</v>
      </c>
      <c r="P112" s="53">
        <f t="shared" si="13"/>
        <v>0</v>
      </c>
      <c r="Q112" s="56" t="str">
        <f t="shared" si="14"/>
        <v>100</v>
      </c>
      <c r="R112" s="47"/>
      <c r="S112" s="58"/>
    </row>
    <row r="113" spans="1:19" s="48" customFormat="1" ht="30" customHeight="1" x14ac:dyDescent="0.35">
      <c r="A113" s="37">
        <v>102</v>
      </c>
      <c r="B113" s="49"/>
      <c r="C113" s="50"/>
      <c r="D113" s="40">
        <v>0</v>
      </c>
      <c r="E113" s="40">
        <v>0</v>
      </c>
      <c r="F113" s="54">
        <f t="shared" si="11"/>
        <v>0</v>
      </c>
      <c r="G113" s="55" t="str">
        <f t="shared" si="12"/>
        <v>100</v>
      </c>
      <c r="H113" s="51"/>
      <c r="I113" s="51"/>
      <c r="J113" s="51"/>
      <c r="K113" s="51"/>
      <c r="L113" s="51"/>
      <c r="M113" s="51"/>
      <c r="N113" s="40">
        <v>0</v>
      </c>
      <c r="O113" s="40">
        <v>0</v>
      </c>
      <c r="P113" s="53">
        <f t="shared" si="13"/>
        <v>0</v>
      </c>
      <c r="Q113" s="56" t="str">
        <f t="shared" si="14"/>
        <v>100</v>
      </c>
      <c r="R113" s="47"/>
      <c r="S113" s="58"/>
    </row>
    <row r="114" spans="1:19" s="48" customFormat="1" ht="30" customHeight="1" x14ac:dyDescent="0.35">
      <c r="A114" s="37">
        <v>103</v>
      </c>
      <c r="B114" s="49"/>
      <c r="C114" s="50"/>
      <c r="D114" s="40">
        <v>0</v>
      </c>
      <c r="E114" s="40">
        <v>0</v>
      </c>
      <c r="F114" s="54">
        <f t="shared" si="11"/>
        <v>0</v>
      </c>
      <c r="G114" s="55" t="str">
        <f t="shared" si="12"/>
        <v>100</v>
      </c>
      <c r="H114" s="51"/>
      <c r="I114" s="51"/>
      <c r="J114" s="51"/>
      <c r="K114" s="51"/>
      <c r="L114" s="51"/>
      <c r="M114" s="51"/>
      <c r="N114" s="40">
        <v>0</v>
      </c>
      <c r="O114" s="40">
        <v>0</v>
      </c>
      <c r="P114" s="53">
        <f t="shared" si="13"/>
        <v>0</v>
      </c>
      <c r="Q114" s="56" t="str">
        <f t="shared" si="14"/>
        <v>100</v>
      </c>
      <c r="R114" s="47"/>
      <c r="S114" s="58"/>
    </row>
    <row r="115" spans="1:19" s="48" customFormat="1" ht="30" customHeight="1" x14ac:dyDescent="0.35">
      <c r="A115" s="37">
        <v>104</v>
      </c>
      <c r="B115" s="49"/>
      <c r="C115" s="50"/>
      <c r="D115" s="40">
        <v>0</v>
      </c>
      <c r="E115" s="40">
        <v>0</v>
      </c>
      <c r="F115" s="54">
        <f t="shared" si="11"/>
        <v>0</v>
      </c>
      <c r="G115" s="55" t="str">
        <f t="shared" si="12"/>
        <v>100</v>
      </c>
      <c r="H115" s="51"/>
      <c r="I115" s="51"/>
      <c r="J115" s="51"/>
      <c r="K115" s="51"/>
      <c r="L115" s="51"/>
      <c r="M115" s="51"/>
      <c r="N115" s="40">
        <v>0</v>
      </c>
      <c r="O115" s="40">
        <v>0</v>
      </c>
      <c r="P115" s="53">
        <f t="shared" si="13"/>
        <v>0</v>
      </c>
      <c r="Q115" s="56" t="str">
        <f t="shared" si="14"/>
        <v>100</v>
      </c>
      <c r="R115" s="47"/>
      <c r="S115" s="58"/>
    </row>
    <row r="116" spans="1:19" s="48" customFormat="1" ht="30" customHeight="1" x14ac:dyDescent="0.35">
      <c r="A116" s="37">
        <v>105</v>
      </c>
      <c r="B116" s="49"/>
      <c r="C116" s="50"/>
      <c r="D116" s="40">
        <v>0</v>
      </c>
      <c r="E116" s="40">
        <v>0</v>
      </c>
      <c r="F116" s="54">
        <f t="shared" si="11"/>
        <v>0</v>
      </c>
      <c r="G116" s="55" t="str">
        <f t="shared" si="12"/>
        <v>100</v>
      </c>
      <c r="H116" s="51"/>
      <c r="I116" s="51"/>
      <c r="J116" s="51"/>
      <c r="K116" s="51"/>
      <c r="L116" s="51"/>
      <c r="M116" s="51"/>
      <c r="N116" s="40">
        <v>0</v>
      </c>
      <c r="O116" s="40">
        <v>0</v>
      </c>
      <c r="P116" s="53">
        <f t="shared" si="13"/>
        <v>0</v>
      </c>
      <c r="Q116" s="56" t="str">
        <f t="shared" si="14"/>
        <v>100</v>
      </c>
      <c r="R116" s="47"/>
      <c r="S116" s="58"/>
    </row>
    <row r="117" spans="1:19" s="48" customFormat="1" ht="30" customHeight="1" x14ac:dyDescent="0.35">
      <c r="A117" s="37">
        <v>106</v>
      </c>
      <c r="B117" s="49"/>
      <c r="C117" s="50"/>
      <c r="D117" s="40">
        <v>0</v>
      </c>
      <c r="E117" s="40">
        <v>0</v>
      </c>
      <c r="F117" s="54">
        <f t="shared" si="11"/>
        <v>0</v>
      </c>
      <c r="G117" s="55" t="str">
        <f t="shared" si="12"/>
        <v>100</v>
      </c>
      <c r="H117" s="51"/>
      <c r="I117" s="51"/>
      <c r="J117" s="51"/>
      <c r="K117" s="51"/>
      <c r="L117" s="51"/>
      <c r="M117" s="51"/>
      <c r="N117" s="40">
        <v>0</v>
      </c>
      <c r="O117" s="40">
        <v>0</v>
      </c>
      <c r="P117" s="53">
        <f t="shared" si="13"/>
        <v>0</v>
      </c>
      <c r="Q117" s="56" t="str">
        <f t="shared" si="14"/>
        <v>100</v>
      </c>
      <c r="R117" s="47"/>
      <c r="S117" s="58"/>
    </row>
    <row r="118" spans="1:19" s="48" customFormat="1" ht="30" customHeight="1" x14ac:dyDescent="0.35">
      <c r="A118" s="37">
        <v>107</v>
      </c>
      <c r="B118" s="49"/>
      <c r="C118" s="50"/>
      <c r="D118" s="40">
        <v>0</v>
      </c>
      <c r="E118" s="40">
        <v>0</v>
      </c>
      <c r="F118" s="54">
        <f t="shared" si="11"/>
        <v>0</v>
      </c>
      <c r="G118" s="55" t="str">
        <f t="shared" si="12"/>
        <v>100</v>
      </c>
      <c r="H118" s="51"/>
      <c r="I118" s="51"/>
      <c r="J118" s="51"/>
      <c r="K118" s="51"/>
      <c r="L118" s="51"/>
      <c r="M118" s="51"/>
      <c r="N118" s="40">
        <v>0</v>
      </c>
      <c r="O118" s="40">
        <v>0</v>
      </c>
      <c r="P118" s="53">
        <f t="shared" si="13"/>
        <v>0</v>
      </c>
      <c r="Q118" s="56" t="str">
        <f t="shared" si="14"/>
        <v>100</v>
      </c>
      <c r="R118" s="47"/>
      <c r="S118" s="58"/>
    </row>
    <row r="119" spans="1:19" s="48" customFormat="1" ht="30" customHeight="1" x14ac:dyDescent="0.35">
      <c r="A119" s="37">
        <v>108</v>
      </c>
      <c r="B119" s="49"/>
      <c r="C119" s="50"/>
      <c r="D119" s="40">
        <v>0</v>
      </c>
      <c r="E119" s="40">
        <v>0</v>
      </c>
      <c r="F119" s="54">
        <f t="shared" si="11"/>
        <v>0</v>
      </c>
      <c r="G119" s="55" t="str">
        <f t="shared" si="12"/>
        <v>100</v>
      </c>
      <c r="H119" s="51"/>
      <c r="I119" s="51"/>
      <c r="J119" s="51"/>
      <c r="K119" s="51"/>
      <c r="L119" s="51"/>
      <c r="M119" s="51"/>
      <c r="N119" s="40">
        <v>0</v>
      </c>
      <c r="O119" s="40">
        <v>0</v>
      </c>
      <c r="P119" s="53">
        <f t="shared" si="13"/>
        <v>0</v>
      </c>
      <c r="Q119" s="56" t="str">
        <f t="shared" si="14"/>
        <v>100</v>
      </c>
      <c r="R119" s="47"/>
      <c r="S119" s="58"/>
    </row>
    <row r="120" spans="1:19" s="48" customFormat="1" ht="30" customHeight="1" x14ac:dyDescent="0.35">
      <c r="A120" s="37">
        <v>109</v>
      </c>
      <c r="B120" s="49"/>
      <c r="C120" s="50"/>
      <c r="D120" s="40">
        <v>0</v>
      </c>
      <c r="E120" s="40">
        <v>0</v>
      </c>
      <c r="F120" s="54">
        <f t="shared" si="11"/>
        <v>0</v>
      </c>
      <c r="G120" s="55" t="str">
        <f t="shared" si="12"/>
        <v>100</v>
      </c>
      <c r="H120" s="51"/>
      <c r="I120" s="51"/>
      <c r="J120" s="51"/>
      <c r="K120" s="51"/>
      <c r="L120" s="51"/>
      <c r="M120" s="51"/>
      <c r="N120" s="40">
        <v>0</v>
      </c>
      <c r="O120" s="40">
        <v>0</v>
      </c>
      <c r="P120" s="53">
        <f t="shared" si="13"/>
        <v>0</v>
      </c>
      <c r="Q120" s="56" t="str">
        <f t="shared" si="14"/>
        <v>100</v>
      </c>
      <c r="R120" s="47"/>
      <c r="S120" s="58"/>
    </row>
    <row r="121" spans="1:19" s="48" customFormat="1" ht="30" customHeight="1" x14ac:dyDescent="0.35">
      <c r="A121" s="37">
        <v>110</v>
      </c>
      <c r="B121" s="49"/>
      <c r="C121" s="50"/>
      <c r="D121" s="40">
        <v>0</v>
      </c>
      <c r="E121" s="40">
        <v>0</v>
      </c>
      <c r="F121" s="54">
        <f t="shared" si="11"/>
        <v>0</v>
      </c>
      <c r="G121" s="55" t="str">
        <f t="shared" si="12"/>
        <v>100</v>
      </c>
      <c r="H121" s="51"/>
      <c r="I121" s="51"/>
      <c r="J121" s="51"/>
      <c r="K121" s="51"/>
      <c r="L121" s="51"/>
      <c r="M121" s="51"/>
      <c r="N121" s="40">
        <v>0</v>
      </c>
      <c r="O121" s="40">
        <v>0</v>
      </c>
      <c r="P121" s="53">
        <f t="shared" si="13"/>
        <v>0</v>
      </c>
      <c r="Q121" s="56" t="str">
        <f t="shared" si="14"/>
        <v>100</v>
      </c>
      <c r="R121" s="47"/>
      <c r="S121" s="58"/>
    </row>
    <row r="122" spans="1:19" s="48" customFormat="1" ht="30" customHeight="1" x14ac:dyDescent="0.35">
      <c r="A122" s="37">
        <v>111</v>
      </c>
      <c r="B122" s="49"/>
      <c r="C122" s="50"/>
      <c r="D122" s="40">
        <v>0</v>
      </c>
      <c r="E122" s="40">
        <v>0</v>
      </c>
      <c r="F122" s="54">
        <f t="shared" si="11"/>
        <v>0</v>
      </c>
      <c r="G122" s="55" t="str">
        <f t="shared" si="12"/>
        <v>100</v>
      </c>
      <c r="H122" s="51"/>
      <c r="I122" s="51"/>
      <c r="J122" s="51"/>
      <c r="K122" s="51"/>
      <c r="L122" s="51"/>
      <c r="M122" s="51"/>
      <c r="N122" s="40">
        <v>0</v>
      </c>
      <c r="O122" s="40">
        <v>0</v>
      </c>
      <c r="P122" s="53">
        <f t="shared" si="13"/>
        <v>0</v>
      </c>
      <c r="Q122" s="56" t="str">
        <f t="shared" si="14"/>
        <v>100</v>
      </c>
      <c r="R122" s="47"/>
      <c r="S122" s="58"/>
    </row>
    <row r="123" spans="1:19" s="48" customFormat="1" ht="30" customHeight="1" x14ac:dyDescent="0.35">
      <c r="A123" s="37">
        <v>112</v>
      </c>
      <c r="B123" s="49"/>
      <c r="C123" s="50"/>
      <c r="D123" s="40">
        <v>0</v>
      </c>
      <c r="E123" s="40">
        <v>0</v>
      </c>
      <c r="F123" s="54">
        <f t="shared" si="11"/>
        <v>0</v>
      </c>
      <c r="G123" s="55" t="str">
        <f t="shared" si="12"/>
        <v>100</v>
      </c>
      <c r="H123" s="51"/>
      <c r="I123" s="51"/>
      <c r="J123" s="51"/>
      <c r="K123" s="51"/>
      <c r="L123" s="51"/>
      <c r="M123" s="51"/>
      <c r="N123" s="40">
        <v>0</v>
      </c>
      <c r="O123" s="40">
        <v>0</v>
      </c>
      <c r="P123" s="53">
        <f t="shared" si="13"/>
        <v>0</v>
      </c>
      <c r="Q123" s="56" t="str">
        <f t="shared" si="14"/>
        <v>100</v>
      </c>
      <c r="R123" s="47"/>
      <c r="S123" s="58"/>
    </row>
    <row r="124" spans="1:19" s="48" customFormat="1" ht="30" customHeight="1" x14ac:dyDescent="0.35">
      <c r="A124" s="37">
        <v>113</v>
      </c>
      <c r="B124" s="49"/>
      <c r="C124" s="50"/>
      <c r="D124" s="40">
        <v>0</v>
      </c>
      <c r="E124" s="40">
        <v>0</v>
      </c>
      <c r="F124" s="54">
        <f t="shared" si="11"/>
        <v>0</v>
      </c>
      <c r="G124" s="55" t="str">
        <f t="shared" si="12"/>
        <v>100</v>
      </c>
      <c r="H124" s="51"/>
      <c r="I124" s="51"/>
      <c r="J124" s="51"/>
      <c r="K124" s="51"/>
      <c r="L124" s="51"/>
      <c r="M124" s="51"/>
      <c r="N124" s="40">
        <v>0</v>
      </c>
      <c r="O124" s="40">
        <v>0</v>
      </c>
      <c r="P124" s="53">
        <f t="shared" si="13"/>
        <v>0</v>
      </c>
      <c r="Q124" s="56" t="str">
        <f t="shared" si="14"/>
        <v>100</v>
      </c>
      <c r="R124" s="47"/>
      <c r="S124" s="58"/>
    </row>
    <row r="125" spans="1:19" s="48" customFormat="1" ht="30" customHeight="1" x14ac:dyDescent="0.35">
      <c r="A125" s="37">
        <v>114</v>
      </c>
      <c r="B125" s="49"/>
      <c r="C125" s="50"/>
      <c r="D125" s="40">
        <v>0</v>
      </c>
      <c r="E125" s="40">
        <v>0</v>
      </c>
      <c r="F125" s="54">
        <f t="shared" si="11"/>
        <v>0</v>
      </c>
      <c r="G125" s="55" t="str">
        <f t="shared" si="12"/>
        <v>100</v>
      </c>
      <c r="H125" s="51"/>
      <c r="I125" s="51"/>
      <c r="J125" s="51"/>
      <c r="K125" s="51"/>
      <c r="L125" s="51"/>
      <c r="M125" s="51"/>
      <c r="N125" s="40">
        <v>0</v>
      </c>
      <c r="O125" s="40">
        <v>0</v>
      </c>
      <c r="P125" s="53">
        <f t="shared" si="13"/>
        <v>0</v>
      </c>
      <c r="Q125" s="56" t="str">
        <f t="shared" si="14"/>
        <v>100</v>
      </c>
      <c r="R125" s="47"/>
      <c r="S125" s="58"/>
    </row>
    <row r="126" spans="1:19" s="48" customFormat="1" ht="30" customHeight="1" x14ac:dyDescent="0.35">
      <c r="A126" s="37">
        <v>115</v>
      </c>
      <c r="B126" s="49"/>
      <c r="C126" s="50"/>
      <c r="D126" s="40">
        <v>0</v>
      </c>
      <c r="E126" s="40">
        <v>0</v>
      </c>
      <c r="F126" s="54">
        <f t="shared" si="11"/>
        <v>0</v>
      </c>
      <c r="G126" s="55" t="str">
        <f t="shared" si="12"/>
        <v>100</v>
      </c>
      <c r="H126" s="51"/>
      <c r="I126" s="51"/>
      <c r="J126" s="51"/>
      <c r="K126" s="51"/>
      <c r="L126" s="51"/>
      <c r="M126" s="51"/>
      <c r="N126" s="40">
        <v>0</v>
      </c>
      <c r="O126" s="40">
        <v>0</v>
      </c>
      <c r="P126" s="53">
        <f t="shared" si="13"/>
        <v>0</v>
      </c>
      <c r="Q126" s="56" t="str">
        <f t="shared" si="14"/>
        <v>100</v>
      </c>
      <c r="R126" s="47"/>
      <c r="S126" s="58"/>
    </row>
    <row r="127" spans="1:19" s="48" customFormat="1" ht="30" customHeight="1" x14ac:dyDescent="0.35">
      <c r="A127" s="37">
        <v>116</v>
      </c>
      <c r="B127" s="49"/>
      <c r="C127" s="50"/>
      <c r="D127" s="40">
        <v>0</v>
      </c>
      <c r="E127" s="40">
        <v>0</v>
      </c>
      <c r="F127" s="54">
        <f t="shared" si="11"/>
        <v>0</v>
      </c>
      <c r="G127" s="55" t="str">
        <f t="shared" si="12"/>
        <v>100</v>
      </c>
      <c r="H127" s="51"/>
      <c r="I127" s="51"/>
      <c r="J127" s="51"/>
      <c r="K127" s="51"/>
      <c r="L127" s="51"/>
      <c r="M127" s="51"/>
      <c r="N127" s="40">
        <v>0</v>
      </c>
      <c r="O127" s="40">
        <v>0</v>
      </c>
      <c r="P127" s="53">
        <f t="shared" si="13"/>
        <v>0</v>
      </c>
      <c r="Q127" s="56" t="str">
        <f t="shared" si="14"/>
        <v>100</v>
      </c>
      <c r="R127" s="47"/>
      <c r="S127" s="58"/>
    </row>
    <row r="128" spans="1:19" s="48" customFormat="1" ht="30" customHeight="1" x14ac:dyDescent="0.35">
      <c r="A128" s="37">
        <v>117</v>
      </c>
      <c r="B128" s="49"/>
      <c r="C128" s="50"/>
      <c r="D128" s="40">
        <v>0</v>
      </c>
      <c r="E128" s="40">
        <v>0</v>
      </c>
      <c r="F128" s="54">
        <f t="shared" si="11"/>
        <v>0</v>
      </c>
      <c r="G128" s="55" t="str">
        <f t="shared" si="12"/>
        <v>100</v>
      </c>
      <c r="H128" s="51"/>
      <c r="I128" s="51"/>
      <c r="J128" s="51"/>
      <c r="K128" s="51"/>
      <c r="L128" s="51"/>
      <c r="M128" s="51"/>
      <c r="N128" s="40">
        <v>0</v>
      </c>
      <c r="O128" s="40">
        <v>0</v>
      </c>
      <c r="P128" s="53">
        <f t="shared" si="13"/>
        <v>0</v>
      </c>
      <c r="Q128" s="56" t="str">
        <f t="shared" si="14"/>
        <v>100</v>
      </c>
      <c r="R128" s="47"/>
      <c r="S128" s="58"/>
    </row>
    <row r="129" spans="1:19" s="48" customFormat="1" ht="30" customHeight="1" x14ac:dyDescent="0.35">
      <c r="A129" s="37">
        <v>118</v>
      </c>
      <c r="B129" s="49"/>
      <c r="C129" s="50"/>
      <c r="D129" s="40">
        <v>0</v>
      </c>
      <c r="E129" s="40">
        <v>0</v>
      </c>
      <c r="F129" s="54">
        <f t="shared" si="11"/>
        <v>0</v>
      </c>
      <c r="G129" s="55" t="str">
        <f t="shared" si="12"/>
        <v>100</v>
      </c>
      <c r="H129" s="51"/>
      <c r="I129" s="51"/>
      <c r="J129" s="51"/>
      <c r="K129" s="51"/>
      <c r="L129" s="51"/>
      <c r="M129" s="51"/>
      <c r="N129" s="40">
        <v>0</v>
      </c>
      <c r="O129" s="40">
        <v>0</v>
      </c>
      <c r="P129" s="53">
        <f t="shared" si="13"/>
        <v>0</v>
      </c>
      <c r="Q129" s="56" t="str">
        <f t="shared" si="14"/>
        <v>100</v>
      </c>
      <c r="R129" s="47"/>
      <c r="S129" s="58"/>
    </row>
    <row r="130" spans="1:19" s="48" customFormat="1" ht="30" customHeight="1" x14ac:dyDescent="0.35">
      <c r="A130" s="37">
        <v>119</v>
      </c>
      <c r="B130" s="49"/>
      <c r="C130" s="50"/>
      <c r="D130" s="40">
        <v>0</v>
      </c>
      <c r="E130" s="40">
        <v>0</v>
      </c>
      <c r="F130" s="54">
        <f t="shared" si="11"/>
        <v>0</v>
      </c>
      <c r="G130" s="55" t="str">
        <f t="shared" si="12"/>
        <v>100</v>
      </c>
      <c r="H130" s="51"/>
      <c r="I130" s="51"/>
      <c r="J130" s="51"/>
      <c r="K130" s="51"/>
      <c r="L130" s="51"/>
      <c r="M130" s="51"/>
      <c r="N130" s="40">
        <v>0</v>
      </c>
      <c r="O130" s="40">
        <v>0</v>
      </c>
      <c r="P130" s="53">
        <f t="shared" si="13"/>
        <v>0</v>
      </c>
      <c r="Q130" s="56" t="str">
        <f t="shared" si="14"/>
        <v>100</v>
      </c>
      <c r="R130" s="47"/>
      <c r="S130" s="58"/>
    </row>
    <row r="131" spans="1:19" s="48" customFormat="1" ht="30" customHeight="1" thickBot="1" x14ac:dyDescent="0.4">
      <c r="A131" s="37">
        <v>120</v>
      </c>
      <c r="B131" s="49"/>
      <c r="C131" s="50"/>
      <c r="D131" s="40">
        <v>0</v>
      </c>
      <c r="E131" s="40">
        <v>0</v>
      </c>
      <c r="F131" s="54">
        <f t="shared" si="11"/>
        <v>0</v>
      </c>
      <c r="G131" s="55" t="str">
        <f t="shared" si="12"/>
        <v>100</v>
      </c>
      <c r="H131" s="51"/>
      <c r="I131" s="51"/>
      <c r="J131" s="51"/>
      <c r="K131" s="51"/>
      <c r="L131" s="51"/>
      <c r="M131" s="51"/>
      <c r="N131" s="40">
        <v>0</v>
      </c>
      <c r="O131" s="40">
        <v>0</v>
      </c>
      <c r="P131" s="53">
        <f t="shared" si="13"/>
        <v>0</v>
      </c>
      <c r="Q131" s="56" t="str">
        <f t="shared" si="14"/>
        <v>100</v>
      </c>
      <c r="R131" s="47"/>
      <c r="S131" s="58"/>
    </row>
    <row r="132" spans="1:19" ht="30" customHeight="1" thickBot="1" x14ac:dyDescent="0.4">
      <c r="A132" s="323" t="s">
        <v>12</v>
      </c>
      <c r="B132" s="329"/>
      <c r="C132" s="321"/>
      <c r="D132" s="322"/>
      <c r="E132" s="322"/>
      <c r="F132" s="322"/>
      <c r="G132" s="322"/>
      <c r="H132" s="322"/>
      <c r="I132" s="322"/>
      <c r="J132" s="322"/>
      <c r="K132" s="322"/>
      <c r="L132" s="322"/>
      <c r="M132" s="322"/>
      <c r="N132" s="52"/>
      <c r="O132" s="52"/>
      <c r="P132" s="52"/>
    </row>
    <row r="133" spans="1:19" ht="30" customHeight="1" thickBot="1" x14ac:dyDescent="0.4">
      <c r="A133" s="321" t="s">
        <v>27</v>
      </c>
      <c r="B133" s="322"/>
      <c r="C133" s="323"/>
      <c r="D133" s="324"/>
      <c r="E133" s="324"/>
      <c r="F133" s="324"/>
      <c r="G133" s="324"/>
      <c r="H133" s="324"/>
      <c r="I133" s="324"/>
      <c r="J133" s="324"/>
      <c r="K133" s="324"/>
      <c r="L133" s="324"/>
      <c r="M133" s="324"/>
      <c r="N133" s="52"/>
      <c r="O133" s="52"/>
      <c r="P133" s="52"/>
    </row>
  </sheetData>
  <protectedRanges>
    <protectedRange sqref="C67:C131 H52:M131" name="Rango1"/>
    <protectedRange sqref="B67:B131" name="Rango2"/>
    <protectedRange sqref="N132:P133" name="Rango2_1"/>
    <protectedRange sqref="C28:C66" name="Rango1_6_1"/>
    <protectedRange sqref="B27:B66" name="Rango2_6_1"/>
    <protectedRange sqref="C22:C27" name="Rango1_6_1_1"/>
    <protectedRange sqref="B22:B26" name="Rango2_6_1_1_1"/>
    <protectedRange sqref="C14 C17" name="Rango1_6_1_1_2"/>
    <protectedRange sqref="B19 B13:B17" name="Rango2_6_1_1"/>
    <protectedRange sqref="B12" name="Rango2_6_1_1_2"/>
    <protectedRange sqref="B18" name="Rango1_6_1_2"/>
    <protectedRange sqref="C18" name="Rango1_6_1_1_2_1"/>
    <protectedRange sqref="C16" name="Rango1_6_1_1_2_2"/>
    <protectedRange sqref="C15" name="Rango1_6_1_1_2_3"/>
    <protectedRange sqref="C19" name="Rango1_6_1_3"/>
    <protectedRange sqref="C12" name="Rango1_6_1_1_2_4"/>
    <protectedRange sqref="C13" name="Rango1_6_1_1_2_5"/>
    <protectedRange sqref="H20:K21" name="Rango2_1_1"/>
  </protectedRanges>
  <mergeCells count="31">
    <mergeCell ref="A133:B133"/>
    <mergeCell ref="C133:M133"/>
    <mergeCell ref="A10:A11"/>
    <mergeCell ref="B10:B11"/>
    <mergeCell ref="C10:C11"/>
    <mergeCell ref="L10:L11"/>
    <mergeCell ref="M10:M11"/>
    <mergeCell ref="A132:B132"/>
    <mergeCell ref="C132:M132"/>
    <mergeCell ref="D10:E10"/>
    <mergeCell ref="F10:F11"/>
    <mergeCell ref="G10:G11"/>
    <mergeCell ref="H10:H11"/>
    <mergeCell ref="I10:I11"/>
    <mergeCell ref="J10:K10"/>
    <mergeCell ref="A20:C20"/>
    <mergeCell ref="A1:M1"/>
    <mergeCell ref="A2:M2"/>
    <mergeCell ref="A4:M4"/>
    <mergeCell ref="A5:M5"/>
    <mergeCell ref="A6:M6"/>
    <mergeCell ref="Q10:Q11"/>
    <mergeCell ref="R10:R11"/>
    <mergeCell ref="S10:S11"/>
    <mergeCell ref="A9:S9"/>
    <mergeCell ref="A7:M7"/>
    <mergeCell ref="A21:C21"/>
    <mergeCell ref="D20:G20"/>
    <mergeCell ref="D21:G21"/>
    <mergeCell ref="N10:O10"/>
    <mergeCell ref="P10:P11"/>
  </mergeCells>
  <printOptions horizontalCentered="1" verticalCentered="1"/>
  <pageMargins left="0" right="0" top="0" bottom="0" header="0.31496062992125984" footer="0.31496062992125984"/>
  <pageSetup paperSize="32767" scale="27" orientation="portrait" r:id="rId1"/>
  <drawing r:id="rId2"/>
  <legacyDrawing r:id="rId3"/>
  <picture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134"/>
  <sheetViews>
    <sheetView view="pageBreakPreview" topLeftCell="A10" zoomScale="60" zoomScaleNormal="100" workbookViewId="0">
      <selection activeCell="M19" sqref="M19"/>
    </sheetView>
  </sheetViews>
  <sheetFormatPr baseColWidth="10" defaultRowHeight="14.5" x14ac:dyDescent="0.35"/>
  <cols>
    <col min="1" max="1" width="8.1796875" bestFit="1" customWidth="1"/>
    <col min="2" max="2" width="55.26953125" bestFit="1" customWidth="1"/>
    <col min="3" max="3" width="27.453125" customWidth="1"/>
    <col min="4" max="4" width="10.6328125" customWidth="1"/>
    <col min="5" max="5" width="10.453125" customWidth="1"/>
    <col min="6" max="6" width="15.26953125" customWidth="1"/>
    <col min="7" max="7" width="16.36328125" customWidth="1"/>
    <col min="8" max="8" width="22.7265625" customWidth="1"/>
    <col min="9" max="9" width="16" customWidth="1"/>
    <col min="10" max="10" width="10.81640625" customWidth="1"/>
    <col min="11" max="11" width="10.453125" customWidth="1"/>
    <col min="12" max="12" width="13.6328125" customWidth="1"/>
    <col min="13" max="13" width="14.6328125" customWidth="1"/>
    <col min="14" max="14" width="11.90625" customWidth="1"/>
    <col min="15" max="15" width="12.26953125" customWidth="1"/>
    <col min="16" max="16" width="13.1796875" customWidth="1"/>
    <col min="17" max="17" width="16.1796875" customWidth="1"/>
    <col min="18" max="18" width="22.7265625" customWidth="1"/>
    <col min="19" max="19" width="13.7265625" customWidth="1"/>
  </cols>
  <sheetData>
    <row r="1" spans="1:19" s="239" customFormat="1" ht="30" customHeight="1" x14ac:dyDescent="0.65">
      <c r="A1" s="277" t="s">
        <v>0</v>
      </c>
      <c r="B1" s="278"/>
      <c r="C1" s="278"/>
      <c r="D1" s="278"/>
      <c r="E1" s="278"/>
      <c r="F1" s="278"/>
      <c r="G1" s="278"/>
      <c r="H1" s="278"/>
      <c r="I1" s="278"/>
      <c r="J1" s="278"/>
      <c r="K1" s="278"/>
      <c r="L1" s="278"/>
      <c r="M1" s="278"/>
      <c r="N1" s="278"/>
      <c r="O1" s="278"/>
      <c r="P1" s="278"/>
      <c r="Q1" s="278"/>
    </row>
    <row r="2" spans="1:19" s="239" customFormat="1" ht="30" customHeight="1" x14ac:dyDescent="0.65">
      <c r="A2" s="280" t="s">
        <v>14</v>
      </c>
      <c r="B2" s="281"/>
      <c r="C2" s="281"/>
      <c r="D2" s="281"/>
      <c r="E2" s="281"/>
      <c r="F2" s="281"/>
      <c r="G2" s="281"/>
      <c r="H2" s="281"/>
      <c r="I2" s="281"/>
      <c r="J2" s="281"/>
      <c r="K2" s="281"/>
      <c r="L2" s="281"/>
      <c r="M2" s="281"/>
      <c r="N2" s="281"/>
      <c r="O2" s="281"/>
      <c r="P2" s="281"/>
      <c r="Q2" s="281"/>
    </row>
    <row r="3" spans="1:19" s="239" customFormat="1" ht="13.5" customHeight="1" x14ac:dyDescent="0.65">
      <c r="A3" s="232"/>
      <c r="B3" s="13"/>
      <c r="C3" s="13"/>
      <c r="D3" s="13"/>
      <c r="E3" s="13"/>
      <c r="F3" s="13"/>
      <c r="G3" s="13"/>
      <c r="H3" s="13"/>
      <c r="I3" s="13"/>
      <c r="J3" s="13"/>
      <c r="K3" s="13"/>
      <c r="L3" s="13"/>
      <c r="M3" s="13"/>
      <c r="N3" s="13"/>
      <c r="O3" s="13"/>
      <c r="P3" s="13"/>
      <c r="Q3" s="13"/>
    </row>
    <row r="4" spans="1:19" s="239" customFormat="1" ht="30" customHeight="1" x14ac:dyDescent="0.65">
      <c r="A4" s="280" t="s">
        <v>1</v>
      </c>
      <c r="B4" s="281"/>
      <c r="C4" s="281"/>
      <c r="D4" s="281"/>
      <c r="E4" s="281"/>
      <c r="F4" s="281"/>
      <c r="G4" s="281"/>
      <c r="H4" s="281"/>
      <c r="I4" s="281"/>
      <c r="J4" s="281"/>
      <c r="K4" s="281"/>
      <c r="L4" s="281"/>
      <c r="M4" s="281"/>
      <c r="N4" s="281"/>
      <c r="O4" s="281"/>
      <c r="P4" s="281"/>
      <c r="Q4" s="281"/>
    </row>
    <row r="5" spans="1:19" s="239" customFormat="1" ht="30" customHeight="1" x14ac:dyDescent="0.65">
      <c r="A5" s="280" t="s">
        <v>2</v>
      </c>
      <c r="B5" s="281"/>
      <c r="C5" s="281"/>
      <c r="D5" s="281"/>
      <c r="E5" s="281"/>
      <c r="F5" s="281"/>
      <c r="G5" s="281"/>
      <c r="H5" s="281"/>
      <c r="I5" s="281"/>
      <c r="J5" s="281"/>
      <c r="K5" s="281"/>
      <c r="L5" s="281"/>
      <c r="M5" s="281"/>
      <c r="N5" s="281"/>
      <c r="O5" s="281"/>
      <c r="P5" s="281"/>
      <c r="Q5" s="281"/>
    </row>
    <row r="6" spans="1:19" s="239" customFormat="1" ht="10.5" customHeight="1" x14ac:dyDescent="0.65">
      <c r="A6" s="232"/>
      <c r="B6" s="13"/>
      <c r="C6" s="13"/>
      <c r="D6" s="13"/>
      <c r="E6" s="13"/>
      <c r="F6" s="13"/>
      <c r="G6" s="13"/>
      <c r="H6" s="13"/>
      <c r="I6" s="13"/>
      <c r="J6" s="13"/>
      <c r="K6" s="13"/>
      <c r="L6" s="13"/>
      <c r="M6" s="13"/>
      <c r="N6" s="13"/>
      <c r="O6" s="13"/>
      <c r="P6" s="13"/>
      <c r="Q6" s="13"/>
    </row>
    <row r="7" spans="1:19" s="239" customFormat="1" ht="30" customHeight="1" x14ac:dyDescent="0.65">
      <c r="A7" s="333"/>
      <c r="B7" s="334"/>
      <c r="C7" s="334"/>
      <c r="D7" s="334"/>
      <c r="E7" s="334"/>
      <c r="F7" s="334"/>
      <c r="G7" s="334"/>
      <c r="H7" s="334"/>
      <c r="I7" s="334"/>
      <c r="J7" s="334"/>
      <c r="K7" s="334"/>
      <c r="L7" s="334"/>
      <c r="M7" s="334"/>
      <c r="N7" s="334"/>
      <c r="O7" s="334"/>
      <c r="P7" s="334"/>
      <c r="Q7" s="334"/>
    </row>
    <row r="8" spans="1:19" s="239" customFormat="1" ht="30" customHeight="1" x14ac:dyDescent="0.65">
      <c r="A8" s="274" t="s">
        <v>3</v>
      </c>
      <c r="B8" s="275"/>
      <c r="C8" s="275"/>
      <c r="D8" s="275"/>
      <c r="E8" s="275"/>
      <c r="F8" s="275"/>
      <c r="G8" s="275"/>
      <c r="H8" s="275"/>
      <c r="I8" s="275"/>
      <c r="J8" s="275"/>
      <c r="K8" s="275"/>
      <c r="L8" s="275"/>
      <c r="M8" s="275"/>
      <c r="N8" s="275"/>
      <c r="O8" s="275"/>
      <c r="P8" s="275"/>
      <c r="Q8" s="275"/>
    </row>
    <row r="9" spans="1:19" s="239" customFormat="1" ht="12.75" customHeight="1" thickBot="1" x14ac:dyDescent="0.7">
      <c r="A9" s="246"/>
      <c r="B9" s="247"/>
      <c r="C9" s="248"/>
      <c r="D9" s="248"/>
      <c r="E9" s="248"/>
      <c r="F9" s="248"/>
      <c r="G9" s="248"/>
      <c r="H9" s="248"/>
      <c r="I9" s="248"/>
      <c r="J9" s="248"/>
      <c r="K9" s="248"/>
      <c r="L9" s="248"/>
      <c r="M9" s="248"/>
      <c r="N9" s="248"/>
      <c r="O9" s="248"/>
      <c r="P9" s="248"/>
      <c r="Q9" s="248"/>
    </row>
    <row r="10" spans="1:19" s="239" customFormat="1" ht="30" customHeight="1" thickBot="1" x14ac:dyDescent="0.7">
      <c r="A10" s="286" t="s">
        <v>15</v>
      </c>
      <c r="B10" s="287"/>
      <c r="C10" s="287"/>
      <c r="D10" s="287"/>
      <c r="E10" s="287"/>
      <c r="F10" s="287"/>
      <c r="G10" s="287"/>
      <c r="H10" s="287"/>
      <c r="I10" s="287"/>
      <c r="J10" s="287"/>
      <c r="K10" s="287"/>
      <c r="L10" s="287"/>
      <c r="M10" s="287"/>
      <c r="N10" s="287"/>
      <c r="O10" s="287"/>
      <c r="P10" s="287"/>
      <c r="Q10" s="287"/>
      <c r="R10" s="287"/>
      <c r="S10" s="288"/>
    </row>
    <row r="11" spans="1:19" ht="105.75" customHeight="1" x14ac:dyDescent="0.35">
      <c r="A11" s="340"/>
      <c r="B11" s="342" t="s">
        <v>13</v>
      </c>
      <c r="C11" s="342" t="s">
        <v>11</v>
      </c>
      <c r="D11" s="308" t="s">
        <v>23</v>
      </c>
      <c r="E11" s="308"/>
      <c r="F11" s="335" t="s">
        <v>22</v>
      </c>
      <c r="G11" s="335" t="s">
        <v>21</v>
      </c>
      <c r="H11" s="331" t="s">
        <v>38</v>
      </c>
      <c r="I11" s="335" t="s">
        <v>21</v>
      </c>
      <c r="J11" s="337" t="s">
        <v>26</v>
      </c>
      <c r="K11" s="337"/>
      <c r="L11" s="338" t="s">
        <v>22</v>
      </c>
      <c r="M11" s="338" t="s">
        <v>21</v>
      </c>
      <c r="N11" s="337" t="s">
        <v>20</v>
      </c>
      <c r="O11" s="337"/>
      <c r="P11" s="335" t="s">
        <v>22</v>
      </c>
      <c r="Q11" s="335" t="s">
        <v>21</v>
      </c>
      <c r="R11" s="308" t="s">
        <v>36</v>
      </c>
      <c r="S11" s="335" t="s">
        <v>21</v>
      </c>
    </row>
    <row r="12" spans="1:19" ht="39.5" customHeight="1" thickBot="1" x14ac:dyDescent="0.4">
      <c r="A12" s="341"/>
      <c r="B12" s="343"/>
      <c r="C12" s="343"/>
      <c r="D12" s="105" t="s">
        <v>18</v>
      </c>
      <c r="E12" s="105" t="s">
        <v>19</v>
      </c>
      <c r="F12" s="336"/>
      <c r="G12" s="336"/>
      <c r="H12" s="332"/>
      <c r="I12" s="336"/>
      <c r="J12" s="105" t="s">
        <v>18</v>
      </c>
      <c r="K12" s="105" t="s">
        <v>19</v>
      </c>
      <c r="L12" s="339"/>
      <c r="M12" s="339"/>
      <c r="N12" s="106" t="s">
        <v>18</v>
      </c>
      <c r="O12" s="106" t="s">
        <v>19</v>
      </c>
      <c r="P12" s="336"/>
      <c r="Q12" s="336"/>
      <c r="R12" s="309"/>
      <c r="S12" s="336"/>
    </row>
    <row r="13" spans="1:19" ht="30" customHeight="1" x14ac:dyDescent="0.5">
      <c r="A13" s="30">
        <v>1</v>
      </c>
      <c r="B13" s="127" t="s">
        <v>47</v>
      </c>
      <c r="C13" s="138">
        <v>9</v>
      </c>
      <c r="D13" s="109">
        <v>4.5999999999999996</v>
      </c>
      <c r="E13" s="109">
        <v>4.33</v>
      </c>
      <c r="F13" s="110">
        <f t="shared" ref="F13:F16" si="0">AVERAGE(D13:E13)</f>
        <v>4.4649999999999999</v>
      </c>
      <c r="G13" s="142" t="b">
        <f t="shared" ref="G13:G16" si="1">IF(F13&lt;=1.12,"100",(IF(AND(F13&gt;1.13,F13&lt;=2.95),"90",(IF(AND(F13&gt;2.96,F13&lt;=3.05),"80",(IF(AND(F13&gt;3.06,F13&lt;=3.15),"70",(IF(AND(F13&gt;3.16,F13&lt;=3.17),"60",(IF(AND(F13&gt;3.18,F13&lt;=3.27),"50",(IF(AND(F13&gt;3.28,F13&lt;=3.33),"40")))))))))))))</f>
        <v>0</v>
      </c>
      <c r="H13" s="109">
        <v>18</v>
      </c>
      <c r="I13" s="142" t="b">
        <f t="shared" ref="I13:I16" si="2">IF(H13&gt;=61.98,"100",(IF(AND(H13&lt;61.97,H13&gt;=54.67),"90",(IF(AND(H13&lt;54.66,H13&gt;=47.37),"80",(IF(AND(H13&lt;47.36,H13&gt;=43.72),"70",(IF(AND(H13&lt;43.35,H13&gt;=40.07),"60",(IF(AND(H13&lt;40.06,H13&gt;=31.76),"50",(IF(AND(H13&lt;31.75, H13&gt;=25.06),"40")))))))))))))</f>
        <v>0</v>
      </c>
      <c r="J13" s="109">
        <v>104</v>
      </c>
      <c r="K13" s="109">
        <v>109</v>
      </c>
      <c r="L13" s="116">
        <f t="shared" ref="L13:L16" si="3">AVERAGE(J13:K13)</f>
        <v>106.5</v>
      </c>
      <c r="M13" s="143">
        <v>109</v>
      </c>
      <c r="N13" s="109">
        <v>9</v>
      </c>
      <c r="O13" s="109">
        <v>12</v>
      </c>
      <c r="P13" s="109">
        <f t="shared" ref="P13:P16" si="4">AVERAGE(N13:O13)</f>
        <v>10.5</v>
      </c>
      <c r="Q13" s="111" t="b">
        <f t="shared" ref="Q13:Q16" si="5">IF(P13&lt;=5,"100",(IF(AND(P13&gt;=6,P13&lt;=10),"90",(IF(AND(P13&gt;=11,P13&lt;=12),"80",(IF(AND(P13&gt;=13,P13&lt;=14),"70",(IF(AND(P13&gt;=15,P13&lt;=15),"60",(IF(AND(P13&gt;=16,P13&lt;=17),"50",(IF(AND(P13&gt;=18,P13&lt;=19),"40")))))))))))))</f>
        <v>0</v>
      </c>
      <c r="R13" s="144">
        <v>12.62</v>
      </c>
      <c r="S13" s="145" t="str">
        <f t="shared" ref="S13:S16" si="6">IF(R13&lt;=9.57,"100",(IF(AND(R13&gt;9.58,R13&lt;=9.94),"90",(IF(AND(R13&gt;9.95,R13&lt;=10.03),"80",(IF(AND(R13&gt;10.04,R13&lt;=11.04),"70",(IF(AND(R13&gt;11.05,R13&lt;=11.77),"60",(IF(AND(R13&gt;11.78,R13&lt;=12.77),"50",(IF(AND(R13&gt;12.78, R13&lt;=13.05),"40")))))))))))))</f>
        <v>50</v>
      </c>
    </row>
    <row r="14" spans="1:19" ht="30" customHeight="1" x14ac:dyDescent="0.5">
      <c r="A14" s="104">
        <v>2</v>
      </c>
      <c r="B14" s="129" t="s">
        <v>52</v>
      </c>
      <c r="C14" s="28">
        <v>9</v>
      </c>
      <c r="D14" s="5">
        <v>4.95</v>
      </c>
      <c r="E14" s="5">
        <v>4.38</v>
      </c>
      <c r="F14" s="35">
        <f t="shared" si="0"/>
        <v>4.665</v>
      </c>
      <c r="G14" s="123" t="b">
        <f t="shared" si="1"/>
        <v>0</v>
      </c>
      <c r="H14" s="5">
        <v>15</v>
      </c>
      <c r="I14" s="123" t="b">
        <f t="shared" si="2"/>
        <v>0</v>
      </c>
      <c r="J14" s="5">
        <v>110</v>
      </c>
      <c r="K14" s="5">
        <v>113</v>
      </c>
      <c r="L14" s="41">
        <f t="shared" si="3"/>
        <v>111.5</v>
      </c>
      <c r="M14" s="124">
        <v>113</v>
      </c>
      <c r="N14" s="5">
        <v>23</v>
      </c>
      <c r="O14" s="5">
        <v>28</v>
      </c>
      <c r="P14" s="5">
        <f t="shared" si="4"/>
        <v>25.5</v>
      </c>
      <c r="Q14" s="33" t="b">
        <f t="shared" si="5"/>
        <v>0</v>
      </c>
      <c r="R14" s="125">
        <v>14.31</v>
      </c>
      <c r="S14" s="146" t="b">
        <f t="shared" si="6"/>
        <v>0</v>
      </c>
    </row>
    <row r="15" spans="1:19" ht="30" customHeight="1" x14ac:dyDescent="0.5">
      <c r="A15" s="104">
        <v>3</v>
      </c>
      <c r="B15" s="129" t="s">
        <v>65</v>
      </c>
      <c r="C15" s="130">
        <v>9</v>
      </c>
      <c r="D15" s="5">
        <v>3.67</v>
      </c>
      <c r="E15" s="5">
        <v>3.53</v>
      </c>
      <c r="F15" s="35">
        <f t="shared" si="0"/>
        <v>3.5999999999999996</v>
      </c>
      <c r="G15" s="123" t="b">
        <f t="shared" si="1"/>
        <v>0</v>
      </c>
      <c r="H15" s="5">
        <v>19</v>
      </c>
      <c r="I15" s="123" t="b">
        <f t="shared" si="2"/>
        <v>0</v>
      </c>
      <c r="J15" s="5">
        <v>130</v>
      </c>
      <c r="K15" s="5">
        <v>131</v>
      </c>
      <c r="L15" s="41">
        <f t="shared" si="3"/>
        <v>130.5</v>
      </c>
      <c r="M15" s="124">
        <v>131</v>
      </c>
      <c r="N15" s="5">
        <v>16</v>
      </c>
      <c r="O15" s="5">
        <v>13</v>
      </c>
      <c r="P15" s="5">
        <f t="shared" si="4"/>
        <v>14.5</v>
      </c>
      <c r="Q15" s="33" t="b">
        <f t="shared" si="5"/>
        <v>0</v>
      </c>
      <c r="R15" s="125">
        <v>14.89</v>
      </c>
      <c r="S15" s="146" t="b">
        <f t="shared" si="6"/>
        <v>0</v>
      </c>
    </row>
    <row r="16" spans="1:19" ht="30" customHeight="1" x14ac:dyDescent="0.5">
      <c r="A16" s="104">
        <v>4</v>
      </c>
      <c r="B16" s="129" t="s">
        <v>57</v>
      </c>
      <c r="C16" s="130">
        <v>9</v>
      </c>
      <c r="D16" s="5">
        <v>4.01</v>
      </c>
      <c r="E16" s="5">
        <v>4.08</v>
      </c>
      <c r="F16" s="35">
        <f t="shared" si="0"/>
        <v>4.0449999999999999</v>
      </c>
      <c r="G16" s="123" t="b">
        <f t="shared" si="1"/>
        <v>0</v>
      </c>
      <c r="H16" s="5">
        <v>18</v>
      </c>
      <c r="I16" s="123" t="b">
        <f t="shared" si="2"/>
        <v>0</v>
      </c>
      <c r="J16" s="5">
        <v>124</v>
      </c>
      <c r="K16" s="5">
        <v>127</v>
      </c>
      <c r="L16" s="41">
        <f t="shared" si="3"/>
        <v>125.5</v>
      </c>
      <c r="M16" s="124">
        <v>127</v>
      </c>
      <c r="N16" s="5">
        <v>21</v>
      </c>
      <c r="O16" s="5">
        <v>19</v>
      </c>
      <c r="P16" s="5">
        <f t="shared" si="4"/>
        <v>20</v>
      </c>
      <c r="Q16" s="33" t="b">
        <f t="shared" si="5"/>
        <v>0</v>
      </c>
      <c r="R16" s="125">
        <v>12.48</v>
      </c>
      <c r="S16" s="146" t="str">
        <f t="shared" si="6"/>
        <v>50</v>
      </c>
    </row>
    <row r="17" spans="1:19" ht="30" customHeight="1" x14ac:dyDescent="0.5">
      <c r="A17" s="104">
        <v>5</v>
      </c>
      <c r="B17" s="129" t="s">
        <v>63</v>
      </c>
      <c r="C17" s="28">
        <v>9</v>
      </c>
      <c r="D17" s="5">
        <v>4.3099999999999996</v>
      </c>
      <c r="E17" s="5">
        <v>4.5999999999999996</v>
      </c>
      <c r="F17" s="35">
        <f t="shared" ref="F17:F77" si="7">AVERAGE(D17:E17)</f>
        <v>4.4550000000000001</v>
      </c>
      <c r="G17" s="123" t="b">
        <f t="shared" ref="G17:G77" si="8">IF(F17&lt;=1.12,"100",(IF(AND(F17&gt;1.13,F17&lt;=2.95),"90",(IF(AND(F17&gt;2.96,F17&lt;=3.05),"80",(IF(AND(F17&gt;3.06,F17&lt;=3.15),"70",(IF(AND(F17&gt;3.16,F17&lt;=3.17),"60",(IF(AND(F17&gt;3.18,F17&lt;=3.27),"50",(IF(AND(F17&gt;3.28,F17&lt;=3.33),"40")))))))))))))</f>
        <v>0</v>
      </c>
      <c r="H17" s="5">
        <v>14</v>
      </c>
      <c r="I17" s="123" t="b">
        <f t="shared" ref="I17" si="9">IF(H17&gt;=61.98,"100",(IF(AND(H17&lt;61.97,H17&gt;=54.67),"90",(IF(AND(H17&lt;54.66,H17&gt;=47.37),"80",(IF(AND(H17&lt;47.36,H17&gt;=43.72),"70",(IF(AND(H17&lt;43.35,H17&gt;=40.07),"60",(IF(AND(H17&lt;40.06,H17&gt;=31.76),"50",(IF(AND(H17&lt;31.75, H17&gt;=25.06),"40")))))))))))))</f>
        <v>0</v>
      </c>
      <c r="J17" s="5">
        <v>114</v>
      </c>
      <c r="K17" s="5">
        <v>116</v>
      </c>
      <c r="L17" s="41">
        <f t="shared" ref="L17" si="10">AVERAGE(J17:K17)</f>
        <v>115</v>
      </c>
      <c r="M17" s="124">
        <v>116</v>
      </c>
      <c r="N17" s="5">
        <v>26</v>
      </c>
      <c r="O17" s="5">
        <v>17</v>
      </c>
      <c r="P17" s="5">
        <f t="shared" ref="P17:P77" si="11">AVERAGE(N17:O17)</f>
        <v>21.5</v>
      </c>
      <c r="Q17" s="33" t="b">
        <f t="shared" ref="Q17:Q77" si="12">IF(P17&lt;=5,"100",(IF(AND(P17&gt;=6,P17&lt;=10),"90",(IF(AND(P17&gt;=11,P17&lt;=12),"80",(IF(AND(P17&gt;=13,P17&lt;=14),"70",(IF(AND(P17&gt;=15,P17&lt;=15),"60",(IF(AND(P17&gt;=16,P17&lt;=17),"50",(IF(AND(P17&gt;=18,P17&lt;=19),"40")))))))))))))</f>
        <v>0</v>
      </c>
      <c r="R17" s="125">
        <v>12.45</v>
      </c>
      <c r="S17" s="146" t="str">
        <f t="shared" ref="S17" si="13">IF(R17&lt;=9.57,"100",(IF(AND(R17&gt;9.58,R17&lt;=9.94),"90",(IF(AND(R17&gt;9.95,R17&lt;=10.03),"80",(IF(AND(R17&gt;10.04,R17&lt;=11.04),"70",(IF(AND(R17&gt;11.05,R17&lt;=11.77),"60",(IF(AND(R17&gt;11.78,R17&lt;=12.77),"50",(IF(AND(R17&gt;12.78, R17&lt;=13.05),"40")))))))))))))</f>
        <v>50</v>
      </c>
    </row>
    <row r="18" spans="1:19" ht="30" customHeight="1" x14ac:dyDescent="0.35">
      <c r="A18" s="104">
        <v>6</v>
      </c>
      <c r="B18" s="129" t="s">
        <v>58</v>
      </c>
      <c r="C18" s="130">
        <v>9</v>
      </c>
      <c r="D18" s="5">
        <v>3.87</v>
      </c>
      <c r="E18" s="5">
        <v>4.24</v>
      </c>
      <c r="F18" s="35">
        <f>AVERAGE(D18:E18)</f>
        <v>4.0549999999999997</v>
      </c>
      <c r="G18" s="123" t="b">
        <f>IF(F18&lt;=1.12,"100",(IF(AND(F18&gt;1.13,F18&lt;=2.95),"90",(IF(AND(F18&gt;2.96,F18&lt;=3.05),"80",(IF(AND(F18&gt;3.06,F18&lt;=3.15),"70",(IF(AND(F18&gt;3.16,F18&lt;=3.17),"60",(IF(AND(F18&gt;3.18,F18&lt;=3.27),"50",(IF(AND(F18&gt;3.28,F18&lt;=3.33),"40")))))))))))))</f>
        <v>0</v>
      </c>
      <c r="H18" s="5">
        <v>17</v>
      </c>
      <c r="I18" s="123" t="b">
        <f>IF(H18&gt;=61.98,"100",(IF(AND(H18&lt;61.97,H18&gt;=54.67),"90",(IF(AND(H18&lt;54.66,H18&gt;=47.37),"80",(IF(AND(H18&lt;47.36,H18&gt;=43.72),"70",(IF(AND(H18&lt;43.35,H18&gt;=40.07),"60",(IF(AND(H18&lt;40.06,H18&gt;=31.76),"50",(IF(AND(H18&lt;31.75, H18&gt;=25.06),"40")))))))))))))</f>
        <v>0</v>
      </c>
      <c r="J18" s="124">
        <v>130</v>
      </c>
      <c r="K18" s="124">
        <v>132</v>
      </c>
      <c r="L18" s="41">
        <f>AVERAGE(J18:K18)</f>
        <v>131</v>
      </c>
      <c r="M18" s="124">
        <v>132</v>
      </c>
      <c r="N18" s="5">
        <v>12</v>
      </c>
      <c r="O18" s="5">
        <v>9</v>
      </c>
      <c r="P18" s="5">
        <f>AVERAGE(N18:O18)</f>
        <v>10.5</v>
      </c>
      <c r="Q18" s="33" t="b">
        <f>IF(P18&lt;=5,"100",(IF(AND(P18&gt;=6,P18&lt;=10),"90",(IF(AND(P18&gt;=11,P18&lt;=12),"80",(IF(AND(P18&gt;=13,P18&lt;=14),"70",(IF(AND(P18&gt;=15,P18&lt;=15),"60",(IF(AND(P18&gt;=16,P18&lt;=17),"50",(IF(AND(P18&gt;=18,P18&lt;=19),"40")))))))))))))</f>
        <v>0</v>
      </c>
      <c r="R18" s="5">
        <v>13.34</v>
      </c>
      <c r="S18" s="146" t="b">
        <f>IF(R18&lt;=9.57,"100",(IF(AND(R18&gt;9.58,R18&lt;=9.94),"90",(IF(AND(R18&gt;9.95,R18&lt;=10.03),"80",(IF(AND(R18&gt;10.04,R18&lt;=11.04),"70",(IF(AND(R18&gt;11.05,R18&lt;=11.77),"60",(IF(AND(R18&gt;11.78,R18&lt;=12.77),"50",(IF(AND(R18&gt;12.78, R18&lt;=13.05),"40")))))))))))))</f>
        <v>0</v>
      </c>
    </row>
    <row r="19" spans="1:19" ht="30" customHeight="1" x14ac:dyDescent="0.5">
      <c r="A19" s="104">
        <v>7</v>
      </c>
      <c r="B19" s="129" t="s">
        <v>59</v>
      </c>
      <c r="C19" s="130">
        <v>9</v>
      </c>
      <c r="D19" s="5">
        <v>3.5</v>
      </c>
      <c r="E19" s="5">
        <v>3.86</v>
      </c>
      <c r="F19" s="35">
        <f t="shared" ref="F19" si="14">AVERAGE(D19:E19)</f>
        <v>3.6799999999999997</v>
      </c>
      <c r="G19" s="123" t="b">
        <f t="shared" ref="G19" si="15">IF(F19&lt;=1.12,"100",(IF(AND(F19&gt;1.13,F19&lt;=2.95),"90",(IF(AND(F19&gt;2.96,F19&lt;=3.05),"80",(IF(AND(F19&gt;3.06,F19&lt;=3.15),"70",(IF(AND(F19&gt;3.16,F19&lt;=3.17),"60",(IF(AND(F19&gt;3.18,F19&lt;=3.27),"50",(IF(AND(F19&gt;3.28,F19&lt;=3.33),"40")))))))))))))</f>
        <v>0</v>
      </c>
      <c r="H19" s="5">
        <v>14</v>
      </c>
      <c r="I19" s="123" t="b">
        <f t="shared" ref="I19" si="16">IF(H19&gt;=61.98,"100",(IF(AND(H19&lt;61.97,H19&gt;=54.67),"90",(IF(AND(H19&lt;54.66,H19&gt;=47.37),"80",(IF(AND(H19&lt;47.36,H19&gt;=43.72),"70",(IF(AND(H19&lt;43.35,H19&gt;=40.07),"60",(IF(AND(H19&lt;40.06,H19&gt;=31.76),"50",(IF(AND(H19&lt;31.75, H19&gt;=25.06),"40")))))))))))))</f>
        <v>0</v>
      </c>
      <c r="J19" s="5">
        <v>124</v>
      </c>
      <c r="K19" s="5">
        <v>136</v>
      </c>
      <c r="L19" s="41">
        <f t="shared" ref="L19" si="17">AVERAGE(J19:K19)</f>
        <v>130</v>
      </c>
      <c r="M19" s="124">
        <v>136</v>
      </c>
      <c r="N19" s="5">
        <v>10</v>
      </c>
      <c r="O19" s="5">
        <v>13</v>
      </c>
      <c r="P19" s="5">
        <f t="shared" ref="P19" si="18">AVERAGE(N19:O19)</f>
        <v>11.5</v>
      </c>
      <c r="Q19" s="33" t="str">
        <f t="shared" ref="Q19" si="19">IF(P19&lt;=5,"100",(IF(AND(P19&gt;=6,P19&lt;=10),"90",(IF(AND(P19&gt;=11,P19&lt;=12),"80",(IF(AND(P19&gt;=13,P19&lt;=14),"70",(IF(AND(P19&gt;=15,P19&lt;=15),"60",(IF(AND(P19&gt;=16,P19&lt;=17),"50",(IF(AND(P19&gt;=18,P19&lt;=19),"40")))))))))))))</f>
        <v>80</v>
      </c>
      <c r="R19" s="125">
        <v>13.25</v>
      </c>
      <c r="S19" s="146" t="b">
        <f t="shared" ref="S19" si="20">IF(R19&lt;=9.57,"100",(IF(AND(R19&gt;9.58,R19&lt;=9.94),"90",(IF(AND(R19&gt;9.95,R19&lt;=10.03),"80",(IF(AND(R19&gt;10.04,R19&lt;=11.04),"70",(IF(AND(R19&gt;11.05,R19&lt;=11.77),"60",(IF(AND(R19&gt;11.78,R19&lt;=12.77),"50",(IF(AND(R19&gt;12.78, R19&lt;=13.05),"40")))))))))))))</f>
        <v>0</v>
      </c>
    </row>
    <row r="20" spans="1:19" ht="30" customHeight="1" x14ac:dyDescent="0.5">
      <c r="A20" s="104">
        <v>8</v>
      </c>
      <c r="B20" s="129" t="s">
        <v>60</v>
      </c>
      <c r="C20" s="130">
        <v>10</v>
      </c>
      <c r="D20" s="5">
        <v>3.87</v>
      </c>
      <c r="E20" s="5">
        <v>3.67</v>
      </c>
      <c r="F20" s="35">
        <f t="shared" si="7"/>
        <v>3.77</v>
      </c>
      <c r="G20" s="123" t="b">
        <f t="shared" si="8"/>
        <v>0</v>
      </c>
      <c r="H20" s="5">
        <v>22</v>
      </c>
      <c r="I20" s="123" t="b">
        <f t="shared" ref="I20:I21" si="21">IF(H20&gt;=61.98,"100",(IF(AND(H20&lt;61.97,H20&gt;=54.67),"90",(IF(AND(H20&lt;54.66,H20&gt;=47.37),"80",(IF(AND(H20&lt;47.36,H20&gt;=43.72),"70",(IF(AND(H20&lt;43.35,H20&gt;=40.07),"60",(IF(AND(H20&lt;40.06,H20&gt;=31.76),"50",(IF(AND(H20&lt;31.75, H20&gt;=25.06),"40")))))))))))))</f>
        <v>0</v>
      </c>
      <c r="J20" s="5">
        <v>125</v>
      </c>
      <c r="K20" s="5">
        <v>120</v>
      </c>
      <c r="L20" s="41">
        <f t="shared" ref="L20:L21" si="22">AVERAGE(J20:K20)</f>
        <v>122.5</v>
      </c>
      <c r="M20" s="124">
        <v>125</v>
      </c>
      <c r="N20" s="5">
        <v>18</v>
      </c>
      <c r="O20" s="5">
        <v>13</v>
      </c>
      <c r="P20" s="5">
        <f t="shared" si="11"/>
        <v>15.5</v>
      </c>
      <c r="Q20" s="33" t="b">
        <f t="shared" si="12"/>
        <v>0</v>
      </c>
      <c r="R20" s="125">
        <v>14.32</v>
      </c>
      <c r="S20" s="146" t="b">
        <f t="shared" ref="S20:S21" si="23">IF(R20&lt;=9.57,"100",(IF(AND(R20&gt;9.58,R20&lt;=9.94),"90",(IF(AND(R20&gt;9.95,R20&lt;=10.03),"80",(IF(AND(R20&gt;10.04,R20&lt;=11.04),"70",(IF(AND(R20&gt;11.05,R20&lt;=11.77),"60",(IF(AND(R20&gt;11.78,R20&lt;=12.77),"50",(IF(AND(R20&gt;12.78, R20&lt;=13.05),"40")))))))))))))</f>
        <v>0</v>
      </c>
    </row>
    <row r="21" spans="1:19" ht="30" customHeight="1" x14ac:dyDescent="0.5">
      <c r="A21" s="104">
        <v>9</v>
      </c>
      <c r="B21" s="129" t="s">
        <v>56</v>
      </c>
      <c r="C21" s="130">
        <v>10</v>
      </c>
      <c r="D21" s="5">
        <v>3.8</v>
      </c>
      <c r="E21" s="5">
        <v>4.09</v>
      </c>
      <c r="F21" s="35">
        <f t="shared" si="7"/>
        <v>3.9449999999999998</v>
      </c>
      <c r="G21" s="123" t="b">
        <f t="shared" si="8"/>
        <v>0</v>
      </c>
      <c r="H21" s="5">
        <v>15</v>
      </c>
      <c r="I21" s="123" t="b">
        <f t="shared" si="21"/>
        <v>0</v>
      </c>
      <c r="J21" s="5">
        <v>113</v>
      </c>
      <c r="K21" s="5">
        <v>120</v>
      </c>
      <c r="L21" s="41">
        <f t="shared" si="22"/>
        <v>116.5</v>
      </c>
      <c r="M21" s="124">
        <v>120</v>
      </c>
      <c r="N21" s="5">
        <v>16</v>
      </c>
      <c r="O21" s="5">
        <v>14</v>
      </c>
      <c r="P21" s="5">
        <f t="shared" si="11"/>
        <v>15</v>
      </c>
      <c r="Q21" s="33" t="str">
        <f t="shared" si="12"/>
        <v>60</v>
      </c>
      <c r="R21" s="125">
        <v>13</v>
      </c>
      <c r="S21" s="146" t="str">
        <f t="shared" si="23"/>
        <v>40</v>
      </c>
    </row>
    <row r="22" spans="1:19" ht="30" customHeight="1" x14ac:dyDescent="0.5">
      <c r="A22" s="104">
        <v>10</v>
      </c>
      <c r="B22" s="129" t="s">
        <v>64</v>
      </c>
      <c r="C22" s="130">
        <v>10</v>
      </c>
      <c r="D22" s="5">
        <v>3.9</v>
      </c>
      <c r="E22" s="5">
        <v>4.24</v>
      </c>
      <c r="F22" s="35">
        <f t="shared" si="7"/>
        <v>4.07</v>
      </c>
      <c r="G22" s="123" t="b">
        <f t="shared" si="8"/>
        <v>0</v>
      </c>
      <c r="H22" s="5">
        <v>20</v>
      </c>
      <c r="I22" s="123" t="b">
        <f t="shared" ref="I22:I24" si="24">IF(H22&gt;=61.98,"100",(IF(AND(H22&lt;61.97,H22&gt;=54.67),"90",(IF(AND(H22&lt;54.66,H22&gt;=47.37),"80",(IF(AND(H22&lt;47.36,H22&gt;=43.72),"70",(IF(AND(H22&lt;43.35,H22&gt;=40.07),"60",(IF(AND(H22&lt;40.06,H22&gt;=31.76),"50",(IF(AND(H22&lt;31.75, H22&gt;=25.06),"40")))))))))))))</f>
        <v>0</v>
      </c>
      <c r="J22" s="5">
        <v>105</v>
      </c>
      <c r="K22" s="5">
        <v>107</v>
      </c>
      <c r="L22" s="41">
        <f t="shared" ref="L22:L24" si="25">AVERAGE(J22:K22)</f>
        <v>106</v>
      </c>
      <c r="M22" s="124">
        <v>107</v>
      </c>
      <c r="N22" s="5">
        <v>20</v>
      </c>
      <c r="O22" s="5">
        <v>12</v>
      </c>
      <c r="P22" s="5">
        <f t="shared" si="11"/>
        <v>16</v>
      </c>
      <c r="Q22" s="33" t="str">
        <f t="shared" si="12"/>
        <v>50</v>
      </c>
      <c r="R22" s="125">
        <v>13.21</v>
      </c>
      <c r="S22" s="146" t="b">
        <f t="shared" ref="S22:S24" si="26">IF(R22&lt;=9.57,"100",(IF(AND(R22&gt;9.58,R22&lt;=9.94),"90",(IF(AND(R22&gt;9.95,R22&lt;=10.03),"80",(IF(AND(R22&gt;10.04,R22&lt;=11.04),"70",(IF(AND(R22&gt;11.05,R22&lt;=11.77),"60",(IF(AND(R22&gt;11.78,R22&lt;=12.77),"50",(IF(AND(R22&gt;12.78, R22&lt;=13.05),"40")))))))))))))</f>
        <v>0</v>
      </c>
    </row>
    <row r="23" spans="1:19" ht="30" customHeight="1" x14ac:dyDescent="0.5">
      <c r="A23" s="104">
        <v>11</v>
      </c>
      <c r="B23" s="131" t="s">
        <v>75</v>
      </c>
      <c r="C23" s="130">
        <v>10</v>
      </c>
      <c r="D23" s="5">
        <v>3.64</v>
      </c>
      <c r="E23" s="5">
        <v>3.62</v>
      </c>
      <c r="F23" s="35">
        <f t="shared" si="7"/>
        <v>3.63</v>
      </c>
      <c r="G23" s="123" t="b">
        <f t="shared" si="8"/>
        <v>0</v>
      </c>
      <c r="H23" s="5">
        <v>23</v>
      </c>
      <c r="I23" s="123" t="b">
        <f t="shared" si="24"/>
        <v>0</v>
      </c>
      <c r="J23" s="5">
        <v>130</v>
      </c>
      <c r="K23" s="5">
        <v>132</v>
      </c>
      <c r="L23" s="41">
        <f t="shared" si="25"/>
        <v>131</v>
      </c>
      <c r="M23" s="124">
        <v>132</v>
      </c>
      <c r="N23" s="5">
        <v>43</v>
      </c>
      <c r="O23" s="5">
        <v>21</v>
      </c>
      <c r="P23" s="5">
        <f t="shared" si="11"/>
        <v>32</v>
      </c>
      <c r="Q23" s="33" t="b">
        <f t="shared" si="12"/>
        <v>0</v>
      </c>
      <c r="R23" s="125">
        <v>12.49</v>
      </c>
      <c r="S23" s="146" t="str">
        <f t="shared" si="26"/>
        <v>50</v>
      </c>
    </row>
    <row r="24" spans="1:19" ht="30" customHeight="1" thickBot="1" x14ac:dyDescent="0.55000000000000004">
      <c r="A24" s="104">
        <v>12</v>
      </c>
      <c r="B24" s="132" t="s">
        <v>67</v>
      </c>
      <c r="C24" s="147">
        <v>10</v>
      </c>
      <c r="D24" s="112">
        <v>3.93</v>
      </c>
      <c r="E24" s="112">
        <v>3.3</v>
      </c>
      <c r="F24" s="113">
        <f t="shared" si="7"/>
        <v>3.6150000000000002</v>
      </c>
      <c r="G24" s="148" t="b">
        <f t="shared" si="8"/>
        <v>0</v>
      </c>
      <c r="H24" s="112">
        <v>57</v>
      </c>
      <c r="I24" s="148" t="str">
        <f t="shared" si="24"/>
        <v>90</v>
      </c>
      <c r="J24" s="112">
        <v>153</v>
      </c>
      <c r="K24" s="112">
        <v>150</v>
      </c>
      <c r="L24" s="149">
        <f t="shared" si="25"/>
        <v>151.5</v>
      </c>
      <c r="M24" s="150">
        <v>153</v>
      </c>
      <c r="N24" s="112">
        <v>10</v>
      </c>
      <c r="O24" s="112">
        <v>14</v>
      </c>
      <c r="P24" s="112">
        <f t="shared" si="11"/>
        <v>12</v>
      </c>
      <c r="Q24" s="114" t="str">
        <f t="shared" si="12"/>
        <v>80</v>
      </c>
      <c r="R24" s="151">
        <v>12.43</v>
      </c>
      <c r="S24" s="152" t="str">
        <f t="shared" si="26"/>
        <v>50</v>
      </c>
    </row>
    <row r="25" spans="1:19" ht="30" customHeight="1" thickBot="1" x14ac:dyDescent="0.4">
      <c r="A25" s="283" t="s">
        <v>12</v>
      </c>
      <c r="B25" s="303"/>
      <c r="C25" s="304"/>
      <c r="D25" s="302" t="s">
        <v>77</v>
      </c>
      <c r="E25" s="303"/>
      <c r="F25" s="303"/>
      <c r="G25" s="304"/>
      <c r="H25" s="11"/>
      <c r="I25" s="11"/>
      <c r="J25" s="11"/>
      <c r="K25" s="11"/>
      <c r="L25" s="11"/>
      <c r="M25" s="11"/>
      <c r="N25" s="11"/>
      <c r="O25" s="11"/>
      <c r="P25" s="11"/>
      <c r="Q25" s="107"/>
      <c r="R25" s="108"/>
      <c r="S25" s="108"/>
    </row>
    <row r="26" spans="1:19" ht="30" customHeight="1" thickBot="1" x14ac:dyDescent="0.4">
      <c r="A26" s="283" t="s">
        <v>29</v>
      </c>
      <c r="B26" s="284"/>
      <c r="C26" s="285"/>
      <c r="D26" s="283" t="s">
        <v>78</v>
      </c>
      <c r="E26" s="284"/>
      <c r="F26" s="284"/>
      <c r="G26" s="285"/>
      <c r="H26" s="5"/>
      <c r="I26" s="5"/>
      <c r="J26" s="5"/>
      <c r="K26" s="5"/>
      <c r="L26" s="5"/>
      <c r="M26" s="5"/>
      <c r="N26" s="5"/>
      <c r="O26" s="5"/>
      <c r="P26" s="5"/>
      <c r="Q26" s="33"/>
      <c r="R26" s="31"/>
      <c r="S26" s="31"/>
    </row>
    <row r="27" spans="1:19" ht="30" customHeight="1" x14ac:dyDescent="0.35">
      <c r="A27" s="25">
        <v>15</v>
      </c>
      <c r="B27" s="15"/>
      <c r="C27" s="14"/>
      <c r="D27" s="5">
        <v>0</v>
      </c>
      <c r="E27" s="5">
        <v>0</v>
      </c>
      <c r="F27" s="35">
        <f t="shared" si="7"/>
        <v>0</v>
      </c>
      <c r="G27" s="34" t="str">
        <f t="shared" si="8"/>
        <v>100</v>
      </c>
      <c r="H27" s="5"/>
      <c r="I27" s="5"/>
      <c r="J27" s="5"/>
      <c r="K27" s="5"/>
      <c r="L27" s="5"/>
      <c r="M27" s="5"/>
      <c r="N27" s="5">
        <v>0</v>
      </c>
      <c r="O27" s="5">
        <v>0</v>
      </c>
      <c r="P27" s="5">
        <f t="shared" si="11"/>
        <v>0</v>
      </c>
      <c r="Q27" s="33" t="str">
        <f t="shared" si="12"/>
        <v>100</v>
      </c>
      <c r="R27" s="31"/>
      <c r="S27" s="31"/>
    </row>
    <row r="28" spans="1:19" ht="30" customHeight="1" x14ac:dyDescent="0.35">
      <c r="A28" s="25">
        <v>16</v>
      </c>
      <c r="B28" s="26"/>
      <c r="C28" s="14"/>
      <c r="D28" s="5">
        <v>0</v>
      </c>
      <c r="E28" s="5">
        <v>0</v>
      </c>
      <c r="F28" s="35">
        <f t="shared" si="7"/>
        <v>0</v>
      </c>
      <c r="G28" s="34" t="str">
        <f t="shared" si="8"/>
        <v>100</v>
      </c>
      <c r="H28" s="5"/>
      <c r="I28" s="5"/>
      <c r="J28" s="5"/>
      <c r="K28" s="5"/>
      <c r="L28" s="5"/>
      <c r="M28" s="5"/>
      <c r="N28" s="5">
        <v>0</v>
      </c>
      <c r="O28" s="5">
        <v>0</v>
      </c>
      <c r="P28" s="5">
        <f t="shared" si="11"/>
        <v>0</v>
      </c>
      <c r="Q28" s="33" t="str">
        <f t="shared" si="12"/>
        <v>100</v>
      </c>
      <c r="R28" s="31"/>
      <c r="S28" s="31"/>
    </row>
    <row r="29" spans="1:19" ht="30" customHeight="1" x14ac:dyDescent="0.35">
      <c r="A29" s="25">
        <v>17</v>
      </c>
      <c r="B29" s="26"/>
      <c r="C29" s="27"/>
      <c r="D29" s="5">
        <v>0</v>
      </c>
      <c r="E29" s="5">
        <v>0</v>
      </c>
      <c r="F29" s="35">
        <f t="shared" si="7"/>
        <v>0</v>
      </c>
      <c r="G29" s="34" t="str">
        <f t="shared" si="8"/>
        <v>100</v>
      </c>
      <c r="H29" s="5"/>
      <c r="I29" s="5"/>
      <c r="J29" s="5"/>
      <c r="K29" s="5"/>
      <c r="L29" s="5"/>
      <c r="M29" s="5"/>
      <c r="N29" s="5">
        <v>0</v>
      </c>
      <c r="O29" s="5">
        <v>0</v>
      </c>
      <c r="P29" s="5">
        <f t="shared" si="11"/>
        <v>0</v>
      </c>
      <c r="Q29" s="33" t="str">
        <f t="shared" si="12"/>
        <v>100</v>
      </c>
      <c r="R29" s="31"/>
      <c r="S29" s="31"/>
    </row>
    <row r="30" spans="1:19" ht="30" customHeight="1" x14ac:dyDescent="0.35">
      <c r="A30" s="25">
        <v>18</v>
      </c>
      <c r="B30" s="26"/>
      <c r="C30" s="27"/>
      <c r="D30" s="5">
        <v>0</v>
      </c>
      <c r="E30" s="5">
        <v>0</v>
      </c>
      <c r="F30" s="35">
        <f t="shared" si="7"/>
        <v>0</v>
      </c>
      <c r="G30" s="34" t="str">
        <f t="shared" si="8"/>
        <v>100</v>
      </c>
      <c r="H30" s="5"/>
      <c r="I30" s="5"/>
      <c r="J30" s="5"/>
      <c r="K30" s="5"/>
      <c r="L30" s="5"/>
      <c r="M30" s="5"/>
      <c r="N30" s="5">
        <v>0</v>
      </c>
      <c r="O30" s="5">
        <v>0</v>
      </c>
      <c r="P30" s="5">
        <f t="shared" si="11"/>
        <v>0</v>
      </c>
      <c r="Q30" s="33" t="str">
        <f t="shared" si="12"/>
        <v>100</v>
      </c>
      <c r="R30" s="31"/>
      <c r="S30" s="31"/>
    </row>
    <row r="31" spans="1:19" ht="30" customHeight="1" x14ac:dyDescent="0.35">
      <c r="A31" s="25">
        <v>19</v>
      </c>
      <c r="B31" s="26"/>
      <c r="C31" s="27"/>
      <c r="D31" s="5">
        <v>0</v>
      </c>
      <c r="E31" s="5">
        <v>0</v>
      </c>
      <c r="F31" s="35">
        <f t="shared" si="7"/>
        <v>0</v>
      </c>
      <c r="G31" s="34" t="str">
        <f t="shared" si="8"/>
        <v>100</v>
      </c>
      <c r="H31" s="5"/>
      <c r="I31" s="5"/>
      <c r="J31" s="5"/>
      <c r="K31" s="5"/>
      <c r="L31" s="5"/>
      <c r="M31" s="5"/>
      <c r="N31" s="5">
        <v>0</v>
      </c>
      <c r="O31" s="5">
        <v>0</v>
      </c>
      <c r="P31" s="5">
        <f t="shared" si="11"/>
        <v>0</v>
      </c>
      <c r="Q31" s="33" t="str">
        <f t="shared" si="12"/>
        <v>100</v>
      </c>
      <c r="R31" s="31"/>
      <c r="S31" s="31"/>
    </row>
    <row r="32" spans="1:19" ht="30" customHeight="1" x14ac:dyDescent="0.35">
      <c r="A32" s="25">
        <v>20</v>
      </c>
      <c r="B32" s="26"/>
      <c r="C32" s="27"/>
      <c r="D32" s="5">
        <v>0</v>
      </c>
      <c r="E32" s="5">
        <v>0</v>
      </c>
      <c r="F32" s="35">
        <f t="shared" si="7"/>
        <v>0</v>
      </c>
      <c r="G32" s="34" t="str">
        <f t="shared" si="8"/>
        <v>100</v>
      </c>
      <c r="H32" s="5"/>
      <c r="I32" s="5"/>
      <c r="J32" s="5"/>
      <c r="K32" s="5"/>
      <c r="L32" s="5"/>
      <c r="M32" s="5"/>
      <c r="N32" s="5">
        <v>0</v>
      </c>
      <c r="O32" s="5">
        <v>0</v>
      </c>
      <c r="P32" s="5">
        <f t="shared" si="11"/>
        <v>0</v>
      </c>
      <c r="Q32" s="33" t="str">
        <f t="shared" si="12"/>
        <v>100</v>
      </c>
      <c r="R32" s="31"/>
      <c r="S32" s="31"/>
    </row>
    <row r="33" spans="1:19" ht="30" customHeight="1" x14ac:dyDescent="0.35">
      <c r="A33" s="25">
        <v>21</v>
      </c>
      <c r="B33" s="26"/>
      <c r="C33" s="27"/>
      <c r="D33" s="5">
        <v>0</v>
      </c>
      <c r="E33" s="5">
        <v>0</v>
      </c>
      <c r="F33" s="35">
        <f t="shared" si="7"/>
        <v>0</v>
      </c>
      <c r="G33" s="34" t="str">
        <f t="shared" si="8"/>
        <v>100</v>
      </c>
      <c r="H33" s="5"/>
      <c r="I33" s="5"/>
      <c r="J33" s="5"/>
      <c r="K33" s="5"/>
      <c r="L33" s="5"/>
      <c r="M33" s="5"/>
      <c r="N33" s="5">
        <v>0</v>
      </c>
      <c r="O33" s="5">
        <v>0</v>
      </c>
      <c r="P33" s="5">
        <f t="shared" si="11"/>
        <v>0</v>
      </c>
      <c r="Q33" s="33" t="str">
        <f t="shared" si="12"/>
        <v>100</v>
      </c>
      <c r="R33" s="31"/>
      <c r="S33" s="31"/>
    </row>
    <row r="34" spans="1:19" ht="30" customHeight="1" x14ac:dyDescent="0.35">
      <c r="A34" s="25">
        <v>22</v>
      </c>
      <c r="B34" s="26"/>
      <c r="C34" s="27"/>
      <c r="D34" s="5">
        <v>0</v>
      </c>
      <c r="E34" s="5">
        <v>0</v>
      </c>
      <c r="F34" s="35">
        <f t="shared" si="7"/>
        <v>0</v>
      </c>
      <c r="G34" s="34" t="str">
        <f t="shared" si="8"/>
        <v>100</v>
      </c>
      <c r="H34" s="5"/>
      <c r="I34" s="5"/>
      <c r="J34" s="5"/>
      <c r="K34" s="5"/>
      <c r="L34" s="5"/>
      <c r="M34" s="5"/>
      <c r="N34" s="5">
        <v>0</v>
      </c>
      <c r="O34" s="5">
        <v>0</v>
      </c>
      <c r="P34" s="5">
        <f t="shared" si="11"/>
        <v>0</v>
      </c>
      <c r="Q34" s="33" t="str">
        <f t="shared" si="12"/>
        <v>100</v>
      </c>
      <c r="R34" s="31"/>
      <c r="S34" s="31"/>
    </row>
    <row r="35" spans="1:19" ht="30" customHeight="1" x14ac:dyDescent="0.35">
      <c r="A35" s="25">
        <v>23</v>
      </c>
      <c r="B35" s="26"/>
      <c r="C35" s="27"/>
      <c r="D35" s="5">
        <v>0</v>
      </c>
      <c r="E35" s="5">
        <v>0</v>
      </c>
      <c r="F35" s="35">
        <f t="shared" si="7"/>
        <v>0</v>
      </c>
      <c r="G35" s="34" t="str">
        <f t="shared" si="8"/>
        <v>100</v>
      </c>
      <c r="H35" s="5"/>
      <c r="I35" s="5"/>
      <c r="J35" s="5"/>
      <c r="K35" s="5"/>
      <c r="L35" s="5"/>
      <c r="M35" s="5"/>
      <c r="N35" s="5">
        <v>0</v>
      </c>
      <c r="O35" s="5">
        <v>0</v>
      </c>
      <c r="P35" s="5">
        <f t="shared" si="11"/>
        <v>0</v>
      </c>
      <c r="Q35" s="33" t="str">
        <f t="shared" si="12"/>
        <v>100</v>
      </c>
      <c r="R35" s="31"/>
      <c r="S35" s="31"/>
    </row>
    <row r="36" spans="1:19" ht="30" customHeight="1" x14ac:dyDescent="0.35">
      <c r="A36" s="25">
        <v>24</v>
      </c>
      <c r="B36" s="26"/>
      <c r="C36" s="27"/>
      <c r="D36" s="5">
        <v>0</v>
      </c>
      <c r="E36" s="5">
        <v>0</v>
      </c>
      <c r="F36" s="35">
        <f t="shared" si="7"/>
        <v>0</v>
      </c>
      <c r="G36" s="34" t="str">
        <f t="shared" si="8"/>
        <v>100</v>
      </c>
      <c r="H36" s="5"/>
      <c r="I36" s="5"/>
      <c r="J36" s="5"/>
      <c r="K36" s="5"/>
      <c r="L36" s="5"/>
      <c r="M36" s="5"/>
      <c r="N36" s="5">
        <v>0</v>
      </c>
      <c r="O36" s="5">
        <v>0</v>
      </c>
      <c r="P36" s="5">
        <f t="shared" si="11"/>
        <v>0</v>
      </c>
      <c r="Q36" s="33" t="str">
        <f t="shared" si="12"/>
        <v>100</v>
      </c>
      <c r="R36" s="31"/>
      <c r="S36" s="31"/>
    </row>
    <row r="37" spans="1:19" ht="30" customHeight="1" x14ac:dyDescent="0.35">
      <c r="A37" s="25">
        <v>25</v>
      </c>
      <c r="B37" s="26"/>
      <c r="C37" s="27"/>
      <c r="D37" s="5">
        <v>0</v>
      </c>
      <c r="E37" s="5">
        <v>0</v>
      </c>
      <c r="F37" s="35">
        <f t="shared" si="7"/>
        <v>0</v>
      </c>
      <c r="G37" s="34" t="str">
        <f t="shared" si="8"/>
        <v>100</v>
      </c>
      <c r="H37" s="5"/>
      <c r="I37" s="5"/>
      <c r="J37" s="5"/>
      <c r="K37" s="5"/>
      <c r="L37" s="5"/>
      <c r="M37" s="5"/>
      <c r="N37" s="5">
        <v>0</v>
      </c>
      <c r="O37" s="5">
        <v>0</v>
      </c>
      <c r="P37" s="5">
        <f t="shared" si="11"/>
        <v>0</v>
      </c>
      <c r="Q37" s="33" t="str">
        <f t="shared" si="12"/>
        <v>100</v>
      </c>
      <c r="R37" s="31"/>
      <c r="S37" s="31"/>
    </row>
    <row r="38" spans="1:19" ht="30" customHeight="1" x14ac:dyDescent="0.35">
      <c r="A38" s="25">
        <v>26</v>
      </c>
      <c r="B38" s="26"/>
      <c r="C38" s="27"/>
      <c r="D38" s="5">
        <v>0</v>
      </c>
      <c r="E38" s="5">
        <v>0</v>
      </c>
      <c r="F38" s="35">
        <f t="shared" si="7"/>
        <v>0</v>
      </c>
      <c r="G38" s="34" t="str">
        <f t="shared" si="8"/>
        <v>100</v>
      </c>
      <c r="H38" s="5"/>
      <c r="I38" s="5"/>
      <c r="J38" s="5"/>
      <c r="K38" s="5"/>
      <c r="L38" s="5"/>
      <c r="M38" s="5"/>
      <c r="N38" s="5">
        <v>0</v>
      </c>
      <c r="O38" s="5">
        <v>0</v>
      </c>
      <c r="P38" s="5">
        <f t="shared" si="11"/>
        <v>0</v>
      </c>
      <c r="Q38" s="33" t="str">
        <f t="shared" si="12"/>
        <v>100</v>
      </c>
      <c r="R38" s="31"/>
      <c r="S38" s="31"/>
    </row>
    <row r="39" spans="1:19" ht="30" customHeight="1" x14ac:dyDescent="0.35">
      <c r="A39" s="25">
        <v>27</v>
      </c>
      <c r="B39" s="26"/>
      <c r="C39" s="27"/>
      <c r="D39" s="5">
        <v>0</v>
      </c>
      <c r="E39" s="5">
        <v>0</v>
      </c>
      <c r="F39" s="35">
        <f t="shared" si="7"/>
        <v>0</v>
      </c>
      <c r="G39" s="34" t="str">
        <f t="shared" si="8"/>
        <v>100</v>
      </c>
      <c r="H39" s="5"/>
      <c r="I39" s="5"/>
      <c r="J39" s="5"/>
      <c r="K39" s="5"/>
      <c r="L39" s="5"/>
      <c r="M39" s="5"/>
      <c r="N39" s="5">
        <v>0</v>
      </c>
      <c r="O39" s="5">
        <v>0</v>
      </c>
      <c r="P39" s="5">
        <f t="shared" si="11"/>
        <v>0</v>
      </c>
      <c r="Q39" s="33" t="str">
        <f t="shared" si="12"/>
        <v>100</v>
      </c>
      <c r="R39" s="31"/>
      <c r="S39" s="31"/>
    </row>
    <row r="40" spans="1:19" ht="30" customHeight="1" x14ac:dyDescent="0.35">
      <c r="A40" s="25">
        <v>28</v>
      </c>
      <c r="B40" s="26"/>
      <c r="C40" s="27"/>
      <c r="D40" s="5">
        <v>0</v>
      </c>
      <c r="E40" s="5">
        <v>0</v>
      </c>
      <c r="F40" s="35">
        <f t="shared" si="7"/>
        <v>0</v>
      </c>
      <c r="G40" s="34" t="str">
        <f t="shared" si="8"/>
        <v>100</v>
      </c>
      <c r="H40" s="5"/>
      <c r="I40" s="5"/>
      <c r="J40" s="5"/>
      <c r="K40" s="5"/>
      <c r="L40" s="5"/>
      <c r="M40" s="5"/>
      <c r="N40" s="5">
        <v>0</v>
      </c>
      <c r="O40" s="5">
        <v>0</v>
      </c>
      <c r="P40" s="5">
        <f t="shared" si="11"/>
        <v>0</v>
      </c>
      <c r="Q40" s="33" t="str">
        <f t="shared" si="12"/>
        <v>100</v>
      </c>
      <c r="R40" s="31"/>
      <c r="S40" s="31"/>
    </row>
    <row r="41" spans="1:19" ht="30" customHeight="1" x14ac:dyDescent="0.35">
      <c r="A41" s="25">
        <v>29</v>
      </c>
      <c r="B41" s="26"/>
      <c r="C41" s="27"/>
      <c r="D41" s="5">
        <v>0</v>
      </c>
      <c r="E41" s="5">
        <v>0</v>
      </c>
      <c r="F41" s="35">
        <f t="shared" si="7"/>
        <v>0</v>
      </c>
      <c r="G41" s="34" t="str">
        <f t="shared" si="8"/>
        <v>100</v>
      </c>
      <c r="H41" s="5"/>
      <c r="I41" s="5"/>
      <c r="J41" s="5"/>
      <c r="K41" s="5"/>
      <c r="L41" s="5"/>
      <c r="M41" s="5"/>
      <c r="N41" s="5">
        <v>0</v>
      </c>
      <c r="O41" s="5">
        <v>0</v>
      </c>
      <c r="P41" s="5">
        <f t="shared" si="11"/>
        <v>0</v>
      </c>
      <c r="Q41" s="33" t="str">
        <f t="shared" si="12"/>
        <v>100</v>
      </c>
      <c r="R41" s="31"/>
      <c r="S41" s="31"/>
    </row>
    <row r="42" spans="1:19" ht="30" customHeight="1" x14ac:dyDescent="0.35">
      <c r="A42" s="25">
        <v>30</v>
      </c>
      <c r="B42" s="26"/>
      <c r="C42" s="27"/>
      <c r="D42" s="5">
        <v>0</v>
      </c>
      <c r="E42" s="5">
        <v>0</v>
      </c>
      <c r="F42" s="35">
        <f t="shared" si="7"/>
        <v>0</v>
      </c>
      <c r="G42" s="34" t="str">
        <f t="shared" si="8"/>
        <v>100</v>
      </c>
      <c r="H42" s="5"/>
      <c r="I42" s="5"/>
      <c r="J42" s="5"/>
      <c r="K42" s="5"/>
      <c r="L42" s="5"/>
      <c r="M42" s="5"/>
      <c r="N42" s="5">
        <v>0</v>
      </c>
      <c r="O42" s="5">
        <v>0</v>
      </c>
      <c r="P42" s="5">
        <f t="shared" si="11"/>
        <v>0</v>
      </c>
      <c r="Q42" s="33" t="str">
        <f t="shared" si="12"/>
        <v>100</v>
      </c>
      <c r="R42" s="31"/>
      <c r="S42" s="31"/>
    </row>
    <row r="43" spans="1:19" ht="30" customHeight="1" x14ac:dyDescent="0.35">
      <c r="A43" s="25">
        <v>31</v>
      </c>
      <c r="B43" s="26"/>
      <c r="C43" s="27"/>
      <c r="D43" s="5">
        <v>0</v>
      </c>
      <c r="E43" s="5">
        <v>0</v>
      </c>
      <c r="F43" s="35">
        <f t="shared" si="7"/>
        <v>0</v>
      </c>
      <c r="G43" s="34" t="str">
        <f t="shared" si="8"/>
        <v>100</v>
      </c>
      <c r="H43" s="5"/>
      <c r="I43" s="5"/>
      <c r="J43" s="5"/>
      <c r="K43" s="5"/>
      <c r="L43" s="5"/>
      <c r="M43" s="5"/>
      <c r="N43" s="5">
        <v>0</v>
      </c>
      <c r="O43" s="5">
        <v>0</v>
      </c>
      <c r="P43" s="5">
        <f t="shared" si="11"/>
        <v>0</v>
      </c>
      <c r="Q43" s="33" t="str">
        <f t="shared" si="12"/>
        <v>100</v>
      </c>
      <c r="R43" s="31"/>
      <c r="S43" s="31"/>
    </row>
    <row r="44" spans="1:19" ht="30" customHeight="1" x14ac:dyDescent="0.35">
      <c r="A44" s="25">
        <v>32</v>
      </c>
      <c r="B44" s="26"/>
      <c r="C44" s="27"/>
      <c r="D44" s="5">
        <v>0</v>
      </c>
      <c r="E44" s="5">
        <v>0</v>
      </c>
      <c r="F44" s="35">
        <f t="shared" si="7"/>
        <v>0</v>
      </c>
      <c r="G44" s="34" t="str">
        <f t="shared" si="8"/>
        <v>100</v>
      </c>
      <c r="H44" s="5"/>
      <c r="I44" s="5"/>
      <c r="J44" s="5"/>
      <c r="K44" s="5"/>
      <c r="L44" s="5"/>
      <c r="M44" s="5"/>
      <c r="N44" s="5">
        <v>0</v>
      </c>
      <c r="O44" s="5">
        <v>0</v>
      </c>
      <c r="P44" s="5">
        <f t="shared" si="11"/>
        <v>0</v>
      </c>
      <c r="Q44" s="33" t="str">
        <f t="shared" si="12"/>
        <v>100</v>
      </c>
      <c r="R44" s="31"/>
      <c r="S44" s="31"/>
    </row>
    <row r="45" spans="1:19" ht="30" customHeight="1" x14ac:dyDescent="0.35">
      <c r="A45" s="25">
        <v>33</v>
      </c>
      <c r="B45" s="26"/>
      <c r="C45" s="27"/>
      <c r="D45" s="5">
        <v>0</v>
      </c>
      <c r="E45" s="5">
        <v>0</v>
      </c>
      <c r="F45" s="35">
        <f t="shared" si="7"/>
        <v>0</v>
      </c>
      <c r="G45" s="34" t="str">
        <f t="shared" si="8"/>
        <v>100</v>
      </c>
      <c r="H45" s="5"/>
      <c r="I45" s="5"/>
      <c r="J45" s="5"/>
      <c r="K45" s="5"/>
      <c r="L45" s="5"/>
      <c r="M45" s="5"/>
      <c r="N45" s="5">
        <v>0</v>
      </c>
      <c r="O45" s="5">
        <v>0</v>
      </c>
      <c r="P45" s="5">
        <f t="shared" si="11"/>
        <v>0</v>
      </c>
      <c r="Q45" s="33" t="str">
        <f t="shared" si="12"/>
        <v>100</v>
      </c>
      <c r="R45" s="31"/>
      <c r="S45" s="31"/>
    </row>
    <row r="46" spans="1:19" ht="30" customHeight="1" x14ac:dyDescent="0.35">
      <c r="A46" s="25">
        <v>34</v>
      </c>
      <c r="B46" s="26"/>
      <c r="C46" s="27"/>
      <c r="D46" s="5">
        <v>0</v>
      </c>
      <c r="E46" s="5">
        <v>0</v>
      </c>
      <c r="F46" s="35">
        <f t="shared" si="7"/>
        <v>0</v>
      </c>
      <c r="G46" s="34" t="str">
        <f t="shared" si="8"/>
        <v>100</v>
      </c>
      <c r="H46" s="5"/>
      <c r="I46" s="5"/>
      <c r="J46" s="5"/>
      <c r="K46" s="5"/>
      <c r="L46" s="5"/>
      <c r="M46" s="5"/>
      <c r="N46" s="5">
        <v>0</v>
      </c>
      <c r="O46" s="5">
        <v>0</v>
      </c>
      <c r="P46" s="5">
        <f t="shared" si="11"/>
        <v>0</v>
      </c>
      <c r="Q46" s="33" t="str">
        <f t="shared" si="12"/>
        <v>100</v>
      </c>
      <c r="R46" s="31"/>
      <c r="S46" s="31"/>
    </row>
    <row r="47" spans="1:19" ht="30" customHeight="1" x14ac:dyDescent="0.35">
      <c r="A47" s="25">
        <v>35</v>
      </c>
      <c r="B47" s="26"/>
      <c r="C47" s="27"/>
      <c r="D47" s="5">
        <v>0</v>
      </c>
      <c r="E47" s="5">
        <v>0</v>
      </c>
      <c r="F47" s="35">
        <f t="shared" si="7"/>
        <v>0</v>
      </c>
      <c r="G47" s="34" t="str">
        <f t="shared" si="8"/>
        <v>100</v>
      </c>
      <c r="H47" s="5"/>
      <c r="I47" s="5"/>
      <c r="J47" s="5"/>
      <c r="K47" s="5"/>
      <c r="L47" s="5"/>
      <c r="M47" s="5"/>
      <c r="N47" s="5">
        <v>0</v>
      </c>
      <c r="O47" s="5">
        <v>0</v>
      </c>
      <c r="P47" s="5">
        <f t="shared" si="11"/>
        <v>0</v>
      </c>
      <c r="Q47" s="33" t="str">
        <f t="shared" si="12"/>
        <v>100</v>
      </c>
      <c r="R47" s="31"/>
      <c r="S47" s="31"/>
    </row>
    <row r="48" spans="1:19" ht="30" customHeight="1" x14ac:dyDescent="0.35">
      <c r="A48" s="25">
        <v>36</v>
      </c>
      <c r="B48" s="26"/>
      <c r="C48" s="27"/>
      <c r="D48" s="5">
        <v>0</v>
      </c>
      <c r="E48" s="5">
        <v>0</v>
      </c>
      <c r="F48" s="35">
        <f t="shared" si="7"/>
        <v>0</v>
      </c>
      <c r="G48" s="34" t="str">
        <f t="shared" si="8"/>
        <v>100</v>
      </c>
      <c r="H48" s="5"/>
      <c r="I48" s="5"/>
      <c r="J48" s="5"/>
      <c r="K48" s="5"/>
      <c r="L48" s="5"/>
      <c r="M48" s="5"/>
      <c r="N48" s="5">
        <v>0</v>
      </c>
      <c r="O48" s="5">
        <v>0</v>
      </c>
      <c r="P48" s="5">
        <f t="shared" si="11"/>
        <v>0</v>
      </c>
      <c r="Q48" s="33" t="str">
        <f t="shared" si="12"/>
        <v>100</v>
      </c>
      <c r="R48" s="31"/>
      <c r="S48" s="31"/>
    </row>
    <row r="49" spans="1:19" ht="30" customHeight="1" x14ac:dyDescent="0.35">
      <c r="A49" s="25">
        <v>37</v>
      </c>
      <c r="B49" s="26"/>
      <c r="C49" s="27"/>
      <c r="D49" s="5">
        <v>0</v>
      </c>
      <c r="E49" s="5">
        <v>0</v>
      </c>
      <c r="F49" s="35">
        <f t="shared" si="7"/>
        <v>0</v>
      </c>
      <c r="G49" s="34" t="str">
        <f t="shared" si="8"/>
        <v>100</v>
      </c>
      <c r="H49" s="5"/>
      <c r="I49" s="5"/>
      <c r="J49" s="5"/>
      <c r="K49" s="5"/>
      <c r="L49" s="5"/>
      <c r="M49" s="5"/>
      <c r="N49" s="5">
        <v>0</v>
      </c>
      <c r="O49" s="5">
        <v>0</v>
      </c>
      <c r="P49" s="5">
        <f t="shared" si="11"/>
        <v>0</v>
      </c>
      <c r="Q49" s="33" t="str">
        <f t="shared" si="12"/>
        <v>100</v>
      </c>
      <c r="R49" s="31"/>
      <c r="S49" s="31"/>
    </row>
    <row r="50" spans="1:19" ht="30" customHeight="1" x14ac:dyDescent="0.35">
      <c r="A50" s="25">
        <v>38</v>
      </c>
      <c r="B50" s="26"/>
      <c r="C50" s="27"/>
      <c r="D50" s="5">
        <v>0</v>
      </c>
      <c r="E50" s="5">
        <v>0</v>
      </c>
      <c r="F50" s="35">
        <f t="shared" si="7"/>
        <v>0</v>
      </c>
      <c r="G50" s="34" t="str">
        <f t="shared" si="8"/>
        <v>100</v>
      </c>
      <c r="H50" s="5"/>
      <c r="I50" s="5"/>
      <c r="J50" s="5"/>
      <c r="K50" s="5"/>
      <c r="L50" s="5"/>
      <c r="M50" s="5"/>
      <c r="N50" s="5">
        <v>0</v>
      </c>
      <c r="O50" s="5">
        <v>0</v>
      </c>
      <c r="P50" s="5">
        <f t="shared" si="11"/>
        <v>0</v>
      </c>
      <c r="Q50" s="33" t="str">
        <f t="shared" si="12"/>
        <v>100</v>
      </c>
      <c r="R50" s="31"/>
      <c r="S50" s="31"/>
    </row>
    <row r="51" spans="1:19" ht="30" customHeight="1" x14ac:dyDescent="0.35">
      <c r="A51" s="25">
        <v>39</v>
      </c>
      <c r="B51" s="26"/>
      <c r="C51" s="27"/>
      <c r="D51" s="5">
        <v>0</v>
      </c>
      <c r="E51" s="5">
        <v>0</v>
      </c>
      <c r="F51" s="35">
        <f t="shared" si="7"/>
        <v>0</v>
      </c>
      <c r="G51" s="34" t="str">
        <f t="shared" si="8"/>
        <v>100</v>
      </c>
      <c r="H51" s="5"/>
      <c r="I51" s="5"/>
      <c r="J51" s="5"/>
      <c r="K51" s="5"/>
      <c r="L51" s="5"/>
      <c r="M51" s="5"/>
      <c r="N51" s="5">
        <v>0</v>
      </c>
      <c r="O51" s="5">
        <v>0</v>
      </c>
      <c r="P51" s="5">
        <f t="shared" si="11"/>
        <v>0</v>
      </c>
      <c r="Q51" s="33" t="str">
        <f t="shared" si="12"/>
        <v>100</v>
      </c>
      <c r="R51" s="31"/>
      <c r="S51" s="31"/>
    </row>
    <row r="52" spans="1:19" ht="30" customHeight="1" x14ac:dyDescent="0.35">
      <c r="A52" s="25">
        <v>40</v>
      </c>
      <c r="B52" s="26"/>
      <c r="C52" s="28"/>
      <c r="D52" s="5">
        <v>0</v>
      </c>
      <c r="E52" s="5">
        <v>0</v>
      </c>
      <c r="F52" s="35">
        <f t="shared" si="7"/>
        <v>0</v>
      </c>
      <c r="G52" s="34" t="str">
        <f t="shared" si="8"/>
        <v>100</v>
      </c>
      <c r="H52" s="5"/>
      <c r="I52" s="5"/>
      <c r="J52" s="5"/>
      <c r="K52" s="5"/>
      <c r="L52" s="5"/>
      <c r="M52" s="5"/>
      <c r="N52" s="5">
        <v>0</v>
      </c>
      <c r="O52" s="5">
        <v>0</v>
      </c>
      <c r="P52" s="5">
        <f t="shared" si="11"/>
        <v>0</v>
      </c>
      <c r="Q52" s="33" t="str">
        <f t="shared" si="12"/>
        <v>100</v>
      </c>
      <c r="R52" s="31"/>
      <c r="S52" s="31"/>
    </row>
    <row r="53" spans="1:19" s="1" customFormat="1" ht="30" customHeight="1" x14ac:dyDescent="0.35">
      <c r="A53" s="25">
        <v>41</v>
      </c>
      <c r="B53" s="26"/>
      <c r="C53" s="28"/>
      <c r="D53" s="5">
        <v>0</v>
      </c>
      <c r="E53" s="5">
        <v>0</v>
      </c>
      <c r="F53" s="35">
        <f t="shared" si="7"/>
        <v>0</v>
      </c>
      <c r="G53" s="34" t="str">
        <f t="shared" si="8"/>
        <v>100</v>
      </c>
      <c r="H53" s="5"/>
      <c r="I53" s="5"/>
      <c r="J53" s="5"/>
      <c r="K53" s="5"/>
      <c r="L53" s="5"/>
      <c r="M53" s="5"/>
      <c r="N53" s="5">
        <v>0</v>
      </c>
      <c r="O53" s="5">
        <v>0</v>
      </c>
      <c r="P53" s="5">
        <f t="shared" si="11"/>
        <v>0</v>
      </c>
      <c r="Q53" s="33" t="str">
        <f t="shared" si="12"/>
        <v>100</v>
      </c>
      <c r="R53" s="32"/>
      <c r="S53" s="32"/>
    </row>
    <row r="54" spans="1:19" s="1" customFormat="1" ht="30" customHeight="1" x14ac:dyDescent="0.35">
      <c r="A54" s="25">
        <v>42</v>
      </c>
      <c r="B54" s="26"/>
      <c r="C54" s="28"/>
      <c r="D54" s="5">
        <v>0</v>
      </c>
      <c r="E54" s="5">
        <v>0</v>
      </c>
      <c r="F54" s="35">
        <f t="shared" si="7"/>
        <v>0</v>
      </c>
      <c r="G54" s="34" t="str">
        <f t="shared" si="8"/>
        <v>100</v>
      </c>
      <c r="H54" s="5"/>
      <c r="I54" s="5"/>
      <c r="J54" s="5"/>
      <c r="K54" s="5"/>
      <c r="L54" s="5"/>
      <c r="M54" s="5"/>
      <c r="N54" s="5">
        <v>0</v>
      </c>
      <c r="O54" s="5">
        <v>0</v>
      </c>
      <c r="P54" s="5">
        <f t="shared" si="11"/>
        <v>0</v>
      </c>
      <c r="Q54" s="33" t="str">
        <f t="shared" si="12"/>
        <v>100</v>
      </c>
      <c r="R54" s="32"/>
      <c r="S54" s="32"/>
    </row>
    <row r="55" spans="1:19" s="1" customFormat="1" ht="30" customHeight="1" x14ac:dyDescent="0.35">
      <c r="A55" s="25">
        <v>43</v>
      </c>
      <c r="B55" s="26"/>
      <c r="C55" s="28"/>
      <c r="D55" s="5">
        <v>0</v>
      </c>
      <c r="E55" s="5">
        <v>0</v>
      </c>
      <c r="F55" s="35">
        <f t="shared" si="7"/>
        <v>0</v>
      </c>
      <c r="G55" s="34" t="str">
        <f t="shared" si="8"/>
        <v>100</v>
      </c>
      <c r="H55" s="5"/>
      <c r="I55" s="5"/>
      <c r="J55" s="5"/>
      <c r="K55" s="5"/>
      <c r="L55" s="5"/>
      <c r="M55" s="5"/>
      <c r="N55" s="5">
        <v>0</v>
      </c>
      <c r="O55" s="5">
        <v>0</v>
      </c>
      <c r="P55" s="5">
        <f t="shared" si="11"/>
        <v>0</v>
      </c>
      <c r="Q55" s="33" t="str">
        <f t="shared" si="12"/>
        <v>100</v>
      </c>
      <c r="R55" s="32"/>
      <c r="S55" s="32"/>
    </row>
    <row r="56" spans="1:19" s="1" customFormat="1" ht="30" customHeight="1" x14ac:dyDescent="0.35">
      <c r="A56" s="25">
        <v>44</v>
      </c>
      <c r="B56" s="26"/>
      <c r="C56" s="28"/>
      <c r="D56" s="5">
        <v>0</v>
      </c>
      <c r="E56" s="5">
        <v>0</v>
      </c>
      <c r="F56" s="35">
        <f t="shared" si="7"/>
        <v>0</v>
      </c>
      <c r="G56" s="34" t="str">
        <f t="shared" si="8"/>
        <v>100</v>
      </c>
      <c r="H56" s="5"/>
      <c r="I56" s="5"/>
      <c r="J56" s="5"/>
      <c r="K56" s="5"/>
      <c r="L56" s="5"/>
      <c r="M56" s="5"/>
      <c r="N56" s="5">
        <v>0</v>
      </c>
      <c r="O56" s="5">
        <v>0</v>
      </c>
      <c r="P56" s="5">
        <f t="shared" si="11"/>
        <v>0</v>
      </c>
      <c r="Q56" s="33" t="str">
        <f t="shared" si="12"/>
        <v>100</v>
      </c>
      <c r="R56" s="32"/>
      <c r="S56" s="32"/>
    </row>
    <row r="57" spans="1:19" s="1" customFormat="1" ht="30" customHeight="1" x14ac:dyDescent="0.35">
      <c r="A57" s="25">
        <v>45</v>
      </c>
      <c r="B57" s="26"/>
      <c r="C57" s="28"/>
      <c r="D57" s="5">
        <v>0</v>
      </c>
      <c r="E57" s="5">
        <v>0</v>
      </c>
      <c r="F57" s="35">
        <f t="shared" si="7"/>
        <v>0</v>
      </c>
      <c r="G57" s="34" t="str">
        <f t="shared" si="8"/>
        <v>100</v>
      </c>
      <c r="H57" s="5"/>
      <c r="I57" s="5"/>
      <c r="J57" s="5"/>
      <c r="K57" s="5"/>
      <c r="L57" s="5"/>
      <c r="M57" s="5"/>
      <c r="N57" s="5">
        <v>0</v>
      </c>
      <c r="O57" s="5">
        <v>0</v>
      </c>
      <c r="P57" s="5">
        <f t="shared" si="11"/>
        <v>0</v>
      </c>
      <c r="Q57" s="33" t="str">
        <f t="shared" si="12"/>
        <v>100</v>
      </c>
      <c r="R57" s="32"/>
      <c r="S57" s="32"/>
    </row>
    <row r="58" spans="1:19" s="1" customFormat="1" ht="30" customHeight="1" x14ac:dyDescent="0.35">
      <c r="A58" s="25">
        <v>46</v>
      </c>
      <c r="B58" s="26"/>
      <c r="C58" s="28"/>
      <c r="D58" s="5">
        <v>0</v>
      </c>
      <c r="E58" s="5">
        <v>0</v>
      </c>
      <c r="F58" s="35">
        <f t="shared" si="7"/>
        <v>0</v>
      </c>
      <c r="G58" s="34" t="str">
        <f t="shared" si="8"/>
        <v>100</v>
      </c>
      <c r="H58" s="5"/>
      <c r="I58" s="5"/>
      <c r="J58" s="5"/>
      <c r="K58" s="5"/>
      <c r="L58" s="5"/>
      <c r="M58" s="5"/>
      <c r="N58" s="5">
        <v>0</v>
      </c>
      <c r="O58" s="5">
        <v>0</v>
      </c>
      <c r="P58" s="5">
        <f t="shared" si="11"/>
        <v>0</v>
      </c>
      <c r="Q58" s="33" t="str">
        <f t="shared" si="12"/>
        <v>100</v>
      </c>
      <c r="R58" s="32"/>
      <c r="S58" s="32"/>
    </row>
    <row r="59" spans="1:19" s="1" customFormat="1" ht="30" customHeight="1" x14ac:dyDescent="0.35">
      <c r="A59" s="25">
        <v>47</v>
      </c>
      <c r="B59" s="26"/>
      <c r="C59" s="28"/>
      <c r="D59" s="5">
        <v>0</v>
      </c>
      <c r="E59" s="5">
        <v>0</v>
      </c>
      <c r="F59" s="35">
        <f t="shared" si="7"/>
        <v>0</v>
      </c>
      <c r="G59" s="34" t="str">
        <f t="shared" si="8"/>
        <v>100</v>
      </c>
      <c r="H59" s="5"/>
      <c r="I59" s="5"/>
      <c r="J59" s="5"/>
      <c r="K59" s="5"/>
      <c r="L59" s="5"/>
      <c r="M59" s="5"/>
      <c r="N59" s="5">
        <v>0</v>
      </c>
      <c r="O59" s="5">
        <v>0</v>
      </c>
      <c r="P59" s="5">
        <f t="shared" si="11"/>
        <v>0</v>
      </c>
      <c r="Q59" s="33" t="str">
        <f t="shared" si="12"/>
        <v>100</v>
      </c>
      <c r="R59" s="32"/>
      <c r="S59" s="32"/>
    </row>
    <row r="60" spans="1:19" s="1" customFormat="1" ht="30" customHeight="1" x14ac:dyDescent="0.35">
      <c r="A60" s="25">
        <v>48</v>
      </c>
      <c r="B60" s="26"/>
      <c r="C60" s="28"/>
      <c r="D60" s="5">
        <v>0</v>
      </c>
      <c r="E60" s="5">
        <v>0</v>
      </c>
      <c r="F60" s="35">
        <f t="shared" si="7"/>
        <v>0</v>
      </c>
      <c r="G60" s="34" t="str">
        <f t="shared" si="8"/>
        <v>100</v>
      </c>
      <c r="H60" s="5"/>
      <c r="I60" s="5"/>
      <c r="J60" s="5"/>
      <c r="K60" s="5"/>
      <c r="L60" s="5"/>
      <c r="M60" s="5"/>
      <c r="N60" s="5">
        <v>0</v>
      </c>
      <c r="O60" s="5">
        <v>0</v>
      </c>
      <c r="P60" s="5">
        <f t="shared" si="11"/>
        <v>0</v>
      </c>
      <c r="Q60" s="33" t="str">
        <f t="shared" si="12"/>
        <v>100</v>
      </c>
      <c r="R60" s="32"/>
      <c r="S60" s="32"/>
    </row>
    <row r="61" spans="1:19" s="1" customFormat="1" ht="30" customHeight="1" x14ac:dyDescent="0.35">
      <c r="A61" s="25">
        <v>49</v>
      </c>
      <c r="B61" s="26"/>
      <c r="C61" s="28"/>
      <c r="D61" s="5">
        <v>0</v>
      </c>
      <c r="E61" s="5">
        <v>0</v>
      </c>
      <c r="F61" s="35">
        <f t="shared" si="7"/>
        <v>0</v>
      </c>
      <c r="G61" s="34" t="str">
        <f t="shared" si="8"/>
        <v>100</v>
      </c>
      <c r="H61" s="5"/>
      <c r="I61" s="5"/>
      <c r="J61" s="5"/>
      <c r="K61" s="5"/>
      <c r="L61" s="5"/>
      <c r="M61" s="5"/>
      <c r="N61" s="5">
        <v>0</v>
      </c>
      <c r="O61" s="5">
        <v>0</v>
      </c>
      <c r="P61" s="5">
        <f t="shared" si="11"/>
        <v>0</v>
      </c>
      <c r="Q61" s="33" t="str">
        <f t="shared" si="12"/>
        <v>100</v>
      </c>
      <c r="R61" s="32"/>
      <c r="S61" s="32"/>
    </row>
    <row r="62" spans="1:19" s="1" customFormat="1" ht="30" customHeight="1" x14ac:dyDescent="0.35">
      <c r="A62" s="25">
        <v>50</v>
      </c>
      <c r="B62" s="26"/>
      <c r="C62" s="28"/>
      <c r="D62" s="5">
        <v>0</v>
      </c>
      <c r="E62" s="5">
        <v>0</v>
      </c>
      <c r="F62" s="35">
        <f t="shared" si="7"/>
        <v>0</v>
      </c>
      <c r="G62" s="34" t="str">
        <f t="shared" si="8"/>
        <v>100</v>
      </c>
      <c r="H62" s="5"/>
      <c r="I62" s="5"/>
      <c r="J62" s="5"/>
      <c r="K62" s="5"/>
      <c r="L62" s="5"/>
      <c r="M62" s="5"/>
      <c r="N62" s="5">
        <v>0</v>
      </c>
      <c r="O62" s="5">
        <v>0</v>
      </c>
      <c r="P62" s="5">
        <f t="shared" si="11"/>
        <v>0</v>
      </c>
      <c r="Q62" s="33" t="str">
        <f t="shared" si="12"/>
        <v>100</v>
      </c>
      <c r="R62" s="32"/>
      <c r="S62" s="32"/>
    </row>
    <row r="63" spans="1:19" s="1" customFormat="1" ht="30" customHeight="1" x14ac:dyDescent="0.35">
      <c r="A63" s="25">
        <v>51</v>
      </c>
      <c r="B63" s="26"/>
      <c r="C63" s="28"/>
      <c r="D63" s="5">
        <v>0</v>
      </c>
      <c r="E63" s="5">
        <v>0</v>
      </c>
      <c r="F63" s="35">
        <f t="shared" si="7"/>
        <v>0</v>
      </c>
      <c r="G63" s="34" t="str">
        <f t="shared" si="8"/>
        <v>100</v>
      </c>
      <c r="H63" s="5"/>
      <c r="I63" s="5"/>
      <c r="J63" s="5"/>
      <c r="K63" s="5"/>
      <c r="L63" s="5"/>
      <c r="M63" s="5"/>
      <c r="N63" s="5">
        <v>0</v>
      </c>
      <c r="O63" s="5">
        <v>0</v>
      </c>
      <c r="P63" s="5">
        <f t="shared" si="11"/>
        <v>0</v>
      </c>
      <c r="Q63" s="33" t="str">
        <f t="shared" si="12"/>
        <v>100</v>
      </c>
      <c r="R63" s="32"/>
      <c r="S63" s="32"/>
    </row>
    <row r="64" spans="1:19" s="1" customFormat="1" ht="30" customHeight="1" x14ac:dyDescent="0.35">
      <c r="A64" s="25">
        <v>52</v>
      </c>
      <c r="B64" s="26"/>
      <c r="C64" s="28"/>
      <c r="D64" s="5">
        <v>0</v>
      </c>
      <c r="E64" s="5">
        <v>0</v>
      </c>
      <c r="F64" s="35">
        <f t="shared" si="7"/>
        <v>0</v>
      </c>
      <c r="G64" s="34" t="str">
        <f t="shared" si="8"/>
        <v>100</v>
      </c>
      <c r="H64" s="5"/>
      <c r="I64" s="5"/>
      <c r="J64" s="5"/>
      <c r="K64" s="5"/>
      <c r="L64" s="5"/>
      <c r="M64" s="5"/>
      <c r="N64" s="5">
        <v>0</v>
      </c>
      <c r="O64" s="5">
        <v>0</v>
      </c>
      <c r="P64" s="5">
        <f t="shared" si="11"/>
        <v>0</v>
      </c>
      <c r="Q64" s="33" t="str">
        <f t="shared" si="12"/>
        <v>100</v>
      </c>
      <c r="R64" s="32"/>
      <c r="S64" s="32"/>
    </row>
    <row r="65" spans="1:19" s="1" customFormat="1" ht="30" customHeight="1" x14ac:dyDescent="0.35">
      <c r="A65" s="25">
        <v>53</v>
      </c>
      <c r="B65" s="26"/>
      <c r="C65" s="28"/>
      <c r="D65" s="5">
        <v>0</v>
      </c>
      <c r="E65" s="5">
        <v>0</v>
      </c>
      <c r="F65" s="35">
        <f t="shared" si="7"/>
        <v>0</v>
      </c>
      <c r="G65" s="34" t="str">
        <f t="shared" si="8"/>
        <v>100</v>
      </c>
      <c r="H65" s="5"/>
      <c r="I65" s="5"/>
      <c r="J65" s="5"/>
      <c r="K65" s="5"/>
      <c r="L65" s="5"/>
      <c r="M65" s="5"/>
      <c r="N65" s="5">
        <v>0</v>
      </c>
      <c r="O65" s="5">
        <v>0</v>
      </c>
      <c r="P65" s="5">
        <f t="shared" si="11"/>
        <v>0</v>
      </c>
      <c r="Q65" s="33" t="str">
        <f t="shared" si="12"/>
        <v>100</v>
      </c>
      <c r="R65" s="32"/>
      <c r="S65" s="32"/>
    </row>
    <row r="66" spans="1:19" s="1" customFormat="1" ht="30" customHeight="1" x14ac:dyDescent="0.35">
      <c r="A66" s="25">
        <v>54</v>
      </c>
      <c r="B66" s="26"/>
      <c r="C66" s="28"/>
      <c r="D66" s="5">
        <v>0</v>
      </c>
      <c r="E66" s="5">
        <v>0</v>
      </c>
      <c r="F66" s="35">
        <f t="shared" si="7"/>
        <v>0</v>
      </c>
      <c r="G66" s="34" t="str">
        <f t="shared" si="8"/>
        <v>100</v>
      </c>
      <c r="H66" s="5"/>
      <c r="I66" s="5"/>
      <c r="J66" s="5"/>
      <c r="K66" s="5"/>
      <c r="L66" s="5"/>
      <c r="M66" s="5"/>
      <c r="N66" s="5">
        <v>0</v>
      </c>
      <c r="O66" s="5">
        <v>0</v>
      </c>
      <c r="P66" s="5">
        <f t="shared" si="11"/>
        <v>0</v>
      </c>
      <c r="Q66" s="33" t="str">
        <f t="shared" si="12"/>
        <v>100</v>
      </c>
      <c r="R66" s="32"/>
      <c r="S66" s="32"/>
    </row>
    <row r="67" spans="1:19" s="1" customFormat="1" ht="30" customHeight="1" x14ac:dyDescent="0.35">
      <c r="A67" s="25">
        <v>55</v>
      </c>
      <c r="B67" s="26"/>
      <c r="C67" s="28"/>
      <c r="D67" s="5">
        <v>0</v>
      </c>
      <c r="E67" s="5">
        <v>0</v>
      </c>
      <c r="F67" s="35">
        <f t="shared" si="7"/>
        <v>0</v>
      </c>
      <c r="G67" s="34" t="str">
        <f t="shared" si="8"/>
        <v>100</v>
      </c>
      <c r="H67" s="5"/>
      <c r="I67" s="5"/>
      <c r="J67" s="5"/>
      <c r="K67" s="5"/>
      <c r="L67" s="5"/>
      <c r="M67" s="5"/>
      <c r="N67" s="5">
        <v>0</v>
      </c>
      <c r="O67" s="5">
        <v>0</v>
      </c>
      <c r="P67" s="5">
        <f t="shared" si="11"/>
        <v>0</v>
      </c>
      <c r="Q67" s="33" t="str">
        <f t="shared" si="12"/>
        <v>100</v>
      </c>
      <c r="R67" s="32"/>
      <c r="S67" s="32"/>
    </row>
    <row r="68" spans="1:19" s="1" customFormat="1" ht="30" customHeight="1" x14ac:dyDescent="0.35">
      <c r="A68" s="25">
        <v>56</v>
      </c>
      <c r="B68" s="29"/>
      <c r="C68" s="4"/>
      <c r="D68" s="5">
        <v>0</v>
      </c>
      <c r="E68" s="5">
        <v>0</v>
      </c>
      <c r="F68" s="35">
        <f t="shared" si="7"/>
        <v>0</v>
      </c>
      <c r="G68" s="34" t="str">
        <f t="shared" si="8"/>
        <v>100</v>
      </c>
      <c r="H68" s="5"/>
      <c r="I68" s="5"/>
      <c r="J68" s="5"/>
      <c r="K68" s="5"/>
      <c r="L68" s="5"/>
      <c r="M68" s="5"/>
      <c r="N68" s="5">
        <v>0</v>
      </c>
      <c r="O68" s="5">
        <v>0</v>
      </c>
      <c r="P68" s="5">
        <f t="shared" si="11"/>
        <v>0</v>
      </c>
      <c r="Q68" s="33" t="str">
        <f t="shared" si="12"/>
        <v>100</v>
      </c>
      <c r="R68" s="32"/>
      <c r="S68" s="32"/>
    </row>
    <row r="69" spans="1:19" s="1" customFormat="1" ht="30" customHeight="1" x14ac:dyDescent="0.35">
      <c r="A69" s="25">
        <v>57</v>
      </c>
      <c r="B69" s="29"/>
      <c r="C69" s="4"/>
      <c r="D69" s="5">
        <v>0</v>
      </c>
      <c r="E69" s="5">
        <v>0</v>
      </c>
      <c r="F69" s="35">
        <f t="shared" si="7"/>
        <v>0</v>
      </c>
      <c r="G69" s="34" t="str">
        <f t="shared" si="8"/>
        <v>100</v>
      </c>
      <c r="H69" s="6"/>
      <c r="I69" s="6"/>
      <c r="J69" s="6"/>
      <c r="K69" s="6"/>
      <c r="L69" s="6"/>
      <c r="M69" s="6"/>
      <c r="N69" s="5">
        <v>0</v>
      </c>
      <c r="O69" s="5">
        <v>0</v>
      </c>
      <c r="P69" s="5">
        <f t="shared" si="11"/>
        <v>0</v>
      </c>
      <c r="Q69" s="33" t="str">
        <f t="shared" si="12"/>
        <v>100</v>
      </c>
      <c r="R69" s="32"/>
      <c r="S69" s="32"/>
    </row>
    <row r="70" spans="1:19" s="1" customFormat="1" ht="30" customHeight="1" x14ac:dyDescent="0.35">
      <c r="A70" s="25">
        <v>58</v>
      </c>
      <c r="B70" s="29"/>
      <c r="C70" s="4"/>
      <c r="D70" s="5">
        <v>0</v>
      </c>
      <c r="E70" s="5">
        <v>0</v>
      </c>
      <c r="F70" s="35">
        <f t="shared" si="7"/>
        <v>0</v>
      </c>
      <c r="G70" s="34" t="str">
        <f t="shared" si="8"/>
        <v>100</v>
      </c>
      <c r="H70" s="6"/>
      <c r="I70" s="6"/>
      <c r="J70" s="6"/>
      <c r="K70" s="6"/>
      <c r="L70" s="6"/>
      <c r="M70" s="6"/>
      <c r="N70" s="5">
        <v>0</v>
      </c>
      <c r="O70" s="5">
        <v>0</v>
      </c>
      <c r="P70" s="5">
        <f t="shared" si="11"/>
        <v>0</v>
      </c>
      <c r="Q70" s="33" t="str">
        <f t="shared" si="12"/>
        <v>100</v>
      </c>
      <c r="R70" s="32"/>
      <c r="S70" s="32"/>
    </row>
    <row r="71" spans="1:19" s="1" customFormat="1" ht="30" customHeight="1" x14ac:dyDescent="0.35">
      <c r="A71" s="25">
        <v>59</v>
      </c>
      <c r="B71" s="29"/>
      <c r="C71" s="4"/>
      <c r="D71" s="5">
        <v>0</v>
      </c>
      <c r="E71" s="5">
        <v>0</v>
      </c>
      <c r="F71" s="35">
        <f t="shared" si="7"/>
        <v>0</v>
      </c>
      <c r="G71" s="34" t="str">
        <f t="shared" si="8"/>
        <v>100</v>
      </c>
      <c r="H71" s="6"/>
      <c r="I71" s="6"/>
      <c r="J71" s="6"/>
      <c r="K71" s="6"/>
      <c r="L71" s="6"/>
      <c r="M71" s="6"/>
      <c r="N71" s="5">
        <v>0</v>
      </c>
      <c r="O71" s="5">
        <v>0</v>
      </c>
      <c r="P71" s="5">
        <f t="shared" si="11"/>
        <v>0</v>
      </c>
      <c r="Q71" s="33" t="str">
        <f t="shared" si="12"/>
        <v>100</v>
      </c>
      <c r="R71" s="32"/>
      <c r="S71" s="32"/>
    </row>
    <row r="72" spans="1:19" s="1" customFormat="1" ht="30" customHeight="1" x14ac:dyDescent="0.35">
      <c r="A72" s="25">
        <v>60</v>
      </c>
      <c r="B72" s="29"/>
      <c r="C72" s="4"/>
      <c r="D72" s="5">
        <v>0</v>
      </c>
      <c r="E72" s="5">
        <v>0</v>
      </c>
      <c r="F72" s="35">
        <f t="shared" si="7"/>
        <v>0</v>
      </c>
      <c r="G72" s="34" t="str">
        <f t="shared" si="8"/>
        <v>100</v>
      </c>
      <c r="H72" s="6"/>
      <c r="I72" s="6"/>
      <c r="J72" s="6"/>
      <c r="K72" s="6"/>
      <c r="L72" s="6"/>
      <c r="M72" s="6"/>
      <c r="N72" s="5">
        <v>0</v>
      </c>
      <c r="O72" s="5">
        <v>0</v>
      </c>
      <c r="P72" s="5">
        <f t="shared" si="11"/>
        <v>0</v>
      </c>
      <c r="Q72" s="33" t="str">
        <f t="shared" si="12"/>
        <v>100</v>
      </c>
      <c r="R72" s="32"/>
      <c r="S72" s="32"/>
    </row>
    <row r="73" spans="1:19" s="1" customFormat="1" ht="30" customHeight="1" x14ac:dyDescent="0.35">
      <c r="A73" s="25">
        <v>61</v>
      </c>
      <c r="B73" s="29"/>
      <c r="C73" s="4"/>
      <c r="D73" s="5">
        <v>0</v>
      </c>
      <c r="E73" s="5">
        <v>0</v>
      </c>
      <c r="F73" s="35">
        <f t="shared" si="7"/>
        <v>0</v>
      </c>
      <c r="G73" s="34" t="str">
        <f t="shared" si="8"/>
        <v>100</v>
      </c>
      <c r="H73" s="5"/>
      <c r="I73" s="5"/>
      <c r="J73" s="5"/>
      <c r="K73" s="5"/>
      <c r="L73" s="5"/>
      <c r="M73" s="5"/>
      <c r="N73" s="5">
        <v>0</v>
      </c>
      <c r="O73" s="5">
        <v>0</v>
      </c>
      <c r="P73" s="5">
        <f t="shared" si="11"/>
        <v>0</v>
      </c>
      <c r="Q73" s="33" t="str">
        <f t="shared" si="12"/>
        <v>100</v>
      </c>
      <c r="R73" s="32"/>
      <c r="S73" s="32"/>
    </row>
    <row r="74" spans="1:19" s="1" customFormat="1" ht="30" customHeight="1" x14ac:dyDescent="0.35">
      <c r="A74" s="25">
        <v>62</v>
      </c>
      <c r="B74" s="29"/>
      <c r="C74" s="4"/>
      <c r="D74" s="5">
        <v>0</v>
      </c>
      <c r="E74" s="5">
        <v>0</v>
      </c>
      <c r="F74" s="35">
        <f t="shared" si="7"/>
        <v>0</v>
      </c>
      <c r="G74" s="34" t="str">
        <f t="shared" si="8"/>
        <v>100</v>
      </c>
      <c r="H74" s="5"/>
      <c r="I74" s="5"/>
      <c r="J74" s="5"/>
      <c r="K74" s="5"/>
      <c r="L74" s="5"/>
      <c r="M74" s="5"/>
      <c r="N74" s="5">
        <v>0</v>
      </c>
      <c r="O74" s="5">
        <v>0</v>
      </c>
      <c r="P74" s="5">
        <f t="shared" si="11"/>
        <v>0</v>
      </c>
      <c r="Q74" s="33" t="str">
        <f t="shared" si="12"/>
        <v>100</v>
      </c>
      <c r="R74" s="32"/>
      <c r="S74" s="32"/>
    </row>
    <row r="75" spans="1:19" s="1" customFormat="1" ht="30" customHeight="1" x14ac:dyDescent="0.35">
      <c r="A75" s="25">
        <v>63</v>
      </c>
      <c r="B75" s="29"/>
      <c r="C75" s="4"/>
      <c r="D75" s="5">
        <v>0</v>
      </c>
      <c r="E75" s="5">
        <v>0</v>
      </c>
      <c r="F75" s="35">
        <f t="shared" si="7"/>
        <v>0</v>
      </c>
      <c r="G75" s="34" t="str">
        <f t="shared" si="8"/>
        <v>100</v>
      </c>
      <c r="H75" s="5"/>
      <c r="I75" s="5"/>
      <c r="J75" s="5"/>
      <c r="K75" s="5"/>
      <c r="L75" s="5"/>
      <c r="M75" s="5"/>
      <c r="N75" s="5">
        <v>0</v>
      </c>
      <c r="O75" s="5">
        <v>0</v>
      </c>
      <c r="P75" s="5">
        <f t="shared" si="11"/>
        <v>0</v>
      </c>
      <c r="Q75" s="33" t="str">
        <f t="shared" si="12"/>
        <v>100</v>
      </c>
      <c r="R75" s="32"/>
      <c r="S75" s="32"/>
    </row>
    <row r="76" spans="1:19" s="1" customFormat="1" ht="30" customHeight="1" x14ac:dyDescent="0.35">
      <c r="A76" s="25">
        <v>64</v>
      </c>
      <c r="B76" s="29"/>
      <c r="C76" s="4"/>
      <c r="D76" s="5">
        <v>0</v>
      </c>
      <c r="E76" s="5">
        <v>0</v>
      </c>
      <c r="F76" s="35">
        <f t="shared" si="7"/>
        <v>0</v>
      </c>
      <c r="G76" s="34" t="str">
        <f t="shared" si="8"/>
        <v>100</v>
      </c>
      <c r="H76" s="5"/>
      <c r="I76" s="5"/>
      <c r="J76" s="5"/>
      <c r="K76" s="5"/>
      <c r="L76" s="5"/>
      <c r="M76" s="5"/>
      <c r="N76" s="5">
        <v>0</v>
      </c>
      <c r="O76" s="5">
        <v>0</v>
      </c>
      <c r="P76" s="5">
        <f t="shared" si="11"/>
        <v>0</v>
      </c>
      <c r="Q76" s="33" t="str">
        <f t="shared" si="12"/>
        <v>100</v>
      </c>
      <c r="R76" s="32"/>
      <c r="S76" s="32"/>
    </row>
    <row r="77" spans="1:19" s="1" customFormat="1" ht="30" customHeight="1" x14ac:dyDescent="0.35">
      <c r="A77" s="25">
        <v>65</v>
      </c>
      <c r="B77" s="29"/>
      <c r="C77" s="4"/>
      <c r="D77" s="5">
        <v>0</v>
      </c>
      <c r="E77" s="5">
        <v>0</v>
      </c>
      <c r="F77" s="35">
        <f t="shared" si="7"/>
        <v>0</v>
      </c>
      <c r="G77" s="34" t="str">
        <f t="shared" si="8"/>
        <v>100</v>
      </c>
      <c r="H77" s="5"/>
      <c r="I77" s="5"/>
      <c r="J77" s="5"/>
      <c r="K77" s="5"/>
      <c r="L77" s="5"/>
      <c r="M77" s="5"/>
      <c r="N77" s="5">
        <v>0</v>
      </c>
      <c r="O77" s="5">
        <v>0</v>
      </c>
      <c r="P77" s="5">
        <f t="shared" si="11"/>
        <v>0</v>
      </c>
      <c r="Q77" s="33" t="str">
        <f t="shared" si="12"/>
        <v>100</v>
      </c>
      <c r="R77" s="32"/>
      <c r="S77" s="32"/>
    </row>
    <row r="78" spans="1:19" s="1" customFormat="1" ht="30" customHeight="1" x14ac:dyDescent="0.35">
      <c r="A78" s="25">
        <v>66</v>
      </c>
      <c r="B78" s="29"/>
      <c r="C78" s="4"/>
      <c r="D78" s="5">
        <v>0</v>
      </c>
      <c r="E78" s="5">
        <v>0</v>
      </c>
      <c r="F78" s="35">
        <f t="shared" ref="F78:F132" si="27">AVERAGE(D78:E78)</f>
        <v>0</v>
      </c>
      <c r="G78" s="34" t="str">
        <f t="shared" ref="G78:G132" si="28">IF(F78&lt;=1.12,"100",(IF(AND(F78&gt;1.13,F78&lt;=2.95),"90",(IF(AND(F78&gt;2.96,F78&lt;=3.05),"80",(IF(AND(F78&gt;3.06,F78&lt;=3.15),"70",(IF(AND(F78&gt;3.16,F78&lt;=3.17),"60",(IF(AND(F78&gt;3.18,F78&lt;=3.27),"50",(IF(AND(F78&gt;3.28,F78&lt;=3.33),"40")))))))))))))</f>
        <v>100</v>
      </c>
      <c r="H78" s="5"/>
      <c r="I78" s="5"/>
      <c r="J78" s="5"/>
      <c r="K78" s="5"/>
      <c r="L78" s="5"/>
      <c r="M78" s="5"/>
      <c r="N78" s="5">
        <v>0</v>
      </c>
      <c r="O78" s="5">
        <v>0</v>
      </c>
      <c r="P78" s="5">
        <f t="shared" ref="P78:P132" si="29">AVERAGE(N78:O78)</f>
        <v>0</v>
      </c>
      <c r="Q78" s="33" t="str">
        <f t="shared" ref="Q78:Q132" si="30">IF(P78&lt;=5,"100",(IF(AND(P78&gt;=6,P78&lt;=10),"90",(IF(AND(P78&gt;=11,P78&lt;=12),"80",(IF(AND(P78&gt;=13,P78&lt;=14),"70",(IF(AND(P78&gt;=15,P78&lt;=15),"60",(IF(AND(P78&gt;=16,P78&lt;=17),"50",(IF(AND(P78&gt;=18,P78&lt;=19),"40")))))))))))))</f>
        <v>100</v>
      </c>
      <c r="R78" s="32"/>
      <c r="S78" s="32"/>
    </row>
    <row r="79" spans="1:19" s="1" customFormat="1" ht="30" customHeight="1" x14ac:dyDescent="0.35">
      <c r="A79" s="25">
        <v>67</v>
      </c>
      <c r="B79" s="29"/>
      <c r="C79" s="4"/>
      <c r="D79" s="5">
        <v>0</v>
      </c>
      <c r="E79" s="5">
        <v>0</v>
      </c>
      <c r="F79" s="35">
        <f t="shared" si="27"/>
        <v>0</v>
      </c>
      <c r="G79" s="34" t="str">
        <f t="shared" si="28"/>
        <v>100</v>
      </c>
      <c r="H79" s="5"/>
      <c r="I79" s="5"/>
      <c r="J79" s="5"/>
      <c r="K79" s="5"/>
      <c r="L79" s="5"/>
      <c r="M79" s="5"/>
      <c r="N79" s="5">
        <v>0</v>
      </c>
      <c r="O79" s="5">
        <v>0</v>
      </c>
      <c r="P79" s="5">
        <f t="shared" si="29"/>
        <v>0</v>
      </c>
      <c r="Q79" s="33" t="str">
        <f t="shared" si="30"/>
        <v>100</v>
      </c>
      <c r="R79" s="32"/>
      <c r="S79" s="32"/>
    </row>
    <row r="80" spans="1:19" s="1" customFormat="1" ht="30" customHeight="1" x14ac:dyDescent="0.35">
      <c r="A80" s="25">
        <v>68</v>
      </c>
      <c r="B80" s="29"/>
      <c r="C80" s="4"/>
      <c r="D80" s="5">
        <v>0</v>
      </c>
      <c r="E80" s="5">
        <v>0</v>
      </c>
      <c r="F80" s="35">
        <f t="shared" si="27"/>
        <v>0</v>
      </c>
      <c r="G80" s="34" t="str">
        <f t="shared" si="28"/>
        <v>100</v>
      </c>
      <c r="H80" s="5"/>
      <c r="I80" s="5"/>
      <c r="J80" s="5"/>
      <c r="K80" s="5"/>
      <c r="L80" s="5"/>
      <c r="M80" s="5"/>
      <c r="N80" s="5">
        <v>0</v>
      </c>
      <c r="O80" s="5">
        <v>0</v>
      </c>
      <c r="P80" s="5">
        <f t="shared" si="29"/>
        <v>0</v>
      </c>
      <c r="Q80" s="33" t="str">
        <f t="shared" si="30"/>
        <v>100</v>
      </c>
      <c r="R80" s="32"/>
      <c r="S80" s="32"/>
    </row>
    <row r="81" spans="1:19" s="1" customFormat="1" ht="30" customHeight="1" x14ac:dyDescent="0.35">
      <c r="A81" s="25">
        <v>69</v>
      </c>
      <c r="B81" s="29"/>
      <c r="C81" s="4"/>
      <c r="D81" s="5">
        <v>0</v>
      </c>
      <c r="E81" s="5">
        <v>0</v>
      </c>
      <c r="F81" s="35">
        <f t="shared" si="27"/>
        <v>0</v>
      </c>
      <c r="G81" s="34" t="str">
        <f t="shared" si="28"/>
        <v>100</v>
      </c>
      <c r="H81" s="5"/>
      <c r="I81" s="5"/>
      <c r="J81" s="5"/>
      <c r="K81" s="5"/>
      <c r="L81" s="5"/>
      <c r="M81" s="5"/>
      <c r="N81" s="5">
        <v>0</v>
      </c>
      <c r="O81" s="5">
        <v>0</v>
      </c>
      <c r="P81" s="5">
        <f t="shared" si="29"/>
        <v>0</v>
      </c>
      <c r="Q81" s="33" t="str">
        <f t="shared" si="30"/>
        <v>100</v>
      </c>
      <c r="R81" s="32"/>
      <c r="S81" s="32"/>
    </row>
    <row r="82" spans="1:19" s="1" customFormat="1" ht="30" customHeight="1" x14ac:dyDescent="0.35">
      <c r="A82" s="25">
        <v>70</v>
      </c>
      <c r="B82" s="29"/>
      <c r="C82" s="4"/>
      <c r="D82" s="5">
        <v>0</v>
      </c>
      <c r="E82" s="5">
        <v>0</v>
      </c>
      <c r="F82" s="35">
        <f t="shared" si="27"/>
        <v>0</v>
      </c>
      <c r="G82" s="34" t="str">
        <f t="shared" si="28"/>
        <v>100</v>
      </c>
      <c r="H82" s="5"/>
      <c r="I82" s="5"/>
      <c r="J82" s="5"/>
      <c r="K82" s="5"/>
      <c r="L82" s="5"/>
      <c r="M82" s="5"/>
      <c r="N82" s="5">
        <v>0</v>
      </c>
      <c r="O82" s="5">
        <v>0</v>
      </c>
      <c r="P82" s="5">
        <f t="shared" si="29"/>
        <v>0</v>
      </c>
      <c r="Q82" s="33" t="str">
        <f t="shared" si="30"/>
        <v>100</v>
      </c>
      <c r="R82" s="32"/>
      <c r="S82" s="32"/>
    </row>
    <row r="83" spans="1:19" s="1" customFormat="1" ht="30" customHeight="1" x14ac:dyDescent="0.35">
      <c r="A83" s="25">
        <v>71</v>
      </c>
      <c r="B83" s="29"/>
      <c r="C83" s="4"/>
      <c r="D83" s="5">
        <v>0</v>
      </c>
      <c r="E83" s="5">
        <v>0</v>
      </c>
      <c r="F83" s="35">
        <f t="shared" si="27"/>
        <v>0</v>
      </c>
      <c r="G83" s="34" t="str">
        <f t="shared" si="28"/>
        <v>100</v>
      </c>
      <c r="H83" s="5"/>
      <c r="I83" s="5"/>
      <c r="J83" s="5"/>
      <c r="K83" s="5"/>
      <c r="L83" s="5"/>
      <c r="M83" s="5"/>
      <c r="N83" s="5">
        <v>0</v>
      </c>
      <c r="O83" s="5">
        <v>0</v>
      </c>
      <c r="P83" s="5">
        <f t="shared" si="29"/>
        <v>0</v>
      </c>
      <c r="Q83" s="33" t="str">
        <f t="shared" si="30"/>
        <v>100</v>
      </c>
      <c r="R83" s="32"/>
      <c r="S83" s="32"/>
    </row>
    <row r="84" spans="1:19" s="1" customFormat="1" ht="30" customHeight="1" x14ac:dyDescent="0.35">
      <c r="A84" s="25">
        <v>72</v>
      </c>
      <c r="B84" s="29"/>
      <c r="C84" s="4"/>
      <c r="D84" s="5">
        <v>0</v>
      </c>
      <c r="E84" s="5">
        <v>0</v>
      </c>
      <c r="F84" s="35">
        <f t="shared" si="27"/>
        <v>0</v>
      </c>
      <c r="G84" s="34" t="str">
        <f t="shared" si="28"/>
        <v>100</v>
      </c>
      <c r="H84" s="5"/>
      <c r="I84" s="5"/>
      <c r="J84" s="5"/>
      <c r="K84" s="5"/>
      <c r="L84" s="5"/>
      <c r="M84" s="5"/>
      <c r="N84" s="5">
        <v>0</v>
      </c>
      <c r="O84" s="5">
        <v>0</v>
      </c>
      <c r="P84" s="5">
        <f t="shared" si="29"/>
        <v>0</v>
      </c>
      <c r="Q84" s="33" t="str">
        <f t="shared" si="30"/>
        <v>100</v>
      </c>
      <c r="R84" s="32"/>
      <c r="S84" s="32"/>
    </row>
    <row r="85" spans="1:19" s="1" customFormat="1" ht="30" customHeight="1" x14ac:dyDescent="0.35">
      <c r="A85" s="25">
        <v>73</v>
      </c>
      <c r="B85" s="29"/>
      <c r="C85" s="4"/>
      <c r="D85" s="5">
        <v>0</v>
      </c>
      <c r="E85" s="5">
        <v>0</v>
      </c>
      <c r="F85" s="35">
        <f t="shared" si="27"/>
        <v>0</v>
      </c>
      <c r="G85" s="34" t="str">
        <f t="shared" si="28"/>
        <v>100</v>
      </c>
      <c r="H85" s="5"/>
      <c r="I85" s="5"/>
      <c r="J85" s="5"/>
      <c r="K85" s="5"/>
      <c r="L85" s="5"/>
      <c r="M85" s="5"/>
      <c r="N85" s="5">
        <v>0</v>
      </c>
      <c r="O85" s="5">
        <v>0</v>
      </c>
      <c r="P85" s="5">
        <f t="shared" si="29"/>
        <v>0</v>
      </c>
      <c r="Q85" s="33" t="str">
        <f t="shared" si="30"/>
        <v>100</v>
      </c>
      <c r="R85" s="32"/>
      <c r="S85" s="32"/>
    </row>
    <row r="86" spans="1:19" s="1" customFormat="1" ht="30" customHeight="1" x14ac:dyDescent="0.35">
      <c r="A86" s="25">
        <v>74</v>
      </c>
      <c r="B86" s="29"/>
      <c r="C86" s="4"/>
      <c r="D86" s="5">
        <v>0</v>
      </c>
      <c r="E86" s="5">
        <v>0</v>
      </c>
      <c r="F86" s="35">
        <f t="shared" si="27"/>
        <v>0</v>
      </c>
      <c r="G86" s="34" t="str">
        <f t="shared" si="28"/>
        <v>100</v>
      </c>
      <c r="H86" s="5"/>
      <c r="I86" s="5"/>
      <c r="J86" s="5"/>
      <c r="K86" s="5"/>
      <c r="L86" s="5"/>
      <c r="M86" s="5"/>
      <c r="N86" s="5">
        <v>0</v>
      </c>
      <c r="O86" s="5">
        <v>0</v>
      </c>
      <c r="P86" s="5">
        <f t="shared" si="29"/>
        <v>0</v>
      </c>
      <c r="Q86" s="33" t="str">
        <f t="shared" si="30"/>
        <v>100</v>
      </c>
      <c r="R86" s="32"/>
      <c r="S86" s="32"/>
    </row>
    <row r="87" spans="1:19" s="1" customFormat="1" ht="30" customHeight="1" x14ac:dyDescent="0.35">
      <c r="A87" s="25">
        <v>75</v>
      </c>
      <c r="B87" s="29"/>
      <c r="C87" s="4"/>
      <c r="D87" s="5">
        <v>0</v>
      </c>
      <c r="E87" s="5">
        <v>0</v>
      </c>
      <c r="F87" s="35">
        <f t="shared" si="27"/>
        <v>0</v>
      </c>
      <c r="G87" s="34" t="str">
        <f t="shared" si="28"/>
        <v>100</v>
      </c>
      <c r="H87" s="5"/>
      <c r="I87" s="5"/>
      <c r="J87" s="5"/>
      <c r="K87" s="5"/>
      <c r="L87" s="5"/>
      <c r="M87" s="5"/>
      <c r="N87" s="5">
        <v>0</v>
      </c>
      <c r="O87" s="5">
        <v>0</v>
      </c>
      <c r="P87" s="5">
        <f t="shared" si="29"/>
        <v>0</v>
      </c>
      <c r="Q87" s="33" t="str">
        <f t="shared" si="30"/>
        <v>100</v>
      </c>
      <c r="R87" s="32"/>
      <c r="S87" s="32"/>
    </row>
    <row r="88" spans="1:19" s="1" customFormat="1" ht="30" customHeight="1" x14ac:dyDescent="0.35">
      <c r="A88" s="25">
        <v>76</v>
      </c>
      <c r="B88" s="29"/>
      <c r="C88" s="4"/>
      <c r="D88" s="5">
        <v>0</v>
      </c>
      <c r="E88" s="5">
        <v>0</v>
      </c>
      <c r="F88" s="35">
        <f t="shared" si="27"/>
        <v>0</v>
      </c>
      <c r="G88" s="34" t="str">
        <f t="shared" si="28"/>
        <v>100</v>
      </c>
      <c r="H88" s="5"/>
      <c r="I88" s="5"/>
      <c r="J88" s="5"/>
      <c r="K88" s="5"/>
      <c r="L88" s="5"/>
      <c r="M88" s="5"/>
      <c r="N88" s="5">
        <v>0</v>
      </c>
      <c r="O88" s="5">
        <v>0</v>
      </c>
      <c r="P88" s="5">
        <f t="shared" si="29"/>
        <v>0</v>
      </c>
      <c r="Q88" s="33" t="str">
        <f t="shared" si="30"/>
        <v>100</v>
      </c>
      <c r="R88" s="32"/>
      <c r="S88" s="32"/>
    </row>
    <row r="89" spans="1:19" s="1" customFormat="1" ht="30" customHeight="1" x14ac:dyDescent="0.35">
      <c r="A89" s="25">
        <v>77</v>
      </c>
      <c r="B89" s="29"/>
      <c r="C89" s="4"/>
      <c r="D89" s="5">
        <v>0</v>
      </c>
      <c r="E89" s="5">
        <v>0</v>
      </c>
      <c r="F89" s="35">
        <f t="shared" si="27"/>
        <v>0</v>
      </c>
      <c r="G89" s="34" t="str">
        <f t="shared" si="28"/>
        <v>100</v>
      </c>
      <c r="H89" s="6"/>
      <c r="I89" s="6"/>
      <c r="J89" s="6"/>
      <c r="K89" s="6"/>
      <c r="L89" s="6"/>
      <c r="M89" s="6"/>
      <c r="N89" s="5">
        <v>0</v>
      </c>
      <c r="O89" s="5">
        <v>0</v>
      </c>
      <c r="P89" s="5">
        <f t="shared" si="29"/>
        <v>0</v>
      </c>
      <c r="Q89" s="33" t="str">
        <f t="shared" si="30"/>
        <v>100</v>
      </c>
      <c r="R89" s="32"/>
      <c r="S89" s="32"/>
    </row>
    <row r="90" spans="1:19" s="1" customFormat="1" ht="30" customHeight="1" x14ac:dyDescent="0.35">
      <c r="A90" s="25">
        <v>78</v>
      </c>
      <c r="B90" s="29"/>
      <c r="C90" s="4"/>
      <c r="D90" s="5">
        <v>0</v>
      </c>
      <c r="E90" s="5">
        <v>0</v>
      </c>
      <c r="F90" s="35">
        <f t="shared" si="27"/>
        <v>0</v>
      </c>
      <c r="G90" s="34" t="str">
        <f t="shared" si="28"/>
        <v>100</v>
      </c>
      <c r="H90" s="6"/>
      <c r="I90" s="6"/>
      <c r="J90" s="6"/>
      <c r="K90" s="6"/>
      <c r="L90" s="6"/>
      <c r="M90" s="6"/>
      <c r="N90" s="5">
        <v>0</v>
      </c>
      <c r="O90" s="5">
        <v>0</v>
      </c>
      <c r="P90" s="5">
        <f t="shared" si="29"/>
        <v>0</v>
      </c>
      <c r="Q90" s="33" t="str">
        <f t="shared" si="30"/>
        <v>100</v>
      </c>
      <c r="R90" s="32"/>
      <c r="S90" s="32"/>
    </row>
    <row r="91" spans="1:19" s="1" customFormat="1" ht="30" customHeight="1" x14ac:dyDescent="0.35">
      <c r="A91" s="25">
        <v>79</v>
      </c>
      <c r="B91" s="29"/>
      <c r="C91" s="4"/>
      <c r="D91" s="5">
        <v>0</v>
      </c>
      <c r="E91" s="5">
        <v>0</v>
      </c>
      <c r="F91" s="35">
        <f t="shared" si="27"/>
        <v>0</v>
      </c>
      <c r="G91" s="34" t="str">
        <f t="shared" si="28"/>
        <v>100</v>
      </c>
      <c r="H91" s="6"/>
      <c r="I91" s="6"/>
      <c r="J91" s="6"/>
      <c r="K91" s="6"/>
      <c r="L91" s="6"/>
      <c r="M91" s="6"/>
      <c r="N91" s="5">
        <v>0</v>
      </c>
      <c r="O91" s="5">
        <v>0</v>
      </c>
      <c r="P91" s="5">
        <f t="shared" si="29"/>
        <v>0</v>
      </c>
      <c r="Q91" s="33" t="str">
        <f t="shared" si="30"/>
        <v>100</v>
      </c>
      <c r="R91" s="32"/>
      <c r="S91" s="32"/>
    </row>
    <row r="92" spans="1:19" s="1" customFormat="1" ht="30" customHeight="1" x14ac:dyDescent="0.35">
      <c r="A92" s="25">
        <v>80</v>
      </c>
      <c r="B92" s="29"/>
      <c r="C92" s="4"/>
      <c r="D92" s="5">
        <v>0</v>
      </c>
      <c r="E92" s="5">
        <v>0</v>
      </c>
      <c r="F92" s="35">
        <f t="shared" si="27"/>
        <v>0</v>
      </c>
      <c r="G92" s="34" t="str">
        <f t="shared" si="28"/>
        <v>100</v>
      </c>
      <c r="H92" s="6"/>
      <c r="I92" s="6"/>
      <c r="J92" s="6"/>
      <c r="K92" s="6"/>
      <c r="L92" s="6"/>
      <c r="M92" s="6"/>
      <c r="N92" s="5">
        <v>0</v>
      </c>
      <c r="O92" s="5">
        <v>0</v>
      </c>
      <c r="P92" s="5">
        <f t="shared" si="29"/>
        <v>0</v>
      </c>
      <c r="Q92" s="33" t="str">
        <f t="shared" si="30"/>
        <v>100</v>
      </c>
      <c r="R92" s="32"/>
      <c r="S92" s="32"/>
    </row>
    <row r="93" spans="1:19" s="1" customFormat="1" ht="30" customHeight="1" x14ac:dyDescent="0.35">
      <c r="A93" s="25">
        <v>81</v>
      </c>
      <c r="B93" s="29"/>
      <c r="C93" s="4"/>
      <c r="D93" s="5">
        <v>0</v>
      </c>
      <c r="E93" s="5">
        <v>0</v>
      </c>
      <c r="F93" s="35">
        <f t="shared" si="27"/>
        <v>0</v>
      </c>
      <c r="G93" s="34" t="str">
        <f t="shared" si="28"/>
        <v>100</v>
      </c>
      <c r="H93" s="6"/>
      <c r="I93" s="6"/>
      <c r="J93" s="6"/>
      <c r="K93" s="6"/>
      <c r="L93" s="6"/>
      <c r="M93" s="6"/>
      <c r="N93" s="5">
        <v>0</v>
      </c>
      <c r="O93" s="5">
        <v>0</v>
      </c>
      <c r="P93" s="5">
        <f t="shared" si="29"/>
        <v>0</v>
      </c>
      <c r="Q93" s="33" t="str">
        <f t="shared" si="30"/>
        <v>100</v>
      </c>
      <c r="R93" s="32"/>
      <c r="S93" s="32"/>
    </row>
    <row r="94" spans="1:19" s="1" customFormat="1" ht="30" customHeight="1" x14ac:dyDescent="0.35">
      <c r="A94" s="25">
        <v>82</v>
      </c>
      <c r="B94" s="29"/>
      <c r="C94" s="4"/>
      <c r="D94" s="5">
        <v>0</v>
      </c>
      <c r="E94" s="5">
        <v>0</v>
      </c>
      <c r="F94" s="35">
        <f t="shared" si="27"/>
        <v>0</v>
      </c>
      <c r="G94" s="34" t="str">
        <f t="shared" si="28"/>
        <v>100</v>
      </c>
      <c r="H94" s="6"/>
      <c r="I94" s="6"/>
      <c r="J94" s="6"/>
      <c r="K94" s="6"/>
      <c r="L94" s="6"/>
      <c r="M94" s="6"/>
      <c r="N94" s="5">
        <v>0</v>
      </c>
      <c r="O94" s="5">
        <v>0</v>
      </c>
      <c r="P94" s="5">
        <f t="shared" si="29"/>
        <v>0</v>
      </c>
      <c r="Q94" s="33" t="str">
        <f t="shared" si="30"/>
        <v>100</v>
      </c>
      <c r="R94" s="32"/>
      <c r="S94" s="32"/>
    </row>
    <row r="95" spans="1:19" s="1" customFormat="1" ht="30" customHeight="1" x14ac:dyDescent="0.35">
      <c r="A95" s="25">
        <v>83</v>
      </c>
      <c r="B95" s="29"/>
      <c r="C95" s="4"/>
      <c r="D95" s="5">
        <v>0</v>
      </c>
      <c r="E95" s="5">
        <v>0</v>
      </c>
      <c r="F95" s="35">
        <f t="shared" si="27"/>
        <v>0</v>
      </c>
      <c r="G95" s="34" t="str">
        <f t="shared" si="28"/>
        <v>100</v>
      </c>
      <c r="H95" s="6"/>
      <c r="I95" s="6"/>
      <c r="J95" s="6"/>
      <c r="K95" s="6"/>
      <c r="L95" s="6"/>
      <c r="M95" s="6"/>
      <c r="N95" s="5">
        <v>0</v>
      </c>
      <c r="O95" s="5">
        <v>0</v>
      </c>
      <c r="P95" s="5">
        <f t="shared" si="29"/>
        <v>0</v>
      </c>
      <c r="Q95" s="33" t="str">
        <f t="shared" si="30"/>
        <v>100</v>
      </c>
      <c r="R95" s="32"/>
      <c r="S95" s="32"/>
    </row>
    <row r="96" spans="1:19" s="1" customFormat="1" ht="30" customHeight="1" x14ac:dyDescent="0.35">
      <c r="A96" s="25">
        <v>84</v>
      </c>
      <c r="B96" s="29"/>
      <c r="C96" s="4"/>
      <c r="D96" s="5">
        <v>0</v>
      </c>
      <c r="E96" s="5">
        <v>0</v>
      </c>
      <c r="F96" s="35">
        <f t="shared" si="27"/>
        <v>0</v>
      </c>
      <c r="G96" s="34" t="str">
        <f t="shared" si="28"/>
        <v>100</v>
      </c>
      <c r="H96" s="6"/>
      <c r="I96" s="6"/>
      <c r="J96" s="6"/>
      <c r="K96" s="6"/>
      <c r="L96" s="6"/>
      <c r="M96" s="6"/>
      <c r="N96" s="5">
        <v>0</v>
      </c>
      <c r="O96" s="5">
        <v>0</v>
      </c>
      <c r="P96" s="5">
        <f t="shared" si="29"/>
        <v>0</v>
      </c>
      <c r="Q96" s="33" t="str">
        <f t="shared" si="30"/>
        <v>100</v>
      </c>
      <c r="R96" s="32"/>
      <c r="S96" s="32"/>
    </row>
    <row r="97" spans="1:19" s="1" customFormat="1" ht="30" customHeight="1" x14ac:dyDescent="0.35">
      <c r="A97" s="25">
        <v>85</v>
      </c>
      <c r="B97" s="29"/>
      <c r="C97" s="4"/>
      <c r="D97" s="5">
        <v>0</v>
      </c>
      <c r="E97" s="5">
        <v>0</v>
      </c>
      <c r="F97" s="35">
        <f t="shared" si="27"/>
        <v>0</v>
      </c>
      <c r="G97" s="34" t="str">
        <f t="shared" si="28"/>
        <v>100</v>
      </c>
      <c r="H97" s="6"/>
      <c r="I97" s="6"/>
      <c r="J97" s="6"/>
      <c r="K97" s="6"/>
      <c r="L97" s="6"/>
      <c r="M97" s="6"/>
      <c r="N97" s="5">
        <v>0</v>
      </c>
      <c r="O97" s="5">
        <v>0</v>
      </c>
      <c r="P97" s="5">
        <f t="shared" si="29"/>
        <v>0</v>
      </c>
      <c r="Q97" s="33" t="str">
        <f t="shared" si="30"/>
        <v>100</v>
      </c>
      <c r="R97" s="32"/>
      <c r="S97" s="32"/>
    </row>
    <row r="98" spans="1:19" s="1" customFormat="1" ht="30" customHeight="1" x14ac:dyDescent="0.35">
      <c r="A98" s="25">
        <v>86</v>
      </c>
      <c r="B98" s="29"/>
      <c r="C98" s="4"/>
      <c r="D98" s="5">
        <v>0</v>
      </c>
      <c r="E98" s="5">
        <v>0</v>
      </c>
      <c r="F98" s="35">
        <f t="shared" si="27"/>
        <v>0</v>
      </c>
      <c r="G98" s="34" t="str">
        <f t="shared" si="28"/>
        <v>100</v>
      </c>
      <c r="H98" s="6"/>
      <c r="I98" s="6"/>
      <c r="J98" s="6"/>
      <c r="K98" s="6"/>
      <c r="L98" s="6"/>
      <c r="M98" s="6"/>
      <c r="N98" s="5">
        <v>0</v>
      </c>
      <c r="O98" s="5">
        <v>0</v>
      </c>
      <c r="P98" s="5">
        <f t="shared" si="29"/>
        <v>0</v>
      </c>
      <c r="Q98" s="33" t="str">
        <f t="shared" si="30"/>
        <v>100</v>
      </c>
      <c r="R98" s="32"/>
      <c r="S98" s="32"/>
    </row>
    <row r="99" spans="1:19" s="1" customFormat="1" ht="30" customHeight="1" x14ac:dyDescent="0.35">
      <c r="A99" s="25">
        <v>87</v>
      </c>
      <c r="B99" s="29"/>
      <c r="C99" s="4"/>
      <c r="D99" s="5">
        <v>0</v>
      </c>
      <c r="E99" s="5">
        <v>0</v>
      </c>
      <c r="F99" s="35">
        <f t="shared" si="27"/>
        <v>0</v>
      </c>
      <c r="G99" s="34" t="str">
        <f t="shared" si="28"/>
        <v>100</v>
      </c>
      <c r="H99" s="6"/>
      <c r="I99" s="6"/>
      <c r="J99" s="6"/>
      <c r="K99" s="6"/>
      <c r="L99" s="6"/>
      <c r="M99" s="6"/>
      <c r="N99" s="5">
        <v>0</v>
      </c>
      <c r="O99" s="5">
        <v>0</v>
      </c>
      <c r="P99" s="5">
        <f t="shared" si="29"/>
        <v>0</v>
      </c>
      <c r="Q99" s="33" t="str">
        <f t="shared" si="30"/>
        <v>100</v>
      </c>
      <c r="R99" s="32"/>
      <c r="S99" s="32"/>
    </row>
    <row r="100" spans="1:19" s="1" customFormat="1" ht="30" customHeight="1" x14ac:dyDescent="0.35">
      <c r="A100" s="25">
        <v>88</v>
      </c>
      <c r="B100" s="29"/>
      <c r="C100" s="4"/>
      <c r="D100" s="5">
        <v>0</v>
      </c>
      <c r="E100" s="5">
        <v>0</v>
      </c>
      <c r="F100" s="35">
        <f t="shared" si="27"/>
        <v>0</v>
      </c>
      <c r="G100" s="34" t="str">
        <f t="shared" si="28"/>
        <v>100</v>
      </c>
      <c r="H100" s="6"/>
      <c r="I100" s="6"/>
      <c r="J100" s="6"/>
      <c r="K100" s="6"/>
      <c r="L100" s="6"/>
      <c r="M100" s="6"/>
      <c r="N100" s="5">
        <v>0</v>
      </c>
      <c r="O100" s="5">
        <v>0</v>
      </c>
      <c r="P100" s="5">
        <f t="shared" si="29"/>
        <v>0</v>
      </c>
      <c r="Q100" s="33" t="str">
        <f t="shared" si="30"/>
        <v>100</v>
      </c>
      <c r="R100" s="32"/>
      <c r="S100" s="32"/>
    </row>
    <row r="101" spans="1:19" s="1" customFormat="1" ht="30" customHeight="1" x14ac:dyDescent="0.35">
      <c r="A101" s="25">
        <v>89</v>
      </c>
      <c r="B101" s="29"/>
      <c r="C101" s="4"/>
      <c r="D101" s="5">
        <v>0</v>
      </c>
      <c r="E101" s="5">
        <v>0</v>
      </c>
      <c r="F101" s="35">
        <f t="shared" si="27"/>
        <v>0</v>
      </c>
      <c r="G101" s="34" t="str">
        <f t="shared" si="28"/>
        <v>100</v>
      </c>
      <c r="H101" s="6"/>
      <c r="I101" s="6"/>
      <c r="J101" s="6"/>
      <c r="K101" s="6"/>
      <c r="L101" s="6"/>
      <c r="M101" s="6"/>
      <c r="N101" s="5">
        <v>0</v>
      </c>
      <c r="O101" s="5">
        <v>0</v>
      </c>
      <c r="P101" s="5">
        <f t="shared" si="29"/>
        <v>0</v>
      </c>
      <c r="Q101" s="33" t="str">
        <f t="shared" si="30"/>
        <v>100</v>
      </c>
      <c r="R101" s="32"/>
      <c r="S101" s="32"/>
    </row>
    <row r="102" spans="1:19" s="1" customFormat="1" ht="30" customHeight="1" x14ac:dyDescent="0.35">
      <c r="A102" s="25">
        <v>90</v>
      </c>
      <c r="B102" s="29"/>
      <c r="C102" s="4"/>
      <c r="D102" s="5">
        <v>0</v>
      </c>
      <c r="E102" s="5">
        <v>0</v>
      </c>
      <c r="F102" s="35">
        <f t="shared" si="27"/>
        <v>0</v>
      </c>
      <c r="G102" s="34" t="str">
        <f t="shared" si="28"/>
        <v>100</v>
      </c>
      <c r="H102" s="6"/>
      <c r="I102" s="6"/>
      <c r="J102" s="6"/>
      <c r="K102" s="6"/>
      <c r="L102" s="6"/>
      <c r="M102" s="6"/>
      <c r="N102" s="5">
        <v>0</v>
      </c>
      <c r="O102" s="5">
        <v>0</v>
      </c>
      <c r="P102" s="5">
        <f t="shared" si="29"/>
        <v>0</v>
      </c>
      <c r="Q102" s="33" t="str">
        <f t="shared" si="30"/>
        <v>100</v>
      </c>
      <c r="R102" s="32"/>
      <c r="S102" s="32"/>
    </row>
    <row r="103" spans="1:19" s="1" customFormat="1" ht="30" customHeight="1" x14ac:dyDescent="0.35">
      <c r="A103" s="25">
        <v>91</v>
      </c>
      <c r="B103" s="29"/>
      <c r="C103" s="4"/>
      <c r="D103" s="5">
        <v>0</v>
      </c>
      <c r="E103" s="5">
        <v>0</v>
      </c>
      <c r="F103" s="35">
        <f t="shared" si="27"/>
        <v>0</v>
      </c>
      <c r="G103" s="34" t="str">
        <f t="shared" si="28"/>
        <v>100</v>
      </c>
      <c r="H103" s="6"/>
      <c r="I103" s="6"/>
      <c r="J103" s="6"/>
      <c r="K103" s="6"/>
      <c r="L103" s="6"/>
      <c r="M103" s="6"/>
      <c r="N103" s="5">
        <v>0</v>
      </c>
      <c r="O103" s="5">
        <v>0</v>
      </c>
      <c r="P103" s="5">
        <f t="shared" si="29"/>
        <v>0</v>
      </c>
      <c r="Q103" s="33" t="str">
        <f t="shared" si="30"/>
        <v>100</v>
      </c>
      <c r="R103" s="32"/>
      <c r="S103" s="32"/>
    </row>
    <row r="104" spans="1:19" s="1" customFormat="1" ht="30" customHeight="1" x14ac:dyDescent="0.35">
      <c r="A104" s="25">
        <v>92</v>
      </c>
      <c r="B104" s="29"/>
      <c r="C104" s="4"/>
      <c r="D104" s="5">
        <v>0</v>
      </c>
      <c r="E104" s="5">
        <v>0</v>
      </c>
      <c r="F104" s="35">
        <f t="shared" si="27"/>
        <v>0</v>
      </c>
      <c r="G104" s="34" t="str">
        <f t="shared" si="28"/>
        <v>100</v>
      </c>
      <c r="H104" s="6"/>
      <c r="I104" s="6"/>
      <c r="J104" s="6"/>
      <c r="K104" s="6"/>
      <c r="L104" s="6"/>
      <c r="M104" s="6"/>
      <c r="N104" s="5">
        <v>0</v>
      </c>
      <c r="O104" s="5">
        <v>0</v>
      </c>
      <c r="P104" s="5">
        <f t="shared" si="29"/>
        <v>0</v>
      </c>
      <c r="Q104" s="33" t="str">
        <f t="shared" si="30"/>
        <v>100</v>
      </c>
      <c r="R104" s="32"/>
      <c r="S104" s="32"/>
    </row>
    <row r="105" spans="1:19" s="1" customFormat="1" ht="30" customHeight="1" x14ac:dyDescent="0.35">
      <c r="A105" s="25">
        <v>93</v>
      </c>
      <c r="B105" s="29"/>
      <c r="C105" s="4"/>
      <c r="D105" s="5">
        <v>0</v>
      </c>
      <c r="E105" s="5">
        <v>0</v>
      </c>
      <c r="F105" s="35">
        <f t="shared" si="27"/>
        <v>0</v>
      </c>
      <c r="G105" s="34" t="str">
        <f t="shared" si="28"/>
        <v>100</v>
      </c>
      <c r="H105" s="6"/>
      <c r="I105" s="6"/>
      <c r="J105" s="6"/>
      <c r="K105" s="6"/>
      <c r="L105" s="6"/>
      <c r="M105" s="6"/>
      <c r="N105" s="5">
        <v>0</v>
      </c>
      <c r="O105" s="5">
        <v>0</v>
      </c>
      <c r="P105" s="5">
        <f t="shared" si="29"/>
        <v>0</v>
      </c>
      <c r="Q105" s="33" t="str">
        <f t="shared" si="30"/>
        <v>100</v>
      </c>
      <c r="R105" s="32"/>
      <c r="S105" s="32"/>
    </row>
    <row r="106" spans="1:19" s="1" customFormat="1" ht="30" customHeight="1" x14ac:dyDescent="0.35">
      <c r="A106" s="25">
        <v>94</v>
      </c>
      <c r="B106" s="29"/>
      <c r="C106" s="4"/>
      <c r="D106" s="5">
        <v>0</v>
      </c>
      <c r="E106" s="5">
        <v>0</v>
      </c>
      <c r="F106" s="35">
        <f t="shared" si="27"/>
        <v>0</v>
      </c>
      <c r="G106" s="34" t="str">
        <f t="shared" si="28"/>
        <v>100</v>
      </c>
      <c r="H106" s="6"/>
      <c r="I106" s="6"/>
      <c r="J106" s="6"/>
      <c r="K106" s="6"/>
      <c r="L106" s="6"/>
      <c r="M106" s="6"/>
      <c r="N106" s="5">
        <v>0</v>
      </c>
      <c r="O106" s="5">
        <v>0</v>
      </c>
      <c r="P106" s="5">
        <f t="shared" si="29"/>
        <v>0</v>
      </c>
      <c r="Q106" s="33" t="str">
        <f t="shared" si="30"/>
        <v>100</v>
      </c>
      <c r="R106" s="32"/>
      <c r="S106" s="32"/>
    </row>
    <row r="107" spans="1:19" s="1" customFormat="1" ht="30" customHeight="1" x14ac:dyDescent="0.35">
      <c r="A107" s="25">
        <v>95</v>
      </c>
      <c r="B107" s="29"/>
      <c r="C107" s="4"/>
      <c r="D107" s="5">
        <v>0</v>
      </c>
      <c r="E107" s="5">
        <v>0</v>
      </c>
      <c r="F107" s="35">
        <f t="shared" si="27"/>
        <v>0</v>
      </c>
      <c r="G107" s="34" t="str">
        <f t="shared" si="28"/>
        <v>100</v>
      </c>
      <c r="H107" s="6"/>
      <c r="I107" s="6"/>
      <c r="J107" s="6"/>
      <c r="K107" s="6"/>
      <c r="L107" s="6"/>
      <c r="M107" s="6"/>
      <c r="N107" s="5">
        <v>0</v>
      </c>
      <c r="O107" s="5">
        <v>0</v>
      </c>
      <c r="P107" s="5">
        <f t="shared" si="29"/>
        <v>0</v>
      </c>
      <c r="Q107" s="33" t="str">
        <f t="shared" si="30"/>
        <v>100</v>
      </c>
      <c r="R107" s="32"/>
      <c r="S107" s="32"/>
    </row>
    <row r="108" spans="1:19" s="1" customFormat="1" ht="30" customHeight="1" x14ac:dyDescent="0.35">
      <c r="A108" s="25">
        <v>96</v>
      </c>
      <c r="B108" s="29"/>
      <c r="C108" s="4"/>
      <c r="D108" s="5">
        <v>0</v>
      </c>
      <c r="E108" s="5">
        <v>0</v>
      </c>
      <c r="F108" s="35">
        <f t="shared" si="27"/>
        <v>0</v>
      </c>
      <c r="G108" s="34" t="str">
        <f t="shared" si="28"/>
        <v>100</v>
      </c>
      <c r="H108" s="6"/>
      <c r="I108" s="6"/>
      <c r="J108" s="6"/>
      <c r="K108" s="6"/>
      <c r="L108" s="6"/>
      <c r="M108" s="6"/>
      <c r="N108" s="5">
        <v>0</v>
      </c>
      <c r="O108" s="5">
        <v>0</v>
      </c>
      <c r="P108" s="5">
        <f t="shared" si="29"/>
        <v>0</v>
      </c>
      <c r="Q108" s="33" t="str">
        <f t="shared" si="30"/>
        <v>100</v>
      </c>
      <c r="R108" s="32"/>
      <c r="S108" s="32"/>
    </row>
    <row r="109" spans="1:19" s="1" customFormat="1" ht="30" customHeight="1" x14ac:dyDescent="0.35">
      <c r="A109" s="25">
        <v>97</v>
      </c>
      <c r="B109" s="29"/>
      <c r="C109" s="4"/>
      <c r="D109" s="5">
        <v>0</v>
      </c>
      <c r="E109" s="5">
        <v>0</v>
      </c>
      <c r="F109" s="35">
        <f t="shared" si="27"/>
        <v>0</v>
      </c>
      <c r="G109" s="34" t="str">
        <f t="shared" si="28"/>
        <v>100</v>
      </c>
      <c r="H109" s="6"/>
      <c r="I109" s="6"/>
      <c r="J109" s="6"/>
      <c r="K109" s="6"/>
      <c r="L109" s="6"/>
      <c r="M109" s="6"/>
      <c r="N109" s="5">
        <v>0</v>
      </c>
      <c r="O109" s="5">
        <v>0</v>
      </c>
      <c r="P109" s="5">
        <f t="shared" si="29"/>
        <v>0</v>
      </c>
      <c r="Q109" s="33" t="str">
        <f t="shared" si="30"/>
        <v>100</v>
      </c>
      <c r="R109" s="32"/>
      <c r="S109" s="32"/>
    </row>
    <row r="110" spans="1:19" s="1" customFormat="1" ht="30" customHeight="1" x14ac:dyDescent="0.35">
      <c r="A110" s="25">
        <v>98</v>
      </c>
      <c r="B110" s="29"/>
      <c r="C110" s="4"/>
      <c r="D110" s="5">
        <v>0</v>
      </c>
      <c r="E110" s="5">
        <v>0</v>
      </c>
      <c r="F110" s="35">
        <f t="shared" si="27"/>
        <v>0</v>
      </c>
      <c r="G110" s="34" t="str">
        <f t="shared" si="28"/>
        <v>100</v>
      </c>
      <c r="H110" s="6"/>
      <c r="I110" s="6"/>
      <c r="J110" s="6"/>
      <c r="K110" s="6"/>
      <c r="L110" s="6"/>
      <c r="M110" s="6"/>
      <c r="N110" s="5">
        <v>0</v>
      </c>
      <c r="O110" s="5">
        <v>0</v>
      </c>
      <c r="P110" s="5">
        <f t="shared" si="29"/>
        <v>0</v>
      </c>
      <c r="Q110" s="33" t="str">
        <f t="shared" si="30"/>
        <v>100</v>
      </c>
      <c r="R110" s="32"/>
      <c r="S110" s="32"/>
    </row>
    <row r="111" spans="1:19" s="1" customFormat="1" ht="30" customHeight="1" x14ac:dyDescent="0.35">
      <c r="A111" s="25">
        <v>99</v>
      </c>
      <c r="B111" s="29"/>
      <c r="C111" s="4"/>
      <c r="D111" s="5">
        <v>0</v>
      </c>
      <c r="E111" s="5">
        <v>0</v>
      </c>
      <c r="F111" s="35">
        <f t="shared" si="27"/>
        <v>0</v>
      </c>
      <c r="G111" s="34" t="str">
        <f t="shared" si="28"/>
        <v>100</v>
      </c>
      <c r="H111" s="6"/>
      <c r="I111" s="6"/>
      <c r="J111" s="6"/>
      <c r="K111" s="6"/>
      <c r="L111" s="6"/>
      <c r="M111" s="6"/>
      <c r="N111" s="5">
        <v>0</v>
      </c>
      <c r="O111" s="5">
        <v>0</v>
      </c>
      <c r="P111" s="5">
        <f t="shared" si="29"/>
        <v>0</v>
      </c>
      <c r="Q111" s="33" t="str">
        <f t="shared" si="30"/>
        <v>100</v>
      </c>
      <c r="R111" s="32"/>
      <c r="S111" s="32"/>
    </row>
    <row r="112" spans="1:19" s="1" customFormat="1" ht="30" customHeight="1" x14ac:dyDescent="0.35">
      <c r="A112" s="25">
        <v>100</v>
      </c>
      <c r="B112" s="29"/>
      <c r="C112" s="4"/>
      <c r="D112" s="5">
        <v>0</v>
      </c>
      <c r="E112" s="5">
        <v>0</v>
      </c>
      <c r="F112" s="35">
        <f t="shared" si="27"/>
        <v>0</v>
      </c>
      <c r="G112" s="34" t="str">
        <f t="shared" si="28"/>
        <v>100</v>
      </c>
      <c r="H112" s="6"/>
      <c r="I112" s="6"/>
      <c r="J112" s="6"/>
      <c r="K112" s="6"/>
      <c r="L112" s="6"/>
      <c r="M112" s="6"/>
      <c r="N112" s="5">
        <v>0</v>
      </c>
      <c r="O112" s="5">
        <v>0</v>
      </c>
      <c r="P112" s="5">
        <f t="shared" si="29"/>
        <v>0</v>
      </c>
      <c r="Q112" s="33" t="str">
        <f t="shared" si="30"/>
        <v>100</v>
      </c>
      <c r="R112" s="32"/>
      <c r="S112" s="32"/>
    </row>
    <row r="113" spans="1:19" s="1" customFormat="1" ht="30" customHeight="1" x14ac:dyDescent="0.35">
      <c r="A113" s="25">
        <v>101</v>
      </c>
      <c r="B113" s="29"/>
      <c r="C113" s="4"/>
      <c r="D113" s="5">
        <v>0</v>
      </c>
      <c r="E113" s="5">
        <v>0</v>
      </c>
      <c r="F113" s="35">
        <f t="shared" si="27"/>
        <v>0</v>
      </c>
      <c r="G113" s="34" t="str">
        <f t="shared" si="28"/>
        <v>100</v>
      </c>
      <c r="H113" s="6"/>
      <c r="I113" s="6"/>
      <c r="J113" s="6"/>
      <c r="K113" s="6"/>
      <c r="L113" s="6"/>
      <c r="M113" s="6"/>
      <c r="N113" s="5">
        <v>0</v>
      </c>
      <c r="O113" s="5">
        <v>0</v>
      </c>
      <c r="P113" s="5">
        <f t="shared" si="29"/>
        <v>0</v>
      </c>
      <c r="Q113" s="33" t="str">
        <f t="shared" si="30"/>
        <v>100</v>
      </c>
      <c r="R113" s="32"/>
      <c r="S113" s="32"/>
    </row>
    <row r="114" spans="1:19" s="1" customFormat="1" ht="30" customHeight="1" x14ac:dyDescent="0.35">
      <c r="A114" s="25">
        <v>102</v>
      </c>
      <c r="B114" s="29"/>
      <c r="C114" s="4"/>
      <c r="D114" s="5">
        <v>0</v>
      </c>
      <c r="E114" s="5">
        <v>0</v>
      </c>
      <c r="F114" s="35">
        <f t="shared" si="27"/>
        <v>0</v>
      </c>
      <c r="G114" s="34" t="str">
        <f t="shared" si="28"/>
        <v>100</v>
      </c>
      <c r="H114" s="6"/>
      <c r="I114" s="6"/>
      <c r="J114" s="6"/>
      <c r="K114" s="6"/>
      <c r="L114" s="6"/>
      <c r="M114" s="6"/>
      <c r="N114" s="5">
        <v>0</v>
      </c>
      <c r="O114" s="5">
        <v>0</v>
      </c>
      <c r="P114" s="5">
        <f t="shared" si="29"/>
        <v>0</v>
      </c>
      <c r="Q114" s="33" t="str">
        <f t="shared" si="30"/>
        <v>100</v>
      </c>
      <c r="R114" s="32"/>
      <c r="S114" s="32"/>
    </row>
    <row r="115" spans="1:19" s="1" customFormat="1" ht="30" customHeight="1" x14ac:dyDescent="0.35">
      <c r="A115" s="25">
        <v>103</v>
      </c>
      <c r="B115" s="29"/>
      <c r="C115" s="4"/>
      <c r="D115" s="5">
        <v>0</v>
      </c>
      <c r="E115" s="5">
        <v>0</v>
      </c>
      <c r="F115" s="35">
        <f t="shared" si="27"/>
        <v>0</v>
      </c>
      <c r="G115" s="34" t="str">
        <f t="shared" si="28"/>
        <v>100</v>
      </c>
      <c r="H115" s="6"/>
      <c r="I115" s="6"/>
      <c r="J115" s="6"/>
      <c r="K115" s="6"/>
      <c r="L115" s="6"/>
      <c r="M115" s="6"/>
      <c r="N115" s="5">
        <v>0</v>
      </c>
      <c r="O115" s="5">
        <v>0</v>
      </c>
      <c r="P115" s="5">
        <f t="shared" si="29"/>
        <v>0</v>
      </c>
      <c r="Q115" s="33" t="str">
        <f t="shared" si="30"/>
        <v>100</v>
      </c>
      <c r="R115" s="32"/>
      <c r="S115" s="32"/>
    </row>
    <row r="116" spans="1:19" s="1" customFormat="1" ht="30" customHeight="1" x14ac:dyDescent="0.35">
      <c r="A116" s="25">
        <v>104</v>
      </c>
      <c r="B116" s="29"/>
      <c r="C116" s="4"/>
      <c r="D116" s="5">
        <v>0</v>
      </c>
      <c r="E116" s="5">
        <v>0</v>
      </c>
      <c r="F116" s="35">
        <f t="shared" si="27"/>
        <v>0</v>
      </c>
      <c r="G116" s="34" t="str">
        <f t="shared" si="28"/>
        <v>100</v>
      </c>
      <c r="H116" s="6"/>
      <c r="I116" s="6"/>
      <c r="J116" s="6"/>
      <c r="K116" s="6"/>
      <c r="L116" s="6"/>
      <c r="M116" s="6"/>
      <c r="N116" s="5">
        <v>0</v>
      </c>
      <c r="O116" s="5">
        <v>0</v>
      </c>
      <c r="P116" s="5">
        <f t="shared" si="29"/>
        <v>0</v>
      </c>
      <c r="Q116" s="33" t="str">
        <f t="shared" si="30"/>
        <v>100</v>
      </c>
      <c r="R116" s="32"/>
      <c r="S116" s="32"/>
    </row>
    <row r="117" spans="1:19" s="1" customFormat="1" ht="30" customHeight="1" x14ac:dyDescent="0.35">
      <c r="A117" s="25">
        <v>105</v>
      </c>
      <c r="B117" s="29"/>
      <c r="C117" s="4"/>
      <c r="D117" s="5">
        <v>0</v>
      </c>
      <c r="E117" s="5">
        <v>0</v>
      </c>
      <c r="F117" s="35">
        <f t="shared" si="27"/>
        <v>0</v>
      </c>
      <c r="G117" s="34" t="str">
        <f t="shared" si="28"/>
        <v>100</v>
      </c>
      <c r="H117" s="6"/>
      <c r="I117" s="6"/>
      <c r="J117" s="6"/>
      <c r="K117" s="6"/>
      <c r="L117" s="6"/>
      <c r="M117" s="6"/>
      <c r="N117" s="5">
        <v>0</v>
      </c>
      <c r="O117" s="5">
        <v>0</v>
      </c>
      <c r="P117" s="5">
        <f t="shared" si="29"/>
        <v>0</v>
      </c>
      <c r="Q117" s="33" t="str">
        <f t="shared" si="30"/>
        <v>100</v>
      </c>
      <c r="R117" s="32"/>
      <c r="S117" s="32"/>
    </row>
    <row r="118" spans="1:19" s="1" customFormat="1" ht="30" customHeight="1" x14ac:dyDescent="0.35">
      <c r="A118" s="25">
        <v>106</v>
      </c>
      <c r="B118" s="29"/>
      <c r="C118" s="4"/>
      <c r="D118" s="5">
        <v>0</v>
      </c>
      <c r="E118" s="5">
        <v>0</v>
      </c>
      <c r="F118" s="35">
        <f t="shared" si="27"/>
        <v>0</v>
      </c>
      <c r="G118" s="34" t="str">
        <f t="shared" si="28"/>
        <v>100</v>
      </c>
      <c r="H118" s="6"/>
      <c r="I118" s="6"/>
      <c r="J118" s="6"/>
      <c r="K118" s="6"/>
      <c r="L118" s="6"/>
      <c r="M118" s="6"/>
      <c r="N118" s="5">
        <v>0</v>
      </c>
      <c r="O118" s="5">
        <v>0</v>
      </c>
      <c r="P118" s="5">
        <f t="shared" si="29"/>
        <v>0</v>
      </c>
      <c r="Q118" s="33" t="str">
        <f t="shared" si="30"/>
        <v>100</v>
      </c>
      <c r="R118" s="32"/>
      <c r="S118" s="32"/>
    </row>
    <row r="119" spans="1:19" s="1" customFormat="1" ht="30" customHeight="1" x14ac:dyDescent="0.35">
      <c r="A119" s="25">
        <v>107</v>
      </c>
      <c r="B119" s="29"/>
      <c r="C119" s="4"/>
      <c r="D119" s="5">
        <v>0</v>
      </c>
      <c r="E119" s="5">
        <v>0</v>
      </c>
      <c r="F119" s="35">
        <f t="shared" si="27"/>
        <v>0</v>
      </c>
      <c r="G119" s="34" t="str">
        <f t="shared" si="28"/>
        <v>100</v>
      </c>
      <c r="H119" s="6"/>
      <c r="I119" s="6"/>
      <c r="J119" s="6"/>
      <c r="K119" s="6"/>
      <c r="L119" s="6"/>
      <c r="M119" s="6"/>
      <c r="N119" s="5">
        <v>0</v>
      </c>
      <c r="O119" s="5">
        <v>0</v>
      </c>
      <c r="P119" s="5">
        <f t="shared" si="29"/>
        <v>0</v>
      </c>
      <c r="Q119" s="33" t="str">
        <f t="shared" si="30"/>
        <v>100</v>
      </c>
      <c r="R119" s="32"/>
      <c r="S119" s="32"/>
    </row>
    <row r="120" spans="1:19" s="1" customFormat="1" ht="30" customHeight="1" x14ac:dyDescent="0.35">
      <c r="A120" s="25">
        <v>108</v>
      </c>
      <c r="B120" s="29"/>
      <c r="C120" s="4"/>
      <c r="D120" s="5">
        <v>0</v>
      </c>
      <c r="E120" s="5">
        <v>0</v>
      </c>
      <c r="F120" s="35">
        <f t="shared" si="27"/>
        <v>0</v>
      </c>
      <c r="G120" s="34" t="str">
        <f t="shared" si="28"/>
        <v>100</v>
      </c>
      <c r="H120" s="6"/>
      <c r="I120" s="6"/>
      <c r="J120" s="6"/>
      <c r="K120" s="6"/>
      <c r="L120" s="6"/>
      <c r="M120" s="6"/>
      <c r="N120" s="5">
        <v>0</v>
      </c>
      <c r="O120" s="5">
        <v>0</v>
      </c>
      <c r="P120" s="5">
        <f t="shared" si="29"/>
        <v>0</v>
      </c>
      <c r="Q120" s="33" t="str">
        <f t="shared" si="30"/>
        <v>100</v>
      </c>
      <c r="R120" s="32"/>
      <c r="S120" s="32"/>
    </row>
    <row r="121" spans="1:19" s="1" customFormat="1" ht="30" customHeight="1" x14ac:dyDescent="0.35">
      <c r="A121" s="25">
        <v>109</v>
      </c>
      <c r="B121" s="29"/>
      <c r="C121" s="4"/>
      <c r="D121" s="5">
        <v>0</v>
      </c>
      <c r="E121" s="5">
        <v>0</v>
      </c>
      <c r="F121" s="35">
        <f t="shared" si="27"/>
        <v>0</v>
      </c>
      <c r="G121" s="34" t="str">
        <f t="shared" si="28"/>
        <v>100</v>
      </c>
      <c r="H121" s="6"/>
      <c r="I121" s="6"/>
      <c r="J121" s="6"/>
      <c r="K121" s="6"/>
      <c r="L121" s="6"/>
      <c r="M121" s="6"/>
      <c r="N121" s="5">
        <v>0</v>
      </c>
      <c r="O121" s="5">
        <v>0</v>
      </c>
      <c r="P121" s="5">
        <f t="shared" si="29"/>
        <v>0</v>
      </c>
      <c r="Q121" s="33" t="str">
        <f t="shared" si="30"/>
        <v>100</v>
      </c>
      <c r="R121" s="32"/>
      <c r="S121" s="32"/>
    </row>
    <row r="122" spans="1:19" s="1" customFormat="1" ht="30" customHeight="1" x14ac:dyDescent="0.35">
      <c r="A122" s="25">
        <v>110</v>
      </c>
      <c r="B122" s="29"/>
      <c r="C122" s="4"/>
      <c r="D122" s="5">
        <v>0</v>
      </c>
      <c r="E122" s="5">
        <v>0</v>
      </c>
      <c r="F122" s="35">
        <f t="shared" si="27"/>
        <v>0</v>
      </c>
      <c r="G122" s="34" t="str">
        <f t="shared" si="28"/>
        <v>100</v>
      </c>
      <c r="H122" s="6"/>
      <c r="I122" s="6"/>
      <c r="J122" s="6"/>
      <c r="K122" s="6"/>
      <c r="L122" s="6"/>
      <c r="M122" s="6"/>
      <c r="N122" s="5">
        <v>0</v>
      </c>
      <c r="O122" s="5">
        <v>0</v>
      </c>
      <c r="P122" s="5">
        <f t="shared" si="29"/>
        <v>0</v>
      </c>
      <c r="Q122" s="33" t="str">
        <f t="shared" si="30"/>
        <v>100</v>
      </c>
      <c r="R122" s="32"/>
      <c r="S122" s="32"/>
    </row>
    <row r="123" spans="1:19" s="1" customFormat="1" ht="30" customHeight="1" x14ac:dyDescent="0.35">
      <c r="A123" s="25">
        <v>111</v>
      </c>
      <c r="B123" s="29"/>
      <c r="C123" s="4"/>
      <c r="D123" s="5">
        <v>0</v>
      </c>
      <c r="E123" s="5">
        <v>0</v>
      </c>
      <c r="F123" s="35">
        <f t="shared" si="27"/>
        <v>0</v>
      </c>
      <c r="G123" s="34" t="str">
        <f t="shared" si="28"/>
        <v>100</v>
      </c>
      <c r="H123" s="6"/>
      <c r="I123" s="6"/>
      <c r="J123" s="6"/>
      <c r="K123" s="6"/>
      <c r="L123" s="6"/>
      <c r="M123" s="6"/>
      <c r="N123" s="5">
        <v>0</v>
      </c>
      <c r="O123" s="5">
        <v>0</v>
      </c>
      <c r="P123" s="5">
        <f t="shared" si="29"/>
        <v>0</v>
      </c>
      <c r="Q123" s="33" t="str">
        <f t="shared" si="30"/>
        <v>100</v>
      </c>
      <c r="R123" s="32"/>
      <c r="S123" s="32"/>
    </row>
    <row r="124" spans="1:19" s="1" customFormat="1" ht="30" customHeight="1" x14ac:dyDescent="0.35">
      <c r="A124" s="25">
        <v>112</v>
      </c>
      <c r="B124" s="29"/>
      <c r="C124" s="4"/>
      <c r="D124" s="5">
        <v>0</v>
      </c>
      <c r="E124" s="5">
        <v>0</v>
      </c>
      <c r="F124" s="35">
        <f t="shared" si="27"/>
        <v>0</v>
      </c>
      <c r="G124" s="34" t="str">
        <f t="shared" si="28"/>
        <v>100</v>
      </c>
      <c r="H124" s="6"/>
      <c r="I124" s="6"/>
      <c r="J124" s="6"/>
      <c r="K124" s="6"/>
      <c r="L124" s="6"/>
      <c r="M124" s="6"/>
      <c r="N124" s="5">
        <v>0</v>
      </c>
      <c r="O124" s="5">
        <v>0</v>
      </c>
      <c r="P124" s="5">
        <f t="shared" si="29"/>
        <v>0</v>
      </c>
      <c r="Q124" s="33" t="str">
        <f t="shared" si="30"/>
        <v>100</v>
      </c>
      <c r="R124" s="32"/>
      <c r="S124" s="32"/>
    </row>
    <row r="125" spans="1:19" s="1" customFormat="1" ht="30" customHeight="1" x14ac:dyDescent="0.35">
      <c r="A125" s="25">
        <v>113</v>
      </c>
      <c r="B125" s="29"/>
      <c r="C125" s="4"/>
      <c r="D125" s="5">
        <v>0</v>
      </c>
      <c r="E125" s="5">
        <v>0</v>
      </c>
      <c r="F125" s="35">
        <f t="shared" si="27"/>
        <v>0</v>
      </c>
      <c r="G125" s="34" t="str">
        <f t="shared" si="28"/>
        <v>100</v>
      </c>
      <c r="H125" s="6"/>
      <c r="I125" s="6"/>
      <c r="J125" s="6"/>
      <c r="K125" s="6"/>
      <c r="L125" s="6"/>
      <c r="M125" s="6"/>
      <c r="N125" s="5">
        <v>0</v>
      </c>
      <c r="O125" s="5">
        <v>0</v>
      </c>
      <c r="P125" s="5">
        <f t="shared" si="29"/>
        <v>0</v>
      </c>
      <c r="Q125" s="33" t="str">
        <f t="shared" si="30"/>
        <v>100</v>
      </c>
      <c r="R125" s="32"/>
      <c r="S125" s="32"/>
    </row>
    <row r="126" spans="1:19" s="1" customFormat="1" ht="30" customHeight="1" x14ac:dyDescent="0.35">
      <c r="A126" s="25">
        <v>114</v>
      </c>
      <c r="B126" s="29"/>
      <c r="C126" s="4"/>
      <c r="D126" s="5">
        <v>0</v>
      </c>
      <c r="E126" s="5">
        <v>0</v>
      </c>
      <c r="F126" s="35">
        <f t="shared" si="27"/>
        <v>0</v>
      </c>
      <c r="G126" s="34" t="str">
        <f t="shared" si="28"/>
        <v>100</v>
      </c>
      <c r="H126" s="6"/>
      <c r="I126" s="6"/>
      <c r="J126" s="6"/>
      <c r="K126" s="6"/>
      <c r="L126" s="6"/>
      <c r="M126" s="6"/>
      <c r="N126" s="5">
        <v>0</v>
      </c>
      <c r="O126" s="5">
        <v>0</v>
      </c>
      <c r="P126" s="5">
        <f t="shared" si="29"/>
        <v>0</v>
      </c>
      <c r="Q126" s="33" t="str">
        <f t="shared" si="30"/>
        <v>100</v>
      </c>
      <c r="R126" s="32"/>
      <c r="S126" s="32"/>
    </row>
    <row r="127" spans="1:19" s="1" customFormat="1" ht="30" customHeight="1" x14ac:dyDescent="0.35">
      <c r="A127" s="25">
        <v>115</v>
      </c>
      <c r="B127" s="29"/>
      <c r="C127" s="4"/>
      <c r="D127" s="5">
        <v>0</v>
      </c>
      <c r="E127" s="5">
        <v>0</v>
      </c>
      <c r="F127" s="35">
        <f t="shared" si="27"/>
        <v>0</v>
      </c>
      <c r="G127" s="34" t="str">
        <f t="shared" si="28"/>
        <v>100</v>
      </c>
      <c r="H127" s="6"/>
      <c r="I127" s="6"/>
      <c r="J127" s="6"/>
      <c r="K127" s="6"/>
      <c r="L127" s="6"/>
      <c r="M127" s="6"/>
      <c r="N127" s="5">
        <v>0</v>
      </c>
      <c r="O127" s="5">
        <v>0</v>
      </c>
      <c r="P127" s="5">
        <f t="shared" si="29"/>
        <v>0</v>
      </c>
      <c r="Q127" s="33" t="str">
        <f t="shared" si="30"/>
        <v>100</v>
      </c>
      <c r="R127" s="32"/>
      <c r="S127" s="32"/>
    </row>
    <row r="128" spans="1:19" s="1" customFormat="1" ht="30" customHeight="1" x14ac:dyDescent="0.35">
      <c r="A128" s="25">
        <v>116</v>
      </c>
      <c r="B128" s="29"/>
      <c r="C128" s="4"/>
      <c r="D128" s="5">
        <v>0</v>
      </c>
      <c r="E128" s="5">
        <v>0</v>
      </c>
      <c r="F128" s="35">
        <f t="shared" si="27"/>
        <v>0</v>
      </c>
      <c r="G128" s="34" t="str">
        <f t="shared" si="28"/>
        <v>100</v>
      </c>
      <c r="H128" s="6"/>
      <c r="I128" s="6"/>
      <c r="J128" s="6"/>
      <c r="K128" s="6"/>
      <c r="L128" s="6"/>
      <c r="M128" s="6"/>
      <c r="N128" s="5">
        <v>0</v>
      </c>
      <c r="O128" s="5">
        <v>0</v>
      </c>
      <c r="P128" s="5">
        <f t="shared" si="29"/>
        <v>0</v>
      </c>
      <c r="Q128" s="33" t="str">
        <f t="shared" si="30"/>
        <v>100</v>
      </c>
      <c r="R128" s="32"/>
      <c r="S128" s="32"/>
    </row>
    <row r="129" spans="1:20" s="1" customFormat="1" ht="30" customHeight="1" x14ac:dyDescent="0.35">
      <c r="A129" s="25">
        <v>117</v>
      </c>
      <c r="B129" s="29"/>
      <c r="C129" s="4"/>
      <c r="D129" s="5">
        <v>0</v>
      </c>
      <c r="E129" s="5">
        <v>0</v>
      </c>
      <c r="F129" s="35">
        <f t="shared" si="27"/>
        <v>0</v>
      </c>
      <c r="G129" s="34" t="str">
        <f t="shared" si="28"/>
        <v>100</v>
      </c>
      <c r="H129" s="6"/>
      <c r="I129" s="6"/>
      <c r="J129" s="6"/>
      <c r="K129" s="6"/>
      <c r="L129" s="6"/>
      <c r="M129" s="6"/>
      <c r="N129" s="5">
        <v>0</v>
      </c>
      <c r="O129" s="5">
        <v>0</v>
      </c>
      <c r="P129" s="5">
        <f t="shared" si="29"/>
        <v>0</v>
      </c>
      <c r="Q129" s="33" t="str">
        <f t="shared" si="30"/>
        <v>100</v>
      </c>
      <c r="R129" s="32"/>
      <c r="S129" s="32"/>
    </row>
    <row r="130" spans="1:20" s="1" customFormat="1" ht="30" customHeight="1" x14ac:dyDescent="0.35">
      <c r="A130" s="25">
        <v>118</v>
      </c>
      <c r="B130" s="29"/>
      <c r="C130" s="4"/>
      <c r="D130" s="5">
        <v>0</v>
      </c>
      <c r="E130" s="5">
        <v>0</v>
      </c>
      <c r="F130" s="35">
        <f t="shared" si="27"/>
        <v>0</v>
      </c>
      <c r="G130" s="34" t="str">
        <f t="shared" si="28"/>
        <v>100</v>
      </c>
      <c r="H130" s="6"/>
      <c r="I130" s="6"/>
      <c r="J130" s="6"/>
      <c r="K130" s="6"/>
      <c r="L130" s="6"/>
      <c r="M130" s="6"/>
      <c r="N130" s="5">
        <v>0</v>
      </c>
      <c r="O130" s="5">
        <v>0</v>
      </c>
      <c r="P130" s="5">
        <f t="shared" si="29"/>
        <v>0</v>
      </c>
      <c r="Q130" s="33" t="str">
        <f t="shared" si="30"/>
        <v>100</v>
      </c>
      <c r="R130" s="32"/>
      <c r="S130" s="32"/>
    </row>
    <row r="131" spans="1:20" s="1" customFormat="1" ht="30" customHeight="1" x14ac:dyDescent="0.35">
      <c r="A131" s="25">
        <v>119</v>
      </c>
      <c r="B131" s="29"/>
      <c r="C131" s="4"/>
      <c r="D131" s="5">
        <v>0</v>
      </c>
      <c r="E131" s="5">
        <v>0</v>
      </c>
      <c r="F131" s="35">
        <f t="shared" si="27"/>
        <v>0</v>
      </c>
      <c r="G131" s="34" t="str">
        <f t="shared" si="28"/>
        <v>100</v>
      </c>
      <c r="H131" s="6"/>
      <c r="I131" s="6"/>
      <c r="J131" s="6"/>
      <c r="K131" s="6"/>
      <c r="L131" s="6"/>
      <c r="M131" s="6"/>
      <c r="N131" s="5">
        <v>0</v>
      </c>
      <c r="O131" s="5">
        <v>0</v>
      </c>
      <c r="P131" s="5">
        <f t="shared" si="29"/>
        <v>0</v>
      </c>
      <c r="Q131" s="33" t="str">
        <f t="shared" si="30"/>
        <v>100</v>
      </c>
      <c r="R131" s="32"/>
      <c r="S131" s="32"/>
    </row>
    <row r="132" spans="1:20" s="1" customFormat="1" ht="30" customHeight="1" thickBot="1" x14ac:dyDescent="0.4">
      <c r="A132" s="22">
        <v>120</v>
      </c>
      <c r="B132" s="7"/>
      <c r="C132" s="8"/>
      <c r="D132" s="5">
        <v>0</v>
      </c>
      <c r="E132" s="5">
        <v>0</v>
      </c>
      <c r="F132" s="35">
        <f t="shared" si="27"/>
        <v>0</v>
      </c>
      <c r="G132" s="34" t="str">
        <f t="shared" si="28"/>
        <v>100</v>
      </c>
      <c r="H132" s="9"/>
      <c r="I132" s="23"/>
      <c r="J132" s="24"/>
      <c r="K132" s="24"/>
      <c r="L132" s="24"/>
      <c r="M132" s="24"/>
      <c r="N132" s="5">
        <v>0</v>
      </c>
      <c r="O132" s="5">
        <v>0</v>
      </c>
      <c r="P132" s="5">
        <f t="shared" si="29"/>
        <v>0</v>
      </c>
      <c r="Q132" s="33" t="str">
        <f t="shared" si="30"/>
        <v>100</v>
      </c>
      <c r="R132" s="32"/>
      <c r="S132" s="32"/>
    </row>
    <row r="133" spans="1:20" ht="30" customHeight="1" thickBot="1" x14ac:dyDescent="0.4">
      <c r="A133" s="283" t="s">
        <v>12</v>
      </c>
      <c r="B133" s="285"/>
      <c r="C133" s="283"/>
      <c r="D133" s="284"/>
      <c r="E133" s="284"/>
      <c r="F133" s="284"/>
      <c r="G133" s="284"/>
      <c r="H133" s="284"/>
      <c r="I133" s="284"/>
      <c r="J133" s="284"/>
      <c r="K133" s="284"/>
      <c r="L133" s="284"/>
      <c r="M133" s="284"/>
      <c r="N133" s="303"/>
      <c r="O133" s="303"/>
      <c r="P133" s="303"/>
      <c r="Q133" s="303"/>
      <c r="R133" s="12"/>
      <c r="S133" s="12"/>
      <c r="T133" s="12"/>
    </row>
    <row r="134" spans="1:20" ht="30" customHeight="1" thickBot="1" x14ac:dyDescent="0.4">
      <c r="A134" s="302" t="s">
        <v>27</v>
      </c>
      <c r="B134" s="303"/>
      <c r="C134" s="283"/>
      <c r="D134" s="284"/>
      <c r="E134" s="284"/>
      <c r="F134" s="284"/>
      <c r="G134" s="284"/>
      <c r="H134" s="284"/>
      <c r="I134" s="284"/>
      <c r="J134" s="284"/>
      <c r="K134" s="284"/>
      <c r="L134" s="284"/>
      <c r="M134" s="284"/>
      <c r="N134" s="284"/>
      <c r="O134" s="284"/>
      <c r="P134" s="284"/>
      <c r="Q134" s="284"/>
      <c r="R134" s="12"/>
      <c r="S134" s="12"/>
      <c r="T134" s="12"/>
    </row>
  </sheetData>
  <protectedRanges>
    <protectedRange sqref="C68:C132 H53:M132" name="Rango1"/>
    <protectedRange sqref="B68:B132" name="Rango2"/>
    <protectedRange sqref="R133:T134" name="Rango2_1"/>
    <protectedRange sqref="C29:C67" name="Rango1_6_1"/>
    <protectedRange sqref="B28:B67" name="Rango2_6_1"/>
    <protectedRange sqref="C27:C28" name="Rango1_6_1_1"/>
    <protectedRange sqref="B27" name="Rango2_6_1_1_1"/>
    <protectedRange sqref="B13" name="Rango2_6_1_1"/>
    <protectedRange sqref="B14" name="Rango2_6_1_1_2"/>
    <protectedRange sqref="B21" name="Rango2_6_1_2"/>
    <protectedRange sqref="C21" name="Rango1_6_1_1_4"/>
    <protectedRange sqref="B23 B16 B18:B20" name="Rango2_6_1_3"/>
    <protectedRange sqref="C19" name="Rango1_6_1_1_5"/>
    <protectedRange sqref="B15 B17 B22" name="Rango2_6_1_4"/>
    <protectedRange sqref="B24" name="Rango2_6_1_5"/>
    <protectedRange sqref="C18" name="Rango1_6_1_1_2_1"/>
    <protectedRange sqref="C13" name="Rango1_6_1_3_1"/>
    <protectedRange sqref="C14" name="Rango1_6_1_2_1"/>
    <protectedRange sqref="C17" name="Rango1_6_1_2_2"/>
    <protectedRange sqref="C20" name="Rango1_6_1_1_6"/>
    <protectedRange sqref="C22" name="Rango1_6_1_1_5_1"/>
    <protectedRange sqref="C23" name="Rango1_6_1_1_6_1"/>
    <protectedRange sqref="C24" name="Rango1_6_1_1_4_1"/>
    <protectedRange sqref="C15" name="Rango1_6_1_1_6_2"/>
    <protectedRange sqref="C16" name="Rango1_6_1_1_6_3"/>
  </protectedRanges>
  <mergeCells count="31">
    <mergeCell ref="R11:R12"/>
    <mergeCell ref="S11:S12"/>
    <mergeCell ref="A10:S10"/>
    <mergeCell ref="A11:A12"/>
    <mergeCell ref="N11:O11"/>
    <mergeCell ref="P11:P12"/>
    <mergeCell ref="Q11:Q12"/>
    <mergeCell ref="B11:B12"/>
    <mergeCell ref="C11:C12"/>
    <mergeCell ref="A133:B133"/>
    <mergeCell ref="C133:Q133"/>
    <mergeCell ref="A134:B134"/>
    <mergeCell ref="C134:Q134"/>
    <mergeCell ref="D11:E11"/>
    <mergeCell ref="F11:F12"/>
    <mergeCell ref="G11:G12"/>
    <mergeCell ref="I11:I12"/>
    <mergeCell ref="H11:H12"/>
    <mergeCell ref="J11:K11"/>
    <mergeCell ref="L11:L12"/>
    <mergeCell ref="M11:M12"/>
    <mergeCell ref="A25:C25"/>
    <mergeCell ref="D25:G25"/>
    <mergeCell ref="A26:C26"/>
    <mergeCell ref="D26:G26"/>
    <mergeCell ref="A8:Q8"/>
    <mergeCell ref="A1:Q1"/>
    <mergeCell ref="A2:Q2"/>
    <mergeCell ref="A4:Q4"/>
    <mergeCell ref="A5:Q5"/>
    <mergeCell ref="A7:Q7"/>
  </mergeCells>
  <printOptions horizontalCentered="1" verticalCentered="1"/>
  <pageMargins left="0" right="0" top="0" bottom="0" header="0.31496062992125984" footer="0.31496062992125984"/>
  <pageSetup paperSize="32767" scale="31" orientation="portrait" r:id="rId1"/>
  <drawing r:id="rId2"/>
  <picture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132"/>
  <sheetViews>
    <sheetView view="pageBreakPreview" topLeftCell="A13" zoomScale="50" zoomScaleNormal="100" zoomScaleSheetLayoutView="50" workbookViewId="0">
      <selection activeCell="A23" sqref="A23:G24"/>
    </sheetView>
  </sheetViews>
  <sheetFormatPr baseColWidth="10" defaultColWidth="11.453125" defaultRowHeight="14.5" x14ac:dyDescent="0.35"/>
  <cols>
    <col min="1" max="1" width="8.1796875" style="36" bestFit="1" customWidth="1"/>
    <col min="2" max="2" width="55.26953125" style="36" bestFit="1" customWidth="1"/>
    <col min="3" max="3" width="27.453125" style="36" customWidth="1"/>
    <col min="4" max="5" width="13.54296875" style="36" customWidth="1"/>
    <col min="6" max="6" width="16.1796875" style="36" customWidth="1"/>
    <col min="7" max="7" width="18.1796875" style="36" customWidth="1"/>
    <col min="8" max="8" width="22.7265625" style="36" customWidth="1"/>
    <col min="9" max="9" width="17.54296875" style="36" bestFit="1" customWidth="1"/>
    <col min="10" max="11" width="13.26953125" style="36" customWidth="1"/>
    <col min="12" max="12" width="16" style="36" customWidth="1"/>
    <col min="13" max="13" width="17.7265625" style="36" customWidth="1"/>
    <col min="14" max="15" width="13.7265625" style="36" customWidth="1"/>
    <col min="16" max="16" width="18.7265625" style="36" customWidth="1"/>
    <col min="17" max="17" width="17.54296875" style="36" customWidth="1"/>
    <col min="18" max="18" width="22.7265625" style="36" customWidth="1"/>
    <col min="19" max="19" width="23.453125" style="36" customWidth="1"/>
    <col min="20" max="20" width="22.7265625" style="36" customWidth="1"/>
    <col min="21" max="16384" width="11.453125" style="36"/>
  </cols>
  <sheetData>
    <row r="1" spans="1:20" s="240" customFormat="1" ht="30" customHeight="1" x14ac:dyDescent="0.65">
      <c r="A1" s="315" t="s">
        <v>0</v>
      </c>
      <c r="B1" s="316"/>
      <c r="C1" s="316"/>
      <c r="D1" s="316"/>
      <c r="E1" s="316"/>
      <c r="F1" s="316"/>
      <c r="G1" s="316"/>
      <c r="H1" s="316"/>
      <c r="I1" s="316"/>
      <c r="J1" s="316"/>
      <c r="K1" s="316"/>
      <c r="L1" s="316"/>
      <c r="M1" s="316"/>
      <c r="N1" s="316"/>
      <c r="O1" s="316"/>
      <c r="P1" s="316"/>
      <c r="Q1" s="316"/>
      <c r="R1" s="316"/>
      <c r="S1" s="316"/>
    </row>
    <row r="2" spans="1:20" s="240" customFormat="1" ht="30" customHeight="1" x14ac:dyDescent="0.65">
      <c r="A2" s="317" t="s">
        <v>14</v>
      </c>
      <c r="B2" s="318"/>
      <c r="C2" s="318"/>
      <c r="D2" s="318"/>
      <c r="E2" s="318"/>
      <c r="F2" s="318"/>
      <c r="G2" s="318"/>
      <c r="H2" s="318"/>
      <c r="I2" s="318"/>
      <c r="J2" s="318"/>
      <c r="K2" s="318"/>
      <c r="L2" s="318"/>
      <c r="M2" s="318"/>
      <c r="N2" s="318"/>
      <c r="O2" s="318"/>
      <c r="P2" s="318"/>
      <c r="Q2" s="318"/>
      <c r="R2" s="318"/>
      <c r="S2" s="318"/>
    </row>
    <row r="3" spans="1:20" s="240" customFormat="1" ht="13.5" customHeight="1" x14ac:dyDescent="0.65">
      <c r="A3" s="241"/>
      <c r="B3" s="242"/>
      <c r="C3" s="242"/>
      <c r="D3" s="242"/>
      <c r="E3" s="242"/>
      <c r="F3" s="242"/>
      <c r="G3" s="242"/>
      <c r="H3" s="242"/>
      <c r="I3" s="242"/>
      <c r="J3" s="242"/>
      <c r="K3" s="242"/>
      <c r="L3" s="242"/>
      <c r="M3" s="242"/>
      <c r="N3" s="242"/>
      <c r="O3" s="242"/>
      <c r="P3" s="242"/>
      <c r="Q3" s="242"/>
      <c r="R3" s="242"/>
      <c r="S3" s="242"/>
    </row>
    <row r="4" spans="1:20" s="240" customFormat="1" ht="30" customHeight="1" x14ac:dyDescent="0.65">
      <c r="A4" s="317" t="s">
        <v>1</v>
      </c>
      <c r="B4" s="318"/>
      <c r="C4" s="318"/>
      <c r="D4" s="318"/>
      <c r="E4" s="318"/>
      <c r="F4" s="318"/>
      <c r="G4" s="318"/>
      <c r="H4" s="318"/>
      <c r="I4" s="318"/>
      <c r="J4" s="318"/>
      <c r="K4" s="318"/>
      <c r="L4" s="318"/>
      <c r="M4" s="318"/>
      <c r="N4" s="318"/>
      <c r="O4" s="318"/>
      <c r="P4" s="318"/>
      <c r="Q4" s="318"/>
      <c r="R4" s="318"/>
      <c r="S4" s="318"/>
    </row>
    <row r="5" spans="1:20" s="240" customFormat="1" ht="30" customHeight="1" x14ac:dyDescent="0.65">
      <c r="A5" s="317" t="s">
        <v>17</v>
      </c>
      <c r="B5" s="318"/>
      <c r="C5" s="318"/>
      <c r="D5" s="318"/>
      <c r="E5" s="318"/>
      <c r="F5" s="318"/>
      <c r="G5" s="318"/>
      <c r="H5" s="318"/>
      <c r="I5" s="318"/>
      <c r="J5" s="318"/>
      <c r="K5" s="318"/>
      <c r="L5" s="318"/>
      <c r="M5" s="318"/>
      <c r="N5" s="318"/>
      <c r="O5" s="318"/>
      <c r="P5" s="318"/>
      <c r="Q5" s="318"/>
      <c r="R5" s="318"/>
      <c r="S5" s="318"/>
    </row>
    <row r="6" spans="1:20" s="240" customFormat="1" ht="10.5" customHeight="1" x14ac:dyDescent="0.65">
      <c r="A6" s="241"/>
      <c r="B6" s="242"/>
      <c r="C6" s="242"/>
      <c r="D6" s="242"/>
      <c r="E6" s="242"/>
      <c r="F6" s="242"/>
      <c r="G6" s="242"/>
      <c r="H6" s="242"/>
      <c r="I6" s="242"/>
      <c r="J6" s="242"/>
      <c r="K6" s="242"/>
      <c r="L6" s="242"/>
      <c r="M6" s="242"/>
      <c r="N6" s="242"/>
      <c r="O6" s="242"/>
      <c r="P6" s="242"/>
      <c r="Q6" s="242"/>
      <c r="R6" s="242"/>
      <c r="S6" s="242"/>
    </row>
    <row r="7" spans="1:20" s="240" customFormat="1" ht="30" customHeight="1" x14ac:dyDescent="0.65">
      <c r="A7" s="313" t="s">
        <v>3</v>
      </c>
      <c r="B7" s="314"/>
      <c r="C7" s="314"/>
      <c r="D7" s="314"/>
      <c r="E7" s="314"/>
      <c r="F7" s="314"/>
      <c r="G7" s="314"/>
      <c r="H7" s="314"/>
      <c r="I7" s="314"/>
      <c r="J7" s="314"/>
      <c r="K7" s="314"/>
      <c r="L7" s="314"/>
      <c r="M7" s="314"/>
      <c r="N7" s="314"/>
      <c r="O7" s="314"/>
      <c r="P7" s="314"/>
      <c r="Q7" s="314"/>
      <c r="R7" s="314"/>
      <c r="S7" s="314"/>
    </row>
    <row r="8" spans="1:20" s="240" customFormat="1" ht="12.75" customHeight="1" thickBot="1" x14ac:dyDescent="0.7">
      <c r="A8" s="249"/>
      <c r="B8" s="250"/>
      <c r="C8" s="251"/>
      <c r="D8" s="251"/>
      <c r="E8" s="251"/>
      <c r="F8" s="251"/>
      <c r="G8" s="251"/>
      <c r="H8" s="251"/>
      <c r="I8" s="251"/>
      <c r="J8" s="251"/>
      <c r="K8" s="251"/>
      <c r="L8" s="251"/>
      <c r="M8" s="251"/>
      <c r="N8" s="251"/>
      <c r="O8" s="251"/>
      <c r="P8" s="251"/>
      <c r="Q8" s="251"/>
      <c r="R8" s="251"/>
      <c r="S8" s="251"/>
    </row>
    <row r="9" spans="1:20" s="240" customFormat="1" ht="30" customHeight="1" x14ac:dyDescent="0.65">
      <c r="A9" s="347" t="s">
        <v>16</v>
      </c>
      <c r="B9" s="348"/>
      <c r="C9" s="348"/>
      <c r="D9" s="348"/>
      <c r="E9" s="348"/>
      <c r="F9" s="348"/>
      <c r="G9" s="348"/>
      <c r="H9" s="348"/>
      <c r="I9" s="348"/>
      <c r="J9" s="348"/>
      <c r="K9" s="348"/>
      <c r="L9" s="348"/>
      <c r="M9" s="348"/>
      <c r="N9" s="348"/>
      <c r="O9" s="348"/>
      <c r="P9" s="348"/>
      <c r="Q9" s="348"/>
      <c r="R9" s="348"/>
      <c r="S9" s="348"/>
    </row>
    <row r="10" spans="1:20" ht="90" customHeight="1" x14ac:dyDescent="0.35">
      <c r="A10" s="326"/>
      <c r="B10" s="346" t="s">
        <v>13</v>
      </c>
      <c r="C10" s="346" t="s">
        <v>11</v>
      </c>
      <c r="D10" s="331" t="s">
        <v>23</v>
      </c>
      <c r="E10" s="331"/>
      <c r="F10" s="344" t="s">
        <v>22</v>
      </c>
      <c r="G10" s="344" t="s">
        <v>21</v>
      </c>
      <c r="H10" s="331" t="s">
        <v>38</v>
      </c>
      <c r="I10" s="344" t="s">
        <v>21</v>
      </c>
      <c r="J10" s="345" t="s">
        <v>26</v>
      </c>
      <c r="K10" s="345"/>
      <c r="L10" s="344" t="s">
        <v>22</v>
      </c>
      <c r="M10" s="344" t="s">
        <v>21</v>
      </c>
      <c r="N10" s="345" t="s">
        <v>20</v>
      </c>
      <c r="O10" s="345"/>
      <c r="P10" s="344" t="s">
        <v>22</v>
      </c>
      <c r="Q10" s="344" t="s">
        <v>21</v>
      </c>
      <c r="R10" s="331" t="s">
        <v>36</v>
      </c>
      <c r="S10" s="344" t="s">
        <v>21</v>
      </c>
      <c r="T10" s="59"/>
    </row>
    <row r="11" spans="1:20" ht="39" customHeight="1" thickBot="1" x14ac:dyDescent="0.4">
      <c r="A11" s="326"/>
      <c r="B11" s="328"/>
      <c r="C11" s="328"/>
      <c r="D11" s="78" t="s">
        <v>18</v>
      </c>
      <c r="E11" s="78" t="s">
        <v>19</v>
      </c>
      <c r="F11" s="307"/>
      <c r="G11" s="307"/>
      <c r="H11" s="332"/>
      <c r="I11" s="307"/>
      <c r="J11" s="78" t="s">
        <v>18</v>
      </c>
      <c r="K11" s="78" t="s">
        <v>19</v>
      </c>
      <c r="L11" s="307"/>
      <c r="M11" s="307"/>
      <c r="N11" s="78" t="s">
        <v>18</v>
      </c>
      <c r="O11" s="78" t="s">
        <v>19</v>
      </c>
      <c r="P11" s="307"/>
      <c r="Q11" s="307"/>
      <c r="R11" s="332"/>
      <c r="S11" s="307"/>
    </row>
    <row r="12" spans="1:20" ht="30" customHeight="1" x14ac:dyDescent="0.35">
      <c r="A12" s="60">
        <v>1</v>
      </c>
      <c r="B12" s="137" t="s">
        <v>68</v>
      </c>
      <c r="C12" s="138">
        <v>11</v>
      </c>
      <c r="D12" s="40">
        <v>3.68</v>
      </c>
      <c r="E12" s="40">
        <v>4.99</v>
      </c>
      <c r="F12" s="54">
        <f t="shared" ref="F12" si="0">AVERAGE(D12:E12)</f>
        <v>4.335</v>
      </c>
      <c r="G12" s="121" t="b">
        <f t="shared" ref="G12" si="1">IF(F12&lt;=2.29,"100",(IF(AND(F12&gt;2.3,F12&lt;=2.67),"90",(IF(AND(F12&gt;2.68,F12&lt;=2.79),"80",(IF(AND(F12&gt;2.8,F12&lt;=2.87),"70",(IF(AND(F12&gt;2.88,F12&lt;=2.94),"60",(IF(AND(F12&gt;2.95,F12&lt;=3.02),"50",(IF(AND(F12&gt;3.03,F12&lt;=3.09),"40")))))))))))))</f>
        <v>0</v>
      </c>
      <c r="H12" s="40">
        <v>52</v>
      </c>
      <c r="I12" s="53" t="str">
        <f t="shared" ref="I12" si="2">IF(H12&gt;=61.98,"100",(IF(AND(H12&lt;61.97,H12&gt;=54.67),"90",(IF(AND(H12&lt;54.66,H12&gt;=47.37),"80",(IF(AND(H12&lt;47.36,H12&gt;=43.72),"70",(IF(AND(H12&lt;43.35,H12&gt;=40.07),"60",(IF(AND(H12&lt;40.06,H12&gt;=31.76),"50",(IF(AND(H12&lt;31.75, H12&gt;=25.06),"40")))))))))))))</f>
        <v>80</v>
      </c>
      <c r="J12" s="40">
        <v>169</v>
      </c>
      <c r="K12" s="40">
        <v>170</v>
      </c>
      <c r="L12" s="153">
        <f t="shared" ref="L12" si="3">AVERAGE(J12:K12)</f>
        <v>169.5</v>
      </c>
      <c r="M12" s="154">
        <v>170</v>
      </c>
      <c r="N12" s="40">
        <v>18</v>
      </c>
      <c r="O12" s="40">
        <v>14</v>
      </c>
      <c r="P12" s="53">
        <f t="shared" ref="P12" si="4">AVERAGE(N12:O12)</f>
        <v>16</v>
      </c>
      <c r="Q12" s="56" t="str">
        <f t="shared" ref="Q12" si="5">IF(P12&lt;=5,"100",(IF(AND(P12&gt;=4,P12&lt;=10),"90",(IF(AND(P12&gt;=11,P12&lt;=12),"80",(IF(AND(P12&gt;=13,P12&lt;=14),"70",(IF(AND(P12&gt;=15,P12&lt;=16),"60",(IF(AND(P12&gt;=17,P12&lt;=17),"50",(IF(AND(P12&gt;=18,P12&lt;=19),"40")))))))))))))</f>
        <v>60</v>
      </c>
      <c r="R12" s="40">
        <v>12.76</v>
      </c>
      <c r="S12" s="53" t="str">
        <f t="shared" ref="S12" si="6">IF(R12&lt;=9.57,"100",(IF(AND(R12&gt;9.58,R12&lt;=9.94),"90",(IF(AND(R12&gt;9.95,R12&lt;=10.03),"80",(IF(AND(R12&gt;10.04,R12&lt;=11.04),"70",(IF(AND(R12&gt;11.05,R12&lt;=11.77),"60",(IF(AND(R12&gt;11.78,R12&lt;=12.77),"50",(IF(AND(R12&gt;12.78, R12&lt;=13.05),"40")))))))))))))</f>
        <v>50</v>
      </c>
    </row>
    <row r="13" spans="1:20" ht="30" customHeight="1" x14ac:dyDescent="0.35">
      <c r="A13" s="77">
        <v>3</v>
      </c>
      <c r="B13" s="135" t="s">
        <v>50</v>
      </c>
      <c r="C13" s="130">
        <v>11</v>
      </c>
      <c r="D13" s="40">
        <v>4.5</v>
      </c>
      <c r="E13" s="40">
        <v>4.12</v>
      </c>
      <c r="F13" s="54">
        <f>AVERAGE(D13:E13)</f>
        <v>4.3100000000000005</v>
      </c>
      <c r="G13" s="121" t="b">
        <f>IF(F13&lt;=2.29,"100",(IF(AND(F13&gt;2.3,F13&lt;=2.67),"90",(IF(AND(F13&gt;2.68,F13&lt;=2.79),"80",(IF(AND(F13&gt;2.8,F13&lt;=2.87),"70",(IF(AND(F13&gt;2.88,F13&lt;=2.94),"60",(IF(AND(F13&gt;2.95,F13&lt;=3.02),"50",(IF(AND(F13&gt;3.03,F13&lt;=3.09),"40")))))))))))))</f>
        <v>0</v>
      </c>
      <c r="H13" s="40">
        <v>25</v>
      </c>
      <c r="I13" s="53" t="b">
        <f>IF(H13&gt;=61.98,"100",(IF(AND(H13&lt;61.97,H13&gt;=54.67),"90",(IF(AND(H13&lt;54.66,H13&gt;=47.37),"80",(IF(AND(H13&lt;47.36,H13&gt;=43.72),"70",(IF(AND(H13&lt;43.35,H13&gt;=40.07),"60",(IF(AND(H13&lt;40.06,H13&gt;=31.76),"50",(IF(AND(H13&lt;31.75, H13&gt;=25.06),"40")))))))))))))</f>
        <v>0</v>
      </c>
      <c r="J13" s="153">
        <v>148</v>
      </c>
      <c r="K13" s="153">
        <v>147</v>
      </c>
      <c r="L13" s="153">
        <f>AVERAGE(J13:K13)</f>
        <v>147.5</v>
      </c>
      <c r="M13" s="42">
        <v>148</v>
      </c>
      <c r="N13" s="40">
        <v>35</v>
      </c>
      <c r="O13" s="40">
        <v>20</v>
      </c>
      <c r="P13" s="53">
        <f>AVERAGE(N13:O13)</f>
        <v>27.5</v>
      </c>
      <c r="Q13" s="56" t="b">
        <f>IF(P13&lt;=5,"100",(IF(AND(P13&gt;=4,P13&lt;=10),"90",(IF(AND(P13&gt;=11,P13&lt;=12),"80",(IF(AND(P13&gt;=13,P13&lt;=14),"70",(IF(AND(P13&gt;=15,P13&lt;=16),"60",(IF(AND(P13&gt;=17,P13&lt;=17),"50",(IF(AND(P13&gt;=18,P13&lt;=19),"40")))))))))))))</f>
        <v>0</v>
      </c>
      <c r="R13" s="40">
        <v>15.5</v>
      </c>
      <c r="S13" s="53" t="b">
        <f>IF(R13&lt;=9.57,"100",(IF(AND(R13&gt;9.58,R13&lt;=9.94),"90",(IF(AND(R13&gt;9.95,R13&lt;=10.03),"80",(IF(AND(R13&gt;10.04,R13&lt;=11.04),"70",(IF(AND(R13&gt;11.05,R13&lt;=11.77),"60",(IF(AND(R13&gt;11.78,R13&lt;=12.77),"50",(IF(AND(R13&gt;12.78, R13&lt;=13.05),"40")))))))))))))</f>
        <v>0</v>
      </c>
    </row>
    <row r="14" spans="1:20" ht="30" customHeight="1" x14ac:dyDescent="0.35">
      <c r="A14" s="77">
        <v>4</v>
      </c>
      <c r="B14" s="135" t="s">
        <v>66</v>
      </c>
      <c r="C14" s="28">
        <v>11</v>
      </c>
      <c r="D14" s="40">
        <v>4.2300000000000004</v>
      </c>
      <c r="E14" s="40">
        <v>4.5999999999999996</v>
      </c>
      <c r="F14" s="54">
        <f t="shared" ref="F14:F16" si="7">AVERAGE(D14:E14)</f>
        <v>4.415</v>
      </c>
      <c r="G14" s="121" t="b">
        <f>IF(F14&lt;=2.29,"100",(IF(AND(F14&gt;2.3,F14&lt;=2.67),"90",(IF(AND(F14&gt;2.68,F14&lt;=2.79),"80",(IF(AND(F14&gt;2.8,F14&lt;=2.87),"70",(IF(AND(F14&gt;2.88,F14&lt;=2.94),"60",(IF(AND(F14&gt;2.95,F14&lt;=3.02),"50",(IF(AND(F14&gt;3.03,F14&lt;=3.09),"40")))))))))))))</f>
        <v>0</v>
      </c>
      <c r="H14" s="40">
        <v>19</v>
      </c>
      <c r="I14" s="53" t="b">
        <f t="shared" ref="I14:I16" si="8">IF(H14&gt;=61.98,"100",(IF(AND(H14&lt;61.97,H14&gt;=54.67),"90",(IF(AND(H14&lt;54.66,H14&gt;=47.37),"80",(IF(AND(H14&lt;47.36,H14&gt;=43.72),"70",(IF(AND(H14&lt;43.35,H14&gt;=40.07),"60",(IF(AND(H14&lt;40.06,H14&gt;=31.76),"50",(IF(AND(H14&lt;31.75, H14&gt;=25.06),"40")))))))))))))</f>
        <v>0</v>
      </c>
      <c r="J14" s="40">
        <v>145</v>
      </c>
      <c r="K14" s="40">
        <v>151</v>
      </c>
      <c r="L14" s="153">
        <f t="shared" ref="L14:L16" si="9">AVERAGE(J14:K14)</f>
        <v>148</v>
      </c>
      <c r="M14" s="154">
        <v>151</v>
      </c>
      <c r="N14" s="40">
        <v>9</v>
      </c>
      <c r="O14" s="40">
        <v>19</v>
      </c>
      <c r="P14" s="53">
        <f t="shared" ref="P14:P16" si="10">AVERAGE(N14:O14)</f>
        <v>14</v>
      </c>
      <c r="Q14" s="56" t="str">
        <f t="shared" ref="Q14:Q16" si="11">IF(P14&lt;=5,"100",(IF(AND(P14&gt;=4,P14&lt;=10),"90",(IF(AND(P14&gt;=11,P14&lt;=12),"80",(IF(AND(P14&gt;=13,P14&lt;=14),"70",(IF(AND(P14&gt;=15,P14&lt;=16),"60",(IF(AND(P14&gt;=17,P14&lt;=17),"50",(IF(AND(P14&gt;=18,P14&lt;=19),"40")))))))))))))</f>
        <v>70</v>
      </c>
      <c r="R14" s="40">
        <v>13.27</v>
      </c>
      <c r="S14" s="53" t="b">
        <f t="shared" ref="S14:S16" si="12">IF(R14&lt;=9.57,"100",(IF(AND(R14&gt;9.58,R14&lt;=9.94),"90",(IF(AND(R14&gt;9.95,R14&lt;=10.03),"80",(IF(AND(R14&gt;10.04,R14&lt;=11.04),"70",(IF(AND(R14&gt;11.05,R14&lt;=11.77),"60",(IF(AND(R14&gt;11.78,R14&lt;=12.77),"50",(IF(AND(R14&gt;12.78, R14&lt;=13.05),"40")))))))))))))</f>
        <v>0</v>
      </c>
    </row>
    <row r="15" spans="1:20" ht="30" customHeight="1" x14ac:dyDescent="0.35">
      <c r="A15" s="77">
        <v>5</v>
      </c>
      <c r="B15" s="135" t="s">
        <v>53</v>
      </c>
      <c r="C15" s="130">
        <v>11</v>
      </c>
      <c r="D15" s="40">
        <v>4.6500000000000004</v>
      </c>
      <c r="E15" s="40">
        <v>4.8899999999999997</v>
      </c>
      <c r="F15" s="54">
        <f t="shared" si="7"/>
        <v>4.7699999999999996</v>
      </c>
      <c r="G15" s="121" t="b">
        <f t="shared" ref="G15:G16" si="13">IF(F15&lt;=2.29,"100",(IF(AND(F15&gt;2.3,F15&lt;=2.67),"90",(IF(AND(F15&gt;2.68,F15&lt;=2.79),"80",(IF(AND(F15&gt;2.8,F15&lt;=2.87),"70",(IF(AND(F15&gt;2.88,F15&lt;=2.94),"60",(IF(AND(F15&gt;2.95,F15&lt;=3.02),"50",(IF(AND(F15&gt;3.03,F15&lt;=3.09),"40")))))))))))))</f>
        <v>0</v>
      </c>
      <c r="H15" s="40">
        <v>22</v>
      </c>
      <c r="I15" s="53" t="b">
        <f t="shared" si="8"/>
        <v>0</v>
      </c>
      <c r="J15" s="40">
        <v>137</v>
      </c>
      <c r="K15" s="40">
        <v>140</v>
      </c>
      <c r="L15" s="153">
        <f t="shared" si="9"/>
        <v>138.5</v>
      </c>
      <c r="M15" s="154">
        <v>14</v>
      </c>
      <c r="N15" s="40">
        <v>26</v>
      </c>
      <c r="O15" s="40">
        <v>21</v>
      </c>
      <c r="P15" s="53">
        <f t="shared" si="10"/>
        <v>23.5</v>
      </c>
      <c r="Q15" s="56" t="b">
        <f t="shared" si="11"/>
        <v>0</v>
      </c>
      <c r="R15" s="40">
        <v>13.98</v>
      </c>
      <c r="S15" s="53" t="b">
        <f t="shared" si="12"/>
        <v>0</v>
      </c>
    </row>
    <row r="16" spans="1:20" ht="30" customHeight="1" x14ac:dyDescent="0.35">
      <c r="A16" s="77">
        <v>6</v>
      </c>
      <c r="B16" s="135" t="s">
        <v>54</v>
      </c>
      <c r="C16" s="130">
        <v>11</v>
      </c>
      <c r="D16" s="40">
        <v>4.5</v>
      </c>
      <c r="E16" s="40">
        <v>4.83</v>
      </c>
      <c r="F16" s="54">
        <f t="shared" si="7"/>
        <v>4.665</v>
      </c>
      <c r="G16" s="121" t="b">
        <f t="shared" si="13"/>
        <v>0</v>
      </c>
      <c r="H16" s="40">
        <v>38</v>
      </c>
      <c r="I16" s="53" t="str">
        <f t="shared" si="8"/>
        <v>50</v>
      </c>
      <c r="J16" s="40">
        <v>146</v>
      </c>
      <c r="K16" s="40">
        <v>137</v>
      </c>
      <c r="L16" s="153">
        <f t="shared" si="9"/>
        <v>141.5</v>
      </c>
      <c r="M16" s="154">
        <v>146</v>
      </c>
      <c r="N16" s="40">
        <v>14</v>
      </c>
      <c r="O16" s="40">
        <v>19</v>
      </c>
      <c r="P16" s="53">
        <f t="shared" si="10"/>
        <v>16.5</v>
      </c>
      <c r="Q16" s="56" t="b">
        <f t="shared" si="11"/>
        <v>0</v>
      </c>
      <c r="R16" s="40">
        <v>12.15</v>
      </c>
      <c r="S16" s="53" t="str">
        <f t="shared" si="12"/>
        <v>50</v>
      </c>
    </row>
    <row r="17" spans="1:19" ht="30" customHeight="1" x14ac:dyDescent="0.35">
      <c r="A17" s="77">
        <v>7</v>
      </c>
      <c r="B17" s="135" t="s">
        <v>55</v>
      </c>
      <c r="C17" s="130">
        <v>11</v>
      </c>
      <c r="D17" s="40">
        <v>3.69</v>
      </c>
      <c r="E17" s="40">
        <v>3.78</v>
      </c>
      <c r="F17" s="54">
        <f t="shared" ref="F17:F76" si="14">AVERAGE(D17:E17)</f>
        <v>3.7349999999999999</v>
      </c>
      <c r="G17" s="121" t="b">
        <f t="shared" ref="G17:G76" si="15">IF(F17&lt;=2.29,"100",(IF(AND(F17&gt;2.3,F17&lt;=2.67),"90",(IF(AND(F17&gt;2.68,F17&lt;=2.79),"80",(IF(AND(F17&gt;2.8,F17&lt;=2.87),"70",(IF(AND(F17&gt;2.88,F17&lt;=2.94),"60",(IF(AND(F17&gt;2.95,F17&lt;=3.02),"50",(IF(AND(F17&gt;3.03,F17&lt;=3.09),"40")))))))))))))</f>
        <v>0</v>
      </c>
      <c r="H17" s="40">
        <v>31</v>
      </c>
      <c r="I17" s="53" t="str">
        <f t="shared" ref="I17:I76" si="16">IF(H17&gt;=61.98,"100",(IF(AND(H17&lt;61.97,H17&gt;=54.67),"90",(IF(AND(H17&lt;54.66,H17&gt;=47.37),"80",(IF(AND(H17&lt;47.36,H17&gt;=43.72),"70",(IF(AND(H17&lt;43.35,H17&gt;=40.07),"60",(IF(AND(H17&lt;40.06,H17&gt;=31.76),"50",(IF(AND(H17&lt;31.75, H17&gt;=25.06),"40")))))))))))))</f>
        <v>40</v>
      </c>
      <c r="J17" s="40">
        <v>154</v>
      </c>
      <c r="K17" s="40">
        <v>158</v>
      </c>
      <c r="L17" s="153">
        <f t="shared" ref="L17:L20" si="17">AVERAGE(J17:K17)</f>
        <v>156</v>
      </c>
      <c r="M17" s="154">
        <v>158</v>
      </c>
      <c r="N17" s="40">
        <v>23</v>
      </c>
      <c r="O17" s="40">
        <v>16</v>
      </c>
      <c r="P17" s="53">
        <f t="shared" ref="P17:P76" si="18">AVERAGE(N17:O17)</f>
        <v>19.5</v>
      </c>
      <c r="Q17" s="56" t="b">
        <f t="shared" ref="Q17:Q76" si="19">IF(P17&lt;=5,"100",(IF(AND(P17&gt;=4,P17&lt;=10),"90",(IF(AND(P17&gt;=11,P17&lt;=12),"80",(IF(AND(P17&gt;=13,P17&lt;=14),"70",(IF(AND(P17&gt;=15,P17&lt;=16),"60",(IF(AND(P17&gt;=17,P17&lt;=17),"50",(IF(AND(P17&gt;=18,P17&lt;=19),"40")))))))))))))</f>
        <v>0</v>
      </c>
      <c r="R17" s="40">
        <v>13.67</v>
      </c>
      <c r="S17" s="53" t="b">
        <f t="shared" ref="S17:S76" si="20">IF(R17&lt;=9.57,"100",(IF(AND(R17&gt;9.58,R17&lt;=9.94),"90",(IF(AND(R17&gt;9.95,R17&lt;=10.03),"80",(IF(AND(R17&gt;10.04,R17&lt;=11.04),"70",(IF(AND(R17&gt;11.05,R17&lt;=11.77),"60",(IF(AND(R17&gt;11.78,R17&lt;=12.77),"50",(IF(AND(R17&gt;12.78, R17&lt;=13.05),"40")))))))))))))</f>
        <v>0</v>
      </c>
    </row>
    <row r="18" spans="1:19" ht="30" customHeight="1" x14ac:dyDescent="0.35">
      <c r="A18" s="77">
        <v>8</v>
      </c>
      <c r="B18" s="135" t="s">
        <v>61</v>
      </c>
      <c r="C18" s="28">
        <v>11</v>
      </c>
      <c r="D18" s="40">
        <v>3.72</v>
      </c>
      <c r="E18" s="40">
        <v>3.45</v>
      </c>
      <c r="F18" s="54">
        <f t="shared" si="14"/>
        <v>3.585</v>
      </c>
      <c r="G18" s="121" t="b">
        <f t="shared" si="15"/>
        <v>0</v>
      </c>
      <c r="H18" s="40">
        <v>27</v>
      </c>
      <c r="I18" s="53" t="str">
        <f t="shared" si="16"/>
        <v>40</v>
      </c>
      <c r="J18" s="40">
        <v>145</v>
      </c>
      <c r="K18" s="40">
        <v>150</v>
      </c>
      <c r="L18" s="153">
        <f t="shared" si="17"/>
        <v>147.5</v>
      </c>
      <c r="M18" s="154">
        <v>150</v>
      </c>
      <c r="N18" s="40">
        <v>9</v>
      </c>
      <c r="O18" s="40">
        <v>11</v>
      </c>
      <c r="P18" s="53">
        <f t="shared" si="18"/>
        <v>10</v>
      </c>
      <c r="Q18" s="56" t="str">
        <f t="shared" si="19"/>
        <v>90</v>
      </c>
      <c r="R18" s="40">
        <v>14.18</v>
      </c>
      <c r="S18" s="53" t="b">
        <f t="shared" si="20"/>
        <v>0</v>
      </c>
    </row>
    <row r="19" spans="1:19" ht="30" customHeight="1" x14ac:dyDescent="0.35">
      <c r="A19" s="77">
        <v>9</v>
      </c>
      <c r="B19" s="135" t="s">
        <v>62</v>
      </c>
      <c r="C19" s="28">
        <v>11</v>
      </c>
      <c r="D19" s="40">
        <v>4.9000000000000004</v>
      </c>
      <c r="E19" s="40">
        <v>4.95</v>
      </c>
      <c r="F19" s="54">
        <f t="shared" si="14"/>
        <v>4.9250000000000007</v>
      </c>
      <c r="G19" s="121" t="b">
        <f t="shared" si="15"/>
        <v>0</v>
      </c>
      <c r="H19" s="40">
        <v>22</v>
      </c>
      <c r="I19" s="53" t="b">
        <f t="shared" si="16"/>
        <v>0</v>
      </c>
      <c r="J19" s="40">
        <v>140</v>
      </c>
      <c r="K19" s="40">
        <v>147</v>
      </c>
      <c r="L19" s="153">
        <f t="shared" si="17"/>
        <v>143.5</v>
      </c>
      <c r="M19" s="154">
        <v>147</v>
      </c>
      <c r="N19" s="40">
        <v>11</v>
      </c>
      <c r="O19" s="40">
        <v>13</v>
      </c>
      <c r="P19" s="53">
        <f t="shared" si="18"/>
        <v>12</v>
      </c>
      <c r="Q19" s="56" t="str">
        <f t="shared" si="19"/>
        <v>80</v>
      </c>
      <c r="R19" s="40">
        <v>14.15</v>
      </c>
      <c r="S19" s="53" t="b">
        <f t="shared" si="20"/>
        <v>0</v>
      </c>
    </row>
    <row r="20" spans="1:19" ht="30" customHeight="1" x14ac:dyDescent="0.35">
      <c r="A20" s="77">
        <v>10</v>
      </c>
      <c r="B20" s="135" t="s">
        <v>51</v>
      </c>
      <c r="C20" s="130">
        <v>12</v>
      </c>
      <c r="D20" s="40">
        <v>4.3600000000000003</v>
      </c>
      <c r="E20" s="40">
        <v>4.87</v>
      </c>
      <c r="F20" s="54">
        <f t="shared" si="14"/>
        <v>4.6150000000000002</v>
      </c>
      <c r="G20" s="121" t="b">
        <f t="shared" si="15"/>
        <v>0</v>
      </c>
      <c r="H20" s="40">
        <v>41</v>
      </c>
      <c r="I20" s="53" t="str">
        <f t="shared" si="16"/>
        <v>60</v>
      </c>
      <c r="J20" s="40">
        <v>146</v>
      </c>
      <c r="K20" s="40">
        <v>137</v>
      </c>
      <c r="L20" s="153">
        <f t="shared" si="17"/>
        <v>141.5</v>
      </c>
      <c r="M20" s="154">
        <v>146</v>
      </c>
      <c r="N20" s="40">
        <v>14</v>
      </c>
      <c r="O20" s="40">
        <v>19</v>
      </c>
      <c r="P20" s="53">
        <f t="shared" si="18"/>
        <v>16.5</v>
      </c>
      <c r="Q20" s="56" t="b">
        <f t="shared" si="19"/>
        <v>0</v>
      </c>
      <c r="R20" s="40">
        <v>12.15</v>
      </c>
      <c r="S20" s="53" t="str">
        <f t="shared" si="20"/>
        <v>50</v>
      </c>
    </row>
    <row r="21" spans="1:19" ht="30" customHeight="1" x14ac:dyDescent="0.35">
      <c r="A21" s="77">
        <v>11</v>
      </c>
      <c r="B21" s="135" t="s">
        <v>49</v>
      </c>
      <c r="C21" s="130">
        <v>12</v>
      </c>
      <c r="D21" s="40">
        <v>4.03</v>
      </c>
      <c r="E21" s="40">
        <v>4.05</v>
      </c>
      <c r="F21" s="54">
        <f t="shared" si="14"/>
        <v>4.04</v>
      </c>
      <c r="G21" s="121" t="b">
        <f t="shared" si="15"/>
        <v>0</v>
      </c>
      <c r="H21" s="40">
        <v>23</v>
      </c>
      <c r="I21" s="53" t="b">
        <f t="shared" si="16"/>
        <v>0</v>
      </c>
      <c r="J21" s="40">
        <v>150</v>
      </c>
      <c r="K21" s="40">
        <v>153</v>
      </c>
      <c r="L21" s="153">
        <f t="shared" ref="L21:L22" si="21">AVERAGE(J21:K21)</f>
        <v>151.5</v>
      </c>
      <c r="M21" s="154">
        <v>153</v>
      </c>
      <c r="N21" s="40">
        <v>22</v>
      </c>
      <c r="O21" s="40">
        <v>17</v>
      </c>
      <c r="P21" s="53">
        <f t="shared" si="18"/>
        <v>19.5</v>
      </c>
      <c r="Q21" s="56" t="b">
        <f t="shared" si="19"/>
        <v>0</v>
      </c>
      <c r="R21" s="40">
        <v>13.46</v>
      </c>
      <c r="S21" s="53" t="b">
        <f t="shared" si="20"/>
        <v>0</v>
      </c>
    </row>
    <row r="22" spans="1:19" ht="30" customHeight="1" thickBot="1" x14ac:dyDescent="0.4">
      <c r="A22" s="77">
        <v>12</v>
      </c>
      <c r="B22" s="139" t="s">
        <v>72</v>
      </c>
      <c r="C22" s="140">
        <v>13</v>
      </c>
      <c r="D22" s="40">
        <v>3.85</v>
      </c>
      <c r="E22" s="40">
        <v>4.05</v>
      </c>
      <c r="F22" s="54">
        <f t="shared" si="14"/>
        <v>3.95</v>
      </c>
      <c r="G22" s="121" t="b">
        <f t="shared" si="15"/>
        <v>0</v>
      </c>
      <c r="H22" s="40">
        <v>32</v>
      </c>
      <c r="I22" s="53" t="str">
        <f t="shared" si="16"/>
        <v>50</v>
      </c>
      <c r="J22" s="40">
        <v>115</v>
      </c>
      <c r="K22" s="40">
        <v>114</v>
      </c>
      <c r="L22" s="153">
        <f t="shared" si="21"/>
        <v>114.5</v>
      </c>
      <c r="M22" s="154">
        <v>114</v>
      </c>
      <c r="N22" s="40">
        <v>10</v>
      </c>
      <c r="O22" s="40">
        <v>8</v>
      </c>
      <c r="P22" s="53">
        <f t="shared" si="18"/>
        <v>9</v>
      </c>
      <c r="Q22" s="56" t="str">
        <f t="shared" si="19"/>
        <v>90</v>
      </c>
      <c r="R22" s="40">
        <v>14.34</v>
      </c>
      <c r="S22" s="53" t="b">
        <f t="shared" si="20"/>
        <v>0</v>
      </c>
    </row>
    <row r="23" spans="1:19" ht="30" customHeight="1" thickBot="1" x14ac:dyDescent="0.4">
      <c r="A23" s="283" t="s">
        <v>12</v>
      </c>
      <c r="B23" s="303"/>
      <c r="C23" s="304"/>
      <c r="D23" s="302" t="s">
        <v>77</v>
      </c>
      <c r="E23" s="303"/>
      <c r="F23" s="303"/>
      <c r="G23" s="304"/>
      <c r="H23" s="84"/>
      <c r="I23" s="85"/>
      <c r="J23" s="81"/>
      <c r="K23" s="81"/>
      <c r="L23" s="81"/>
      <c r="M23" s="81"/>
      <c r="N23" s="81"/>
      <c r="O23" s="81"/>
      <c r="P23" s="85"/>
      <c r="Q23" s="86"/>
      <c r="R23" s="81"/>
      <c r="S23" s="85"/>
    </row>
    <row r="24" spans="1:19" ht="30" customHeight="1" thickBot="1" x14ac:dyDescent="0.4">
      <c r="A24" s="283" t="s">
        <v>29</v>
      </c>
      <c r="B24" s="284"/>
      <c r="C24" s="285"/>
      <c r="D24" s="283" t="s">
        <v>78</v>
      </c>
      <c r="E24" s="284"/>
      <c r="F24" s="284"/>
      <c r="G24" s="285"/>
      <c r="H24" s="61"/>
      <c r="I24" s="53"/>
      <c r="J24" s="40"/>
      <c r="K24" s="40"/>
      <c r="L24" s="40"/>
      <c r="M24" s="40"/>
      <c r="N24" s="40"/>
      <c r="O24" s="40"/>
      <c r="P24" s="53"/>
      <c r="Q24" s="56"/>
      <c r="R24" s="40"/>
      <c r="S24" s="53"/>
    </row>
    <row r="25" spans="1:19" ht="30" customHeight="1" x14ac:dyDescent="0.35">
      <c r="A25" s="37">
        <v>15</v>
      </c>
      <c r="B25" s="62"/>
      <c r="C25" s="39"/>
      <c r="D25" s="40">
        <v>0</v>
      </c>
      <c r="E25" s="40">
        <v>0</v>
      </c>
      <c r="F25" s="54">
        <f t="shared" si="14"/>
        <v>0</v>
      </c>
      <c r="G25" s="55" t="str">
        <f t="shared" si="15"/>
        <v>100</v>
      </c>
      <c r="H25" s="61">
        <v>0</v>
      </c>
      <c r="I25" s="53" t="b">
        <f t="shared" si="16"/>
        <v>0</v>
      </c>
      <c r="J25" s="40"/>
      <c r="K25" s="40"/>
      <c r="L25" s="40"/>
      <c r="M25" s="40"/>
      <c r="N25" s="40">
        <v>0</v>
      </c>
      <c r="O25" s="40">
        <v>0</v>
      </c>
      <c r="P25" s="53">
        <f t="shared" si="18"/>
        <v>0</v>
      </c>
      <c r="Q25" s="56" t="str">
        <f t="shared" si="19"/>
        <v>100</v>
      </c>
      <c r="R25" s="40">
        <v>0</v>
      </c>
      <c r="S25" s="53" t="str">
        <f t="shared" si="20"/>
        <v>100</v>
      </c>
    </row>
    <row r="26" spans="1:19" ht="30" customHeight="1" x14ac:dyDescent="0.35">
      <c r="A26" s="37">
        <v>16</v>
      </c>
      <c r="B26" s="63"/>
      <c r="C26" s="39"/>
      <c r="D26" s="40">
        <v>0</v>
      </c>
      <c r="E26" s="40">
        <v>0</v>
      </c>
      <c r="F26" s="54">
        <f t="shared" si="14"/>
        <v>0</v>
      </c>
      <c r="G26" s="55" t="str">
        <f t="shared" si="15"/>
        <v>100</v>
      </c>
      <c r="H26" s="61">
        <v>0</v>
      </c>
      <c r="I26" s="53" t="b">
        <f t="shared" si="16"/>
        <v>0</v>
      </c>
      <c r="J26" s="40"/>
      <c r="K26" s="40"/>
      <c r="L26" s="40"/>
      <c r="M26" s="40"/>
      <c r="N26" s="40">
        <v>0</v>
      </c>
      <c r="O26" s="40">
        <v>0</v>
      </c>
      <c r="P26" s="53">
        <f t="shared" si="18"/>
        <v>0</v>
      </c>
      <c r="Q26" s="56" t="str">
        <f t="shared" si="19"/>
        <v>100</v>
      </c>
      <c r="R26" s="40">
        <v>0</v>
      </c>
      <c r="S26" s="53" t="str">
        <f t="shared" si="20"/>
        <v>100</v>
      </c>
    </row>
    <row r="27" spans="1:19" ht="30" customHeight="1" x14ac:dyDescent="0.35">
      <c r="A27" s="37">
        <v>17</v>
      </c>
      <c r="B27" s="63"/>
      <c r="C27" s="45"/>
      <c r="D27" s="40">
        <v>0</v>
      </c>
      <c r="E27" s="40">
        <v>0</v>
      </c>
      <c r="F27" s="54">
        <f t="shared" si="14"/>
        <v>0</v>
      </c>
      <c r="G27" s="55" t="str">
        <f t="shared" si="15"/>
        <v>100</v>
      </c>
      <c r="H27" s="61">
        <v>0</v>
      </c>
      <c r="I27" s="53" t="b">
        <f t="shared" si="16"/>
        <v>0</v>
      </c>
      <c r="J27" s="40"/>
      <c r="K27" s="40"/>
      <c r="L27" s="40"/>
      <c r="M27" s="40"/>
      <c r="N27" s="40">
        <v>0</v>
      </c>
      <c r="O27" s="40">
        <v>0</v>
      </c>
      <c r="P27" s="53">
        <f t="shared" si="18"/>
        <v>0</v>
      </c>
      <c r="Q27" s="56" t="str">
        <f t="shared" si="19"/>
        <v>100</v>
      </c>
      <c r="R27" s="40">
        <v>0</v>
      </c>
      <c r="S27" s="53" t="str">
        <f t="shared" si="20"/>
        <v>100</v>
      </c>
    </row>
    <row r="28" spans="1:19" ht="30" customHeight="1" x14ac:dyDescent="0.35">
      <c r="A28" s="37">
        <v>18</v>
      </c>
      <c r="B28" s="63"/>
      <c r="C28" s="45"/>
      <c r="D28" s="40">
        <v>0</v>
      </c>
      <c r="E28" s="40">
        <v>0</v>
      </c>
      <c r="F28" s="54">
        <f t="shared" si="14"/>
        <v>0</v>
      </c>
      <c r="G28" s="55" t="str">
        <f t="shared" si="15"/>
        <v>100</v>
      </c>
      <c r="H28" s="61">
        <v>0</v>
      </c>
      <c r="I28" s="53" t="b">
        <f t="shared" si="16"/>
        <v>0</v>
      </c>
      <c r="J28" s="40"/>
      <c r="K28" s="40"/>
      <c r="L28" s="40"/>
      <c r="M28" s="40"/>
      <c r="N28" s="40">
        <v>0</v>
      </c>
      <c r="O28" s="40">
        <v>0</v>
      </c>
      <c r="P28" s="53">
        <f t="shared" si="18"/>
        <v>0</v>
      </c>
      <c r="Q28" s="56" t="str">
        <f t="shared" si="19"/>
        <v>100</v>
      </c>
      <c r="R28" s="40">
        <v>0</v>
      </c>
      <c r="S28" s="53" t="str">
        <f t="shared" si="20"/>
        <v>100</v>
      </c>
    </row>
    <row r="29" spans="1:19" ht="30" customHeight="1" x14ac:dyDescent="0.35">
      <c r="A29" s="37">
        <v>19</v>
      </c>
      <c r="B29" s="63"/>
      <c r="C29" s="45"/>
      <c r="D29" s="40">
        <v>0</v>
      </c>
      <c r="E29" s="40">
        <v>0</v>
      </c>
      <c r="F29" s="54">
        <f t="shared" si="14"/>
        <v>0</v>
      </c>
      <c r="G29" s="55" t="str">
        <f t="shared" si="15"/>
        <v>100</v>
      </c>
      <c r="H29" s="61">
        <v>0</v>
      </c>
      <c r="I29" s="53" t="b">
        <f t="shared" si="16"/>
        <v>0</v>
      </c>
      <c r="J29" s="40"/>
      <c r="K29" s="40"/>
      <c r="L29" s="40"/>
      <c r="M29" s="40"/>
      <c r="N29" s="40">
        <v>0</v>
      </c>
      <c r="O29" s="40">
        <v>0</v>
      </c>
      <c r="P29" s="53">
        <f t="shared" si="18"/>
        <v>0</v>
      </c>
      <c r="Q29" s="56" t="str">
        <f t="shared" si="19"/>
        <v>100</v>
      </c>
      <c r="R29" s="40">
        <v>0</v>
      </c>
      <c r="S29" s="53" t="str">
        <f t="shared" si="20"/>
        <v>100</v>
      </c>
    </row>
    <row r="30" spans="1:19" ht="30" customHeight="1" x14ac:dyDescent="0.35">
      <c r="A30" s="37">
        <v>20</v>
      </c>
      <c r="B30" s="63"/>
      <c r="C30" s="45"/>
      <c r="D30" s="40">
        <v>0</v>
      </c>
      <c r="E30" s="40">
        <v>0</v>
      </c>
      <c r="F30" s="54">
        <f t="shared" si="14"/>
        <v>0</v>
      </c>
      <c r="G30" s="55" t="str">
        <f t="shared" si="15"/>
        <v>100</v>
      </c>
      <c r="H30" s="61">
        <v>0</v>
      </c>
      <c r="I30" s="53" t="b">
        <f t="shared" si="16"/>
        <v>0</v>
      </c>
      <c r="J30" s="40"/>
      <c r="K30" s="40"/>
      <c r="L30" s="40"/>
      <c r="M30" s="40"/>
      <c r="N30" s="40">
        <v>0</v>
      </c>
      <c r="O30" s="40">
        <v>0</v>
      </c>
      <c r="P30" s="53">
        <f t="shared" si="18"/>
        <v>0</v>
      </c>
      <c r="Q30" s="56" t="str">
        <f t="shared" si="19"/>
        <v>100</v>
      </c>
      <c r="R30" s="40">
        <v>0</v>
      </c>
      <c r="S30" s="53" t="str">
        <f t="shared" si="20"/>
        <v>100</v>
      </c>
    </row>
    <row r="31" spans="1:19" ht="30" customHeight="1" x14ac:dyDescent="0.35">
      <c r="A31" s="37">
        <v>21</v>
      </c>
      <c r="B31" s="63"/>
      <c r="C31" s="45"/>
      <c r="D31" s="40">
        <v>0</v>
      </c>
      <c r="E31" s="40">
        <v>0</v>
      </c>
      <c r="F31" s="54">
        <f t="shared" si="14"/>
        <v>0</v>
      </c>
      <c r="G31" s="55" t="str">
        <f t="shared" si="15"/>
        <v>100</v>
      </c>
      <c r="H31" s="61">
        <v>0</v>
      </c>
      <c r="I31" s="53" t="b">
        <f t="shared" si="16"/>
        <v>0</v>
      </c>
      <c r="J31" s="40"/>
      <c r="K31" s="40"/>
      <c r="L31" s="40"/>
      <c r="M31" s="40"/>
      <c r="N31" s="40">
        <v>0</v>
      </c>
      <c r="O31" s="40">
        <v>0</v>
      </c>
      <c r="P31" s="53">
        <f t="shared" si="18"/>
        <v>0</v>
      </c>
      <c r="Q31" s="56" t="str">
        <f t="shared" si="19"/>
        <v>100</v>
      </c>
      <c r="R31" s="40">
        <v>0</v>
      </c>
      <c r="S31" s="53" t="str">
        <f t="shared" si="20"/>
        <v>100</v>
      </c>
    </row>
    <row r="32" spans="1:19" ht="30" customHeight="1" x14ac:dyDescent="0.35">
      <c r="A32" s="37">
        <v>22</v>
      </c>
      <c r="B32" s="63"/>
      <c r="C32" s="45"/>
      <c r="D32" s="40">
        <v>0</v>
      </c>
      <c r="E32" s="40">
        <v>0</v>
      </c>
      <c r="F32" s="54">
        <f t="shared" si="14"/>
        <v>0</v>
      </c>
      <c r="G32" s="55" t="str">
        <f t="shared" si="15"/>
        <v>100</v>
      </c>
      <c r="H32" s="61">
        <v>0</v>
      </c>
      <c r="I32" s="53" t="b">
        <f t="shared" si="16"/>
        <v>0</v>
      </c>
      <c r="J32" s="40"/>
      <c r="K32" s="40"/>
      <c r="L32" s="40"/>
      <c r="M32" s="40"/>
      <c r="N32" s="40">
        <v>0</v>
      </c>
      <c r="O32" s="40">
        <v>0</v>
      </c>
      <c r="P32" s="53">
        <f t="shared" si="18"/>
        <v>0</v>
      </c>
      <c r="Q32" s="56" t="str">
        <f t="shared" si="19"/>
        <v>100</v>
      </c>
      <c r="R32" s="40">
        <v>0</v>
      </c>
      <c r="S32" s="53" t="str">
        <f t="shared" si="20"/>
        <v>100</v>
      </c>
    </row>
    <row r="33" spans="1:19" ht="30" customHeight="1" x14ac:dyDescent="0.35">
      <c r="A33" s="37">
        <v>23</v>
      </c>
      <c r="B33" s="63"/>
      <c r="C33" s="45"/>
      <c r="D33" s="40">
        <v>0</v>
      </c>
      <c r="E33" s="40">
        <v>0</v>
      </c>
      <c r="F33" s="54">
        <f t="shared" si="14"/>
        <v>0</v>
      </c>
      <c r="G33" s="55" t="str">
        <f t="shared" si="15"/>
        <v>100</v>
      </c>
      <c r="H33" s="61">
        <v>0</v>
      </c>
      <c r="I33" s="53" t="b">
        <f t="shared" si="16"/>
        <v>0</v>
      </c>
      <c r="J33" s="40"/>
      <c r="K33" s="40"/>
      <c r="L33" s="40"/>
      <c r="M33" s="40"/>
      <c r="N33" s="40">
        <v>0</v>
      </c>
      <c r="O33" s="40">
        <v>0</v>
      </c>
      <c r="P33" s="53">
        <f t="shared" si="18"/>
        <v>0</v>
      </c>
      <c r="Q33" s="56" t="str">
        <f t="shared" si="19"/>
        <v>100</v>
      </c>
      <c r="R33" s="40">
        <v>0</v>
      </c>
      <c r="S33" s="53" t="str">
        <f t="shared" si="20"/>
        <v>100</v>
      </c>
    </row>
    <row r="34" spans="1:19" ht="30" customHeight="1" x14ac:dyDescent="0.35">
      <c r="A34" s="37">
        <v>24</v>
      </c>
      <c r="B34" s="63"/>
      <c r="C34" s="45"/>
      <c r="D34" s="40">
        <v>0</v>
      </c>
      <c r="E34" s="40">
        <v>0</v>
      </c>
      <c r="F34" s="54">
        <f t="shared" si="14"/>
        <v>0</v>
      </c>
      <c r="G34" s="55" t="str">
        <f t="shared" si="15"/>
        <v>100</v>
      </c>
      <c r="H34" s="61">
        <v>0</v>
      </c>
      <c r="I34" s="53" t="b">
        <f t="shared" si="16"/>
        <v>0</v>
      </c>
      <c r="J34" s="40"/>
      <c r="K34" s="40"/>
      <c r="L34" s="40"/>
      <c r="M34" s="40"/>
      <c r="N34" s="40">
        <v>0</v>
      </c>
      <c r="O34" s="40">
        <v>0</v>
      </c>
      <c r="P34" s="53">
        <f t="shared" si="18"/>
        <v>0</v>
      </c>
      <c r="Q34" s="56" t="str">
        <f t="shared" si="19"/>
        <v>100</v>
      </c>
      <c r="R34" s="40">
        <v>0</v>
      </c>
      <c r="S34" s="53" t="str">
        <f t="shared" si="20"/>
        <v>100</v>
      </c>
    </row>
    <row r="35" spans="1:19" ht="30" customHeight="1" x14ac:dyDescent="0.35">
      <c r="A35" s="37">
        <v>25</v>
      </c>
      <c r="B35" s="63"/>
      <c r="C35" s="45"/>
      <c r="D35" s="40">
        <v>0</v>
      </c>
      <c r="E35" s="40">
        <v>0</v>
      </c>
      <c r="F35" s="54">
        <f t="shared" si="14"/>
        <v>0</v>
      </c>
      <c r="G35" s="55" t="str">
        <f t="shared" si="15"/>
        <v>100</v>
      </c>
      <c r="H35" s="61">
        <v>0</v>
      </c>
      <c r="I35" s="53" t="b">
        <f t="shared" si="16"/>
        <v>0</v>
      </c>
      <c r="J35" s="40"/>
      <c r="K35" s="40"/>
      <c r="L35" s="40"/>
      <c r="M35" s="40"/>
      <c r="N35" s="40">
        <v>0</v>
      </c>
      <c r="O35" s="40">
        <v>0</v>
      </c>
      <c r="P35" s="53">
        <f t="shared" si="18"/>
        <v>0</v>
      </c>
      <c r="Q35" s="56" t="str">
        <f t="shared" si="19"/>
        <v>100</v>
      </c>
      <c r="R35" s="40">
        <v>0</v>
      </c>
      <c r="S35" s="53" t="str">
        <f t="shared" si="20"/>
        <v>100</v>
      </c>
    </row>
    <row r="36" spans="1:19" ht="30" customHeight="1" x14ac:dyDescent="0.35">
      <c r="A36" s="37">
        <v>26</v>
      </c>
      <c r="B36" s="63"/>
      <c r="C36" s="45"/>
      <c r="D36" s="40">
        <v>0</v>
      </c>
      <c r="E36" s="40">
        <v>0</v>
      </c>
      <c r="F36" s="54">
        <f t="shared" si="14"/>
        <v>0</v>
      </c>
      <c r="G36" s="55" t="str">
        <f t="shared" si="15"/>
        <v>100</v>
      </c>
      <c r="H36" s="61">
        <v>0</v>
      </c>
      <c r="I36" s="53" t="b">
        <f t="shared" si="16"/>
        <v>0</v>
      </c>
      <c r="J36" s="40"/>
      <c r="K36" s="40"/>
      <c r="L36" s="40"/>
      <c r="M36" s="40"/>
      <c r="N36" s="40">
        <v>0</v>
      </c>
      <c r="O36" s="40">
        <v>0</v>
      </c>
      <c r="P36" s="53">
        <f t="shared" si="18"/>
        <v>0</v>
      </c>
      <c r="Q36" s="56" t="str">
        <f t="shared" si="19"/>
        <v>100</v>
      </c>
      <c r="R36" s="40">
        <v>0</v>
      </c>
      <c r="S36" s="53" t="str">
        <f t="shared" si="20"/>
        <v>100</v>
      </c>
    </row>
    <row r="37" spans="1:19" ht="30" customHeight="1" x14ac:dyDescent="0.35">
      <c r="A37" s="37">
        <v>27</v>
      </c>
      <c r="B37" s="63"/>
      <c r="C37" s="45"/>
      <c r="D37" s="40">
        <v>0</v>
      </c>
      <c r="E37" s="40">
        <v>0</v>
      </c>
      <c r="F37" s="54">
        <f t="shared" si="14"/>
        <v>0</v>
      </c>
      <c r="G37" s="55" t="str">
        <f t="shared" si="15"/>
        <v>100</v>
      </c>
      <c r="H37" s="61">
        <v>0</v>
      </c>
      <c r="I37" s="53" t="b">
        <f t="shared" si="16"/>
        <v>0</v>
      </c>
      <c r="J37" s="40"/>
      <c r="K37" s="40"/>
      <c r="L37" s="40"/>
      <c r="M37" s="40"/>
      <c r="N37" s="40">
        <v>0</v>
      </c>
      <c r="O37" s="40">
        <v>0</v>
      </c>
      <c r="P37" s="53">
        <f t="shared" si="18"/>
        <v>0</v>
      </c>
      <c r="Q37" s="56" t="str">
        <f t="shared" si="19"/>
        <v>100</v>
      </c>
      <c r="R37" s="40">
        <v>0</v>
      </c>
      <c r="S37" s="53" t="str">
        <f t="shared" si="20"/>
        <v>100</v>
      </c>
    </row>
    <row r="38" spans="1:19" ht="30" customHeight="1" x14ac:dyDescent="0.35">
      <c r="A38" s="37">
        <v>28</v>
      </c>
      <c r="B38" s="63"/>
      <c r="C38" s="45"/>
      <c r="D38" s="40">
        <v>0</v>
      </c>
      <c r="E38" s="40">
        <v>0</v>
      </c>
      <c r="F38" s="54">
        <f t="shared" si="14"/>
        <v>0</v>
      </c>
      <c r="G38" s="55" t="str">
        <f t="shared" si="15"/>
        <v>100</v>
      </c>
      <c r="H38" s="61">
        <v>0</v>
      </c>
      <c r="I38" s="53" t="b">
        <f t="shared" si="16"/>
        <v>0</v>
      </c>
      <c r="J38" s="40"/>
      <c r="K38" s="40"/>
      <c r="L38" s="40"/>
      <c r="M38" s="40"/>
      <c r="N38" s="40">
        <v>0</v>
      </c>
      <c r="O38" s="40">
        <v>0</v>
      </c>
      <c r="P38" s="53">
        <f t="shared" si="18"/>
        <v>0</v>
      </c>
      <c r="Q38" s="56" t="str">
        <f t="shared" si="19"/>
        <v>100</v>
      </c>
      <c r="R38" s="40">
        <v>0</v>
      </c>
      <c r="S38" s="53" t="str">
        <f t="shared" si="20"/>
        <v>100</v>
      </c>
    </row>
    <row r="39" spans="1:19" ht="30" customHeight="1" x14ac:dyDescent="0.35">
      <c r="A39" s="37">
        <v>29</v>
      </c>
      <c r="B39" s="63"/>
      <c r="C39" s="45"/>
      <c r="D39" s="40">
        <v>0</v>
      </c>
      <c r="E39" s="40">
        <v>0</v>
      </c>
      <c r="F39" s="54">
        <f t="shared" si="14"/>
        <v>0</v>
      </c>
      <c r="G39" s="55" t="str">
        <f t="shared" si="15"/>
        <v>100</v>
      </c>
      <c r="H39" s="61">
        <v>0</v>
      </c>
      <c r="I39" s="53" t="b">
        <f t="shared" si="16"/>
        <v>0</v>
      </c>
      <c r="J39" s="40"/>
      <c r="K39" s="40"/>
      <c r="L39" s="40"/>
      <c r="M39" s="40"/>
      <c r="N39" s="40">
        <v>0</v>
      </c>
      <c r="O39" s="40">
        <v>0</v>
      </c>
      <c r="P39" s="53">
        <f t="shared" si="18"/>
        <v>0</v>
      </c>
      <c r="Q39" s="56" t="str">
        <f t="shared" si="19"/>
        <v>100</v>
      </c>
      <c r="R39" s="40">
        <v>0</v>
      </c>
      <c r="S39" s="53" t="str">
        <f t="shared" si="20"/>
        <v>100</v>
      </c>
    </row>
    <row r="40" spans="1:19" ht="30" customHeight="1" x14ac:dyDescent="0.35">
      <c r="A40" s="37">
        <v>30</v>
      </c>
      <c r="B40" s="63"/>
      <c r="C40" s="45"/>
      <c r="D40" s="40">
        <v>0</v>
      </c>
      <c r="E40" s="40">
        <v>0</v>
      </c>
      <c r="F40" s="54">
        <f t="shared" si="14"/>
        <v>0</v>
      </c>
      <c r="G40" s="55" t="str">
        <f t="shared" si="15"/>
        <v>100</v>
      </c>
      <c r="H40" s="61">
        <v>0</v>
      </c>
      <c r="I40" s="53" t="b">
        <f t="shared" si="16"/>
        <v>0</v>
      </c>
      <c r="J40" s="40"/>
      <c r="K40" s="40"/>
      <c r="L40" s="40"/>
      <c r="M40" s="40"/>
      <c r="N40" s="40">
        <v>0</v>
      </c>
      <c r="O40" s="40">
        <v>0</v>
      </c>
      <c r="P40" s="53">
        <f t="shared" si="18"/>
        <v>0</v>
      </c>
      <c r="Q40" s="56" t="str">
        <f t="shared" si="19"/>
        <v>100</v>
      </c>
      <c r="R40" s="40">
        <v>0</v>
      </c>
      <c r="S40" s="53" t="str">
        <f t="shared" si="20"/>
        <v>100</v>
      </c>
    </row>
    <row r="41" spans="1:19" ht="30" customHeight="1" x14ac:dyDescent="0.35">
      <c r="A41" s="37">
        <v>31</v>
      </c>
      <c r="B41" s="63"/>
      <c r="C41" s="45"/>
      <c r="D41" s="40">
        <v>0</v>
      </c>
      <c r="E41" s="40">
        <v>0</v>
      </c>
      <c r="F41" s="54">
        <f t="shared" si="14"/>
        <v>0</v>
      </c>
      <c r="G41" s="55" t="str">
        <f t="shared" si="15"/>
        <v>100</v>
      </c>
      <c r="H41" s="61">
        <v>0</v>
      </c>
      <c r="I41" s="53" t="b">
        <f t="shared" si="16"/>
        <v>0</v>
      </c>
      <c r="J41" s="40"/>
      <c r="K41" s="40"/>
      <c r="L41" s="40"/>
      <c r="M41" s="40"/>
      <c r="N41" s="40">
        <v>0</v>
      </c>
      <c r="O41" s="40">
        <v>0</v>
      </c>
      <c r="P41" s="53">
        <f t="shared" si="18"/>
        <v>0</v>
      </c>
      <c r="Q41" s="56" t="str">
        <f t="shared" si="19"/>
        <v>100</v>
      </c>
      <c r="R41" s="40">
        <v>0</v>
      </c>
      <c r="S41" s="53" t="str">
        <f t="shared" si="20"/>
        <v>100</v>
      </c>
    </row>
    <row r="42" spans="1:19" ht="30" customHeight="1" x14ac:dyDescent="0.35">
      <c r="A42" s="37">
        <v>32</v>
      </c>
      <c r="B42" s="63"/>
      <c r="C42" s="45"/>
      <c r="D42" s="40">
        <v>0</v>
      </c>
      <c r="E42" s="40">
        <v>0</v>
      </c>
      <c r="F42" s="54">
        <f t="shared" si="14"/>
        <v>0</v>
      </c>
      <c r="G42" s="55" t="str">
        <f t="shared" si="15"/>
        <v>100</v>
      </c>
      <c r="H42" s="61">
        <v>0</v>
      </c>
      <c r="I42" s="53" t="b">
        <f t="shared" si="16"/>
        <v>0</v>
      </c>
      <c r="J42" s="40"/>
      <c r="K42" s="40"/>
      <c r="L42" s="40"/>
      <c r="M42" s="40"/>
      <c r="N42" s="40">
        <v>0</v>
      </c>
      <c r="O42" s="40">
        <v>0</v>
      </c>
      <c r="P42" s="53">
        <f t="shared" si="18"/>
        <v>0</v>
      </c>
      <c r="Q42" s="56" t="str">
        <f t="shared" si="19"/>
        <v>100</v>
      </c>
      <c r="R42" s="40">
        <v>0</v>
      </c>
      <c r="S42" s="53" t="str">
        <f t="shared" si="20"/>
        <v>100</v>
      </c>
    </row>
    <row r="43" spans="1:19" ht="30" customHeight="1" x14ac:dyDescent="0.35">
      <c r="A43" s="37">
        <v>33</v>
      </c>
      <c r="B43" s="63"/>
      <c r="C43" s="45"/>
      <c r="D43" s="40">
        <v>0</v>
      </c>
      <c r="E43" s="40">
        <v>0</v>
      </c>
      <c r="F43" s="54">
        <f t="shared" si="14"/>
        <v>0</v>
      </c>
      <c r="G43" s="55" t="str">
        <f t="shared" si="15"/>
        <v>100</v>
      </c>
      <c r="H43" s="61">
        <v>0</v>
      </c>
      <c r="I43" s="53" t="b">
        <f t="shared" si="16"/>
        <v>0</v>
      </c>
      <c r="J43" s="40"/>
      <c r="K43" s="40"/>
      <c r="L43" s="40"/>
      <c r="M43" s="40"/>
      <c r="N43" s="40">
        <v>0</v>
      </c>
      <c r="O43" s="40">
        <v>0</v>
      </c>
      <c r="P43" s="53">
        <f t="shared" si="18"/>
        <v>0</v>
      </c>
      <c r="Q43" s="56" t="str">
        <f t="shared" si="19"/>
        <v>100</v>
      </c>
      <c r="R43" s="40">
        <v>0</v>
      </c>
      <c r="S43" s="53" t="str">
        <f t="shared" si="20"/>
        <v>100</v>
      </c>
    </row>
    <row r="44" spans="1:19" ht="30" customHeight="1" x14ac:dyDescent="0.35">
      <c r="A44" s="37">
        <v>34</v>
      </c>
      <c r="B44" s="63"/>
      <c r="C44" s="45"/>
      <c r="D44" s="40">
        <v>0</v>
      </c>
      <c r="E44" s="40">
        <v>0</v>
      </c>
      <c r="F44" s="54">
        <f t="shared" si="14"/>
        <v>0</v>
      </c>
      <c r="G44" s="55" t="str">
        <f t="shared" si="15"/>
        <v>100</v>
      </c>
      <c r="H44" s="61">
        <v>0</v>
      </c>
      <c r="I44" s="53" t="b">
        <f t="shared" si="16"/>
        <v>0</v>
      </c>
      <c r="J44" s="40"/>
      <c r="K44" s="40"/>
      <c r="L44" s="40"/>
      <c r="M44" s="40"/>
      <c r="N44" s="40">
        <v>0</v>
      </c>
      <c r="O44" s="40">
        <v>0</v>
      </c>
      <c r="P44" s="53">
        <f t="shared" si="18"/>
        <v>0</v>
      </c>
      <c r="Q44" s="56" t="str">
        <f t="shared" si="19"/>
        <v>100</v>
      </c>
      <c r="R44" s="40">
        <v>0</v>
      </c>
      <c r="S44" s="53" t="str">
        <f t="shared" si="20"/>
        <v>100</v>
      </c>
    </row>
    <row r="45" spans="1:19" ht="30" customHeight="1" x14ac:dyDescent="0.35">
      <c r="A45" s="37">
        <v>35</v>
      </c>
      <c r="B45" s="63"/>
      <c r="C45" s="45"/>
      <c r="D45" s="40">
        <v>0</v>
      </c>
      <c r="E45" s="40">
        <v>0</v>
      </c>
      <c r="F45" s="54">
        <f t="shared" si="14"/>
        <v>0</v>
      </c>
      <c r="G45" s="55" t="str">
        <f t="shared" si="15"/>
        <v>100</v>
      </c>
      <c r="H45" s="61">
        <v>0</v>
      </c>
      <c r="I45" s="53" t="b">
        <f t="shared" si="16"/>
        <v>0</v>
      </c>
      <c r="J45" s="40"/>
      <c r="K45" s="40"/>
      <c r="L45" s="40"/>
      <c r="M45" s="40"/>
      <c r="N45" s="40">
        <v>0</v>
      </c>
      <c r="O45" s="40">
        <v>0</v>
      </c>
      <c r="P45" s="53">
        <f t="shared" si="18"/>
        <v>0</v>
      </c>
      <c r="Q45" s="56" t="str">
        <f t="shared" si="19"/>
        <v>100</v>
      </c>
      <c r="R45" s="40">
        <v>0</v>
      </c>
      <c r="S45" s="53" t="str">
        <f t="shared" si="20"/>
        <v>100</v>
      </c>
    </row>
    <row r="46" spans="1:19" ht="30" customHeight="1" x14ac:dyDescent="0.35">
      <c r="A46" s="37">
        <v>36</v>
      </c>
      <c r="B46" s="63"/>
      <c r="C46" s="45"/>
      <c r="D46" s="40">
        <v>0</v>
      </c>
      <c r="E46" s="40">
        <v>0</v>
      </c>
      <c r="F46" s="54">
        <f t="shared" si="14"/>
        <v>0</v>
      </c>
      <c r="G46" s="55" t="str">
        <f t="shared" si="15"/>
        <v>100</v>
      </c>
      <c r="H46" s="61">
        <v>0</v>
      </c>
      <c r="I46" s="53" t="b">
        <f t="shared" si="16"/>
        <v>0</v>
      </c>
      <c r="J46" s="40"/>
      <c r="K46" s="40"/>
      <c r="L46" s="40"/>
      <c r="M46" s="40"/>
      <c r="N46" s="40">
        <v>0</v>
      </c>
      <c r="O46" s="40">
        <v>0</v>
      </c>
      <c r="P46" s="53">
        <f t="shared" si="18"/>
        <v>0</v>
      </c>
      <c r="Q46" s="56" t="str">
        <f t="shared" si="19"/>
        <v>100</v>
      </c>
      <c r="R46" s="40">
        <v>0</v>
      </c>
      <c r="S46" s="53" t="str">
        <f t="shared" si="20"/>
        <v>100</v>
      </c>
    </row>
    <row r="47" spans="1:19" ht="30" customHeight="1" x14ac:dyDescent="0.35">
      <c r="A47" s="37">
        <v>37</v>
      </c>
      <c r="B47" s="63"/>
      <c r="C47" s="45"/>
      <c r="D47" s="40">
        <v>0</v>
      </c>
      <c r="E47" s="40">
        <v>0</v>
      </c>
      <c r="F47" s="54">
        <f t="shared" si="14"/>
        <v>0</v>
      </c>
      <c r="G47" s="55" t="str">
        <f t="shared" si="15"/>
        <v>100</v>
      </c>
      <c r="H47" s="61">
        <v>0</v>
      </c>
      <c r="I47" s="53" t="b">
        <f t="shared" si="16"/>
        <v>0</v>
      </c>
      <c r="J47" s="40"/>
      <c r="K47" s="40"/>
      <c r="L47" s="40"/>
      <c r="M47" s="40"/>
      <c r="N47" s="40">
        <v>0</v>
      </c>
      <c r="O47" s="40">
        <v>0</v>
      </c>
      <c r="P47" s="53">
        <f t="shared" si="18"/>
        <v>0</v>
      </c>
      <c r="Q47" s="56" t="str">
        <f t="shared" si="19"/>
        <v>100</v>
      </c>
      <c r="R47" s="40">
        <v>0</v>
      </c>
      <c r="S47" s="53" t="str">
        <f t="shared" si="20"/>
        <v>100</v>
      </c>
    </row>
    <row r="48" spans="1:19" ht="30" customHeight="1" x14ac:dyDescent="0.35">
      <c r="A48" s="37">
        <v>38</v>
      </c>
      <c r="B48" s="63"/>
      <c r="C48" s="45"/>
      <c r="D48" s="40">
        <v>0</v>
      </c>
      <c r="E48" s="40">
        <v>0</v>
      </c>
      <c r="F48" s="54">
        <f t="shared" si="14"/>
        <v>0</v>
      </c>
      <c r="G48" s="55" t="str">
        <f t="shared" si="15"/>
        <v>100</v>
      </c>
      <c r="H48" s="61">
        <v>0</v>
      </c>
      <c r="I48" s="53" t="b">
        <f t="shared" si="16"/>
        <v>0</v>
      </c>
      <c r="J48" s="40"/>
      <c r="K48" s="40"/>
      <c r="L48" s="40"/>
      <c r="M48" s="40"/>
      <c r="N48" s="40">
        <v>0</v>
      </c>
      <c r="O48" s="40">
        <v>0</v>
      </c>
      <c r="P48" s="53">
        <f t="shared" si="18"/>
        <v>0</v>
      </c>
      <c r="Q48" s="56" t="str">
        <f t="shared" si="19"/>
        <v>100</v>
      </c>
      <c r="R48" s="40">
        <v>0</v>
      </c>
      <c r="S48" s="53" t="str">
        <f t="shared" si="20"/>
        <v>100</v>
      </c>
    </row>
    <row r="49" spans="1:19" ht="30" customHeight="1" x14ac:dyDescent="0.35">
      <c r="A49" s="37">
        <v>39</v>
      </c>
      <c r="B49" s="63"/>
      <c r="C49" s="45"/>
      <c r="D49" s="40">
        <v>0</v>
      </c>
      <c r="E49" s="40">
        <v>0</v>
      </c>
      <c r="F49" s="54">
        <f t="shared" si="14"/>
        <v>0</v>
      </c>
      <c r="G49" s="55" t="str">
        <f t="shared" si="15"/>
        <v>100</v>
      </c>
      <c r="H49" s="61">
        <v>0</v>
      </c>
      <c r="I49" s="53" t="b">
        <f t="shared" si="16"/>
        <v>0</v>
      </c>
      <c r="J49" s="40"/>
      <c r="K49" s="40"/>
      <c r="L49" s="40"/>
      <c r="M49" s="40"/>
      <c r="N49" s="40">
        <v>0</v>
      </c>
      <c r="O49" s="40">
        <v>0</v>
      </c>
      <c r="P49" s="53">
        <f t="shared" si="18"/>
        <v>0</v>
      </c>
      <c r="Q49" s="56" t="str">
        <f t="shared" si="19"/>
        <v>100</v>
      </c>
      <c r="R49" s="40">
        <v>0</v>
      </c>
      <c r="S49" s="53" t="str">
        <f t="shared" si="20"/>
        <v>100</v>
      </c>
    </row>
    <row r="50" spans="1:19" ht="30" customHeight="1" x14ac:dyDescent="0.35">
      <c r="A50" s="37">
        <v>40</v>
      </c>
      <c r="B50" s="63"/>
      <c r="C50" s="46"/>
      <c r="D50" s="40">
        <v>0</v>
      </c>
      <c r="E50" s="40">
        <v>0</v>
      </c>
      <c r="F50" s="54">
        <f t="shared" si="14"/>
        <v>0</v>
      </c>
      <c r="G50" s="55" t="str">
        <f t="shared" si="15"/>
        <v>100</v>
      </c>
      <c r="H50" s="61">
        <v>0</v>
      </c>
      <c r="I50" s="53" t="b">
        <f t="shared" si="16"/>
        <v>0</v>
      </c>
      <c r="J50" s="40"/>
      <c r="K50" s="40"/>
      <c r="L50" s="40"/>
      <c r="M50" s="40"/>
      <c r="N50" s="40">
        <v>0</v>
      </c>
      <c r="O50" s="40">
        <v>0</v>
      </c>
      <c r="P50" s="53">
        <f t="shared" si="18"/>
        <v>0</v>
      </c>
      <c r="Q50" s="56" t="str">
        <f t="shared" si="19"/>
        <v>100</v>
      </c>
      <c r="R50" s="40">
        <v>0</v>
      </c>
      <c r="S50" s="53" t="str">
        <f t="shared" si="20"/>
        <v>100</v>
      </c>
    </row>
    <row r="51" spans="1:19" s="48" customFormat="1" ht="30" customHeight="1" x14ac:dyDescent="0.35">
      <c r="A51" s="37">
        <v>41</v>
      </c>
      <c r="B51" s="63"/>
      <c r="C51" s="46"/>
      <c r="D51" s="40">
        <v>0</v>
      </c>
      <c r="E51" s="40">
        <v>0</v>
      </c>
      <c r="F51" s="54">
        <f t="shared" si="14"/>
        <v>0</v>
      </c>
      <c r="G51" s="55" t="str">
        <f t="shared" si="15"/>
        <v>100</v>
      </c>
      <c r="H51" s="61">
        <v>0</v>
      </c>
      <c r="I51" s="53" t="b">
        <f t="shared" si="16"/>
        <v>0</v>
      </c>
      <c r="J51" s="40"/>
      <c r="K51" s="40"/>
      <c r="L51" s="40"/>
      <c r="M51" s="40"/>
      <c r="N51" s="40">
        <v>0</v>
      </c>
      <c r="O51" s="40">
        <v>0</v>
      </c>
      <c r="P51" s="53">
        <f t="shared" si="18"/>
        <v>0</v>
      </c>
      <c r="Q51" s="56" t="str">
        <f t="shared" si="19"/>
        <v>100</v>
      </c>
      <c r="R51" s="40">
        <v>0</v>
      </c>
      <c r="S51" s="53" t="str">
        <f t="shared" si="20"/>
        <v>100</v>
      </c>
    </row>
    <row r="52" spans="1:19" s="48" customFormat="1" ht="30" customHeight="1" x14ac:dyDescent="0.35">
      <c r="A52" s="37">
        <v>42</v>
      </c>
      <c r="B52" s="63"/>
      <c r="C52" s="46"/>
      <c r="D52" s="40">
        <v>0</v>
      </c>
      <c r="E52" s="40">
        <v>0</v>
      </c>
      <c r="F52" s="54">
        <f t="shared" si="14"/>
        <v>0</v>
      </c>
      <c r="G52" s="55" t="str">
        <f t="shared" si="15"/>
        <v>100</v>
      </c>
      <c r="H52" s="61">
        <v>0</v>
      </c>
      <c r="I52" s="53" t="b">
        <f t="shared" si="16"/>
        <v>0</v>
      </c>
      <c r="J52" s="40"/>
      <c r="K52" s="40"/>
      <c r="L52" s="40"/>
      <c r="M52" s="40"/>
      <c r="N52" s="40">
        <v>0</v>
      </c>
      <c r="O52" s="40">
        <v>0</v>
      </c>
      <c r="P52" s="53">
        <f t="shared" si="18"/>
        <v>0</v>
      </c>
      <c r="Q52" s="56" t="str">
        <f t="shared" si="19"/>
        <v>100</v>
      </c>
      <c r="R52" s="40">
        <v>0</v>
      </c>
      <c r="S52" s="53" t="str">
        <f t="shared" si="20"/>
        <v>100</v>
      </c>
    </row>
    <row r="53" spans="1:19" s="48" customFormat="1" ht="30" customHeight="1" x14ac:dyDescent="0.35">
      <c r="A53" s="37">
        <v>43</v>
      </c>
      <c r="B53" s="63"/>
      <c r="C53" s="46"/>
      <c r="D53" s="40">
        <v>0</v>
      </c>
      <c r="E53" s="40">
        <v>0</v>
      </c>
      <c r="F53" s="54">
        <f t="shared" si="14"/>
        <v>0</v>
      </c>
      <c r="G53" s="55" t="str">
        <f t="shared" si="15"/>
        <v>100</v>
      </c>
      <c r="H53" s="61">
        <v>0</v>
      </c>
      <c r="I53" s="53" t="b">
        <f t="shared" si="16"/>
        <v>0</v>
      </c>
      <c r="J53" s="40"/>
      <c r="K53" s="40"/>
      <c r="L53" s="40"/>
      <c r="M53" s="40"/>
      <c r="N53" s="40">
        <v>0</v>
      </c>
      <c r="O53" s="40">
        <v>0</v>
      </c>
      <c r="P53" s="53">
        <f t="shared" si="18"/>
        <v>0</v>
      </c>
      <c r="Q53" s="56" t="str">
        <f t="shared" si="19"/>
        <v>100</v>
      </c>
      <c r="R53" s="40">
        <v>0</v>
      </c>
      <c r="S53" s="53" t="str">
        <f t="shared" si="20"/>
        <v>100</v>
      </c>
    </row>
    <row r="54" spans="1:19" s="48" customFormat="1" ht="30" customHeight="1" x14ac:dyDescent="0.35">
      <c r="A54" s="37">
        <v>44</v>
      </c>
      <c r="B54" s="63"/>
      <c r="C54" s="46"/>
      <c r="D54" s="40">
        <v>0</v>
      </c>
      <c r="E54" s="40">
        <v>0</v>
      </c>
      <c r="F54" s="54">
        <f t="shared" si="14"/>
        <v>0</v>
      </c>
      <c r="G54" s="55" t="str">
        <f t="shared" si="15"/>
        <v>100</v>
      </c>
      <c r="H54" s="61">
        <v>0</v>
      </c>
      <c r="I54" s="53" t="b">
        <f t="shared" si="16"/>
        <v>0</v>
      </c>
      <c r="J54" s="40"/>
      <c r="K54" s="40"/>
      <c r="L54" s="40"/>
      <c r="M54" s="40"/>
      <c r="N54" s="40">
        <v>0</v>
      </c>
      <c r="O54" s="40">
        <v>0</v>
      </c>
      <c r="P54" s="53">
        <f t="shared" si="18"/>
        <v>0</v>
      </c>
      <c r="Q54" s="56" t="str">
        <f t="shared" si="19"/>
        <v>100</v>
      </c>
      <c r="R54" s="40">
        <v>0</v>
      </c>
      <c r="S54" s="53" t="str">
        <f t="shared" si="20"/>
        <v>100</v>
      </c>
    </row>
    <row r="55" spans="1:19" s="48" customFormat="1" ht="30" customHeight="1" x14ac:dyDescent="0.35">
      <c r="A55" s="37">
        <v>45</v>
      </c>
      <c r="B55" s="63"/>
      <c r="C55" s="46"/>
      <c r="D55" s="40">
        <v>0</v>
      </c>
      <c r="E55" s="40">
        <v>0</v>
      </c>
      <c r="F55" s="54">
        <f t="shared" si="14"/>
        <v>0</v>
      </c>
      <c r="G55" s="55" t="str">
        <f t="shared" si="15"/>
        <v>100</v>
      </c>
      <c r="H55" s="61">
        <v>0</v>
      </c>
      <c r="I55" s="53" t="b">
        <f t="shared" si="16"/>
        <v>0</v>
      </c>
      <c r="J55" s="40"/>
      <c r="K55" s="40"/>
      <c r="L55" s="40"/>
      <c r="M55" s="40"/>
      <c r="N55" s="40">
        <v>0</v>
      </c>
      <c r="O55" s="40">
        <v>0</v>
      </c>
      <c r="P55" s="53">
        <f t="shared" si="18"/>
        <v>0</v>
      </c>
      <c r="Q55" s="56" t="str">
        <f t="shared" si="19"/>
        <v>100</v>
      </c>
      <c r="R55" s="40">
        <v>0</v>
      </c>
      <c r="S55" s="53" t="str">
        <f t="shared" si="20"/>
        <v>100</v>
      </c>
    </row>
    <row r="56" spans="1:19" s="48" customFormat="1" ht="30" customHeight="1" x14ac:dyDescent="0.35">
      <c r="A56" s="37">
        <v>46</v>
      </c>
      <c r="B56" s="63"/>
      <c r="C56" s="46"/>
      <c r="D56" s="40">
        <v>0</v>
      </c>
      <c r="E56" s="40">
        <v>0</v>
      </c>
      <c r="F56" s="54">
        <f t="shared" si="14"/>
        <v>0</v>
      </c>
      <c r="G56" s="55" t="str">
        <f t="shared" si="15"/>
        <v>100</v>
      </c>
      <c r="H56" s="61">
        <v>0</v>
      </c>
      <c r="I56" s="53" t="b">
        <f t="shared" si="16"/>
        <v>0</v>
      </c>
      <c r="J56" s="40"/>
      <c r="K56" s="40"/>
      <c r="L56" s="40"/>
      <c r="M56" s="40"/>
      <c r="N56" s="40">
        <v>0</v>
      </c>
      <c r="O56" s="40">
        <v>0</v>
      </c>
      <c r="P56" s="53">
        <f t="shared" si="18"/>
        <v>0</v>
      </c>
      <c r="Q56" s="56" t="str">
        <f t="shared" si="19"/>
        <v>100</v>
      </c>
      <c r="R56" s="40">
        <v>0</v>
      </c>
      <c r="S56" s="53" t="str">
        <f t="shared" si="20"/>
        <v>100</v>
      </c>
    </row>
    <row r="57" spans="1:19" s="48" customFormat="1" ht="30" customHeight="1" x14ac:dyDescent="0.35">
      <c r="A57" s="37">
        <v>47</v>
      </c>
      <c r="B57" s="63"/>
      <c r="C57" s="46"/>
      <c r="D57" s="40">
        <v>0</v>
      </c>
      <c r="E57" s="40">
        <v>0</v>
      </c>
      <c r="F57" s="54">
        <f t="shared" si="14"/>
        <v>0</v>
      </c>
      <c r="G57" s="55" t="str">
        <f t="shared" si="15"/>
        <v>100</v>
      </c>
      <c r="H57" s="61">
        <v>0</v>
      </c>
      <c r="I57" s="53" t="b">
        <f t="shared" si="16"/>
        <v>0</v>
      </c>
      <c r="J57" s="40"/>
      <c r="K57" s="40"/>
      <c r="L57" s="40"/>
      <c r="M57" s="40"/>
      <c r="N57" s="40">
        <v>0</v>
      </c>
      <c r="O57" s="40">
        <v>0</v>
      </c>
      <c r="P57" s="53">
        <f t="shared" si="18"/>
        <v>0</v>
      </c>
      <c r="Q57" s="56" t="str">
        <f t="shared" si="19"/>
        <v>100</v>
      </c>
      <c r="R57" s="40">
        <v>0</v>
      </c>
      <c r="S57" s="53" t="str">
        <f t="shared" si="20"/>
        <v>100</v>
      </c>
    </row>
    <row r="58" spans="1:19" s="48" customFormat="1" ht="30" customHeight="1" x14ac:dyDescent="0.35">
      <c r="A58" s="37">
        <v>48</v>
      </c>
      <c r="B58" s="63"/>
      <c r="C58" s="46"/>
      <c r="D58" s="40">
        <v>0</v>
      </c>
      <c r="E58" s="40">
        <v>0</v>
      </c>
      <c r="F58" s="54">
        <f t="shared" si="14"/>
        <v>0</v>
      </c>
      <c r="G58" s="55" t="str">
        <f t="shared" si="15"/>
        <v>100</v>
      </c>
      <c r="H58" s="61">
        <v>0</v>
      </c>
      <c r="I58" s="53" t="b">
        <f t="shared" si="16"/>
        <v>0</v>
      </c>
      <c r="J58" s="40"/>
      <c r="K58" s="40"/>
      <c r="L58" s="40"/>
      <c r="M58" s="40"/>
      <c r="N58" s="40">
        <v>0</v>
      </c>
      <c r="O58" s="40">
        <v>0</v>
      </c>
      <c r="P58" s="53">
        <f t="shared" si="18"/>
        <v>0</v>
      </c>
      <c r="Q58" s="56" t="str">
        <f t="shared" si="19"/>
        <v>100</v>
      </c>
      <c r="R58" s="40">
        <v>0</v>
      </c>
      <c r="S58" s="53" t="str">
        <f t="shared" si="20"/>
        <v>100</v>
      </c>
    </row>
    <row r="59" spans="1:19" s="48" customFormat="1" ht="30" customHeight="1" x14ac:dyDescent="0.35">
      <c r="A59" s="37">
        <v>49</v>
      </c>
      <c r="B59" s="63"/>
      <c r="C59" s="46"/>
      <c r="D59" s="40">
        <v>0</v>
      </c>
      <c r="E59" s="40">
        <v>0</v>
      </c>
      <c r="F59" s="54">
        <f t="shared" si="14"/>
        <v>0</v>
      </c>
      <c r="G59" s="55" t="str">
        <f t="shared" si="15"/>
        <v>100</v>
      </c>
      <c r="H59" s="61">
        <v>0</v>
      </c>
      <c r="I59" s="53" t="b">
        <f t="shared" si="16"/>
        <v>0</v>
      </c>
      <c r="J59" s="40"/>
      <c r="K59" s="40"/>
      <c r="L59" s="40"/>
      <c r="M59" s="40"/>
      <c r="N59" s="40">
        <v>0</v>
      </c>
      <c r="O59" s="40">
        <v>0</v>
      </c>
      <c r="P59" s="53">
        <f t="shared" si="18"/>
        <v>0</v>
      </c>
      <c r="Q59" s="56" t="str">
        <f t="shared" si="19"/>
        <v>100</v>
      </c>
      <c r="R59" s="40">
        <v>0</v>
      </c>
      <c r="S59" s="53" t="str">
        <f t="shared" si="20"/>
        <v>100</v>
      </c>
    </row>
    <row r="60" spans="1:19" s="48" customFormat="1" ht="30" customHeight="1" x14ac:dyDescent="0.35">
      <c r="A60" s="37">
        <v>50</v>
      </c>
      <c r="B60" s="63"/>
      <c r="C60" s="46"/>
      <c r="D60" s="40">
        <v>0</v>
      </c>
      <c r="E60" s="40">
        <v>0</v>
      </c>
      <c r="F60" s="54">
        <f t="shared" si="14"/>
        <v>0</v>
      </c>
      <c r="G60" s="55" t="str">
        <f t="shared" si="15"/>
        <v>100</v>
      </c>
      <c r="H60" s="61">
        <v>0</v>
      </c>
      <c r="I60" s="53" t="b">
        <f t="shared" si="16"/>
        <v>0</v>
      </c>
      <c r="J60" s="40"/>
      <c r="K60" s="40"/>
      <c r="L60" s="40"/>
      <c r="M60" s="40"/>
      <c r="N60" s="40">
        <v>0</v>
      </c>
      <c r="O60" s="40">
        <v>0</v>
      </c>
      <c r="P60" s="53">
        <f t="shared" si="18"/>
        <v>0</v>
      </c>
      <c r="Q60" s="56" t="str">
        <f t="shared" si="19"/>
        <v>100</v>
      </c>
      <c r="R60" s="40">
        <v>0</v>
      </c>
      <c r="S60" s="53" t="str">
        <f t="shared" si="20"/>
        <v>100</v>
      </c>
    </row>
    <row r="61" spans="1:19" s="48" customFormat="1" ht="30" customHeight="1" x14ac:dyDescent="0.35">
      <c r="A61" s="37">
        <v>51</v>
      </c>
      <c r="B61" s="63"/>
      <c r="C61" s="46"/>
      <c r="D61" s="40">
        <v>0</v>
      </c>
      <c r="E61" s="40">
        <v>0</v>
      </c>
      <c r="F61" s="54">
        <f t="shared" si="14"/>
        <v>0</v>
      </c>
      <c r="G61" s="55" t="str">
        <f t="shared" si="15"/>
        <v>100</v>
      </c>
      <c r="H61" s="61">
        <v>0</v>
      </c>
      <c r="I61" s="53" t="b">
        <f t="shared" si="16"/>
        <v>0</v>
      </c>
      <c r="J61" s="40"/>
      <c r="K61" s="40"/>
      <c r="L61" s="40"/>
      <c r="M61" s="40"/>
      <c r="N61" s="40">
        <v>0</v>
      </c>
      <c r="O61" s="40">
        <v>0</v>
      </c>
      <c r="P61" s="53">
        <f t="shared" si="18"/>
        <v>0</v>
      </c>
      <c r="Q61" s="56" t="str">
        <f t="shared" si="19"/>
        <v>100</v>
      </c>
      <c r="R61" s="40">
        <v>0</v>
      </c>
      <c r="S61" s="53" t="str">
        <f t="shared" si="20"/>
        <v>100</v>
      </c>
    </row>
    <row r="62" spans="1:19" s="48" customFormat="1" ht="30" customHeight="1" x14ac:dyDescent="0.35">
      <c r="A62" s="37">
        <v>52</v>
      </c>
      <c r="B62" s="63"/>
      <c r="C62" s="46"/>
      <c r="D62" s="40">
        <v>0</v>
      </c>
      <c r="E62" s="40">
        <v>0</v>
      </c>
      <c r="F62" s="54">
        <f t="shared" si="14"/>
        <v>0</v>
      </c>
      <c r="G62" s="55" t="str">
        <f t="shared" si="15"/>
        <v>100</v>
      </c>
      <c r="H62" s="61">
        <v>0</v>
      </c>
      <c r="I62" s="53" t="b">
        <f t="shared" si="16"/>
        <v>0</v>
      </c>
      <c r="J62" s="40"/>
      <c r="K62" s="40"/>
      <c r="L62" s="40"/>
      <c r="M62" s="40"/>
      <c r="N62" s="40">
        <v>0</v>
      </c>
      <c r="O62" s="40">
        <v>0</v>
      </c>
      <c r="P62" s="53">
        <f t="shared" si="18"/>
        <v>0</v>
      </c>
      <c r="Q62" s="56" t="str">
        <f t="shared" si="19"/>
        <v>100</v>
      </c>
      <c r="R62" s="40">
        <v>0</v>
      </c>
      <c r="S62" s="53" t="str">
        <f t="shared" si="20"/>
        <v>100</v>
      </c>
    </row>
    <row r="63" spans="1:19" s="48" customFormat="1" ht="30" customHeight="1" x14ac:dyDescent="0.35">
      <c r="A63" s="37">
        <v>53</v>
      </c>
      <c r="B63" s="63"/>
      <c r="C63" s="46"/>
      <c r="D63" s="40">
        <v>0</v>
      </c>
      <c r="E63" s="40">
        <v>0</v>
      </c>
      <c r="F63" s="54">
        <f t="shared" si="14"/>
        <v>0</v>
      </c>
      <c r="G63" s="55" t="str">
        <f t="shared" si="15"/>
        <v>100</v>
      </c>
      <c r="H63" s="61">
        <v>0</v>
      </c>
      <c r="I63" s="53" t="b">
        <f t="shared" si="16"/>
        <v>0</v>
      </c>
      <c r="J63" s="40"/>
      <c r="K63" s="40"/>
      <c r="L63" s="40"/>
      <c r="M63" s="40"/>
      <c r="N63" s="40">
        <v>0</v>
      </c>
      <c r="O63" s="40">
        <v>0</v>
      </c>
      <c r="P63" s="53">
        <f t="shared" si="18"/>
        <v>0</v>
      </c>
      <c r="Q63" s="56" t="str">
        <f t="shared" si="19"/>
        <v>100</v>
      </c>
      <c r="R63" s="40">
        <v>0</v>
      </c>
      <c r="S63" s="53" t="str">
        <f t="shared" si="20"/>
        <v>100</v>
      </c>
    </row>
    <row r="64" spans="1:19" s="48" customFormat="1" ht="30" customHeight="1" x14ac:dyDescent="0.35">
      <c r="A64" s="37">
        <v>54</v>
      </c>
      <c r="B64" s="63"/>
      <c r="C64" s="46"/>
      <c r="D64" s="40">
        <v>0</v>
      </c>
      <c r="E64" s="40">
        <v>0</v>
      </c>
      <c r="F64" s="54">
        <f t="shared" si="14"/>
        <v>0</v>
      </c>
      <c r="G64" s="55" t="str">
        <f t="shared" si="15"/>
        <v>100</v>
      </c>
      <c r="H64" s="61">
        <v>0</v>
      </c>
      <c r="I64" s="53" t="b">
        <f t="shared" si="16"/>
        <v>0</v>
      </c>
      <c r="J64" s="40"/>
      <c r="K64" s="40"/>
      <c r="L64" s="40"/>
      <c r="M64" s="40"/>
      <c r="N64" s="40">
        <v>0</v>
      </c>
      <c r="O64" s="40">
        <v>0</v>
      </c>
      <c r="P64" s="53">
        <f t="shared" si="18"/>
        <v>0</v>
      </c>
      <c r="Q64" s="56" t="str">
        <f t="shared" si="19"/>
        <v>100</v>
      </c>
      <c r="R64" s="40">
        <v>0</v>
      </c>
      <c r="S64" s="53" t="str">
        <f t="shared" si="20"/>
        <v>100</v>
      </c>
    </row>
    <row r="65" spans="1:19" s="48" customFormat="1" ht="30" customHeight="1" x14ac:dyDescent="0.35">
      <c r="A65" s="37">
        <v>55</v>
      </c>
      <c r="B65" s="63"/>
      <c r="C65" s="46"/>
      <c r="D65" s="40">
        <v>0</v>
      </c>
      <c r="E65" s="40">
        <v>0</v>
      </c>
      <c r="F65" s="54">
        <f t="shared" si="14"/>
        <v>0</v>
      </c>
      <c r="G65" s="55" t="str">
        <f t="shared" si="15"/>
        <v>100</v>
      </c>
      <c r="H65" s="61">
        <v>0</v>
      </c>
      <c r="I65" s="53" t="b">
        <f t="shared" si="16"/>
        <v>0</v>
      </c>
      <c r="J65" s="40"/>
      <c r="K65" s="40"/>
      <c r="L65" s="40"/>
      <c r="M65" s="40"/>
      <c r="N65" s="40">
        <v>0</v>
      </c>
      <c r="O65" s="40">
        <v>0</v>
      </c>
      <c r="P65" s="53">
        <f t="shared" si="18"/>
        <v>0</v>
      </c>
      <c r="Q65" s="56" t="str">
        <f t="shared" si="19"/>
        <v>100</v>
      </c>
      <c r="R65" s="40">
        <v>0</v>
      </c>
      <c r="S65" s="53" t="str">
        <f t="shared" si="20"/>
        <v>100</v>
      </c>
    </row>
    <row r="66" spans="1:19" s="48" customFormat="1" ht="30" customHeight="1" x14ac:dyDescent="0.35">
      <c r="A66" s="37">
        <v>56</v>
      </c>
      <c r="B66" s="64"/>
      <c r="C66" s="50"/>
      <c r="D66" s="40">
        <v>0</v>
      </c>
      <c r="E66" s="40">
        <v>0</v>
      </c>
      <c r="F66" s="54">
        <f t="shared" si="14"/>
        <v>0</v>
      </c>
      <c r="G66" s="55" t="str">
        <f t="shared" si="15"/>
        <v>100</v>
      </c>
      <c r="H66" s="61">
        <v>0</v>
      </c>
      <c r="I66" s="53" t="b">
        <f t="shared" si="16"/>
        <v>0</v>
      </c>
      <c r="J66" s="40"/>
      <c r="K66" s="40"/>
      <c r="L66" s="40"/>
      <c r="M66" s="40"/>
      <c r="N66" s="40">
        <v>0</v>
      </c>
      <c r="O66" s="40">
        <v>0</v>
      </c>
      <c r="P66" s="53">
        <f t="shared" si="18"/>
        <v>0</v>
      </c>
      <c r="Q66" s="56" t="str">
        <f t="shared" si="19"/>
        <v>100</v>
      </c>
      <c r="R66" s="40">
        <v>0</v>
      </c>
      <c r="S66" s="53" t="str">
        <f t="shared" si="20"/>
        <v>100</v>
      </c>
    </row>
    <row r="67" spans="1:19" s="48" customFormat="1" ht="30" customHeight="1" x14ac:dyDescent="0.35">
      <c r="A67" s="37">
        <v>57</v>
      </c>
      <c r="B67" s="64"/>
      <c r="C67" s="50"/>
      <c r="D67" s="40">
        <v>0</v>
      </c>
      <c r="E67" s="40">
        <v>0</v>
      </c>
      <c r="F67" s="54">
        <f t="shared" si="14"/>
        <v>0</v>
      </c>
      <c r="G67" s="55" t="str">
        <f t="shared" si="15"/>
        <v>100</v>
      </c>
      <c r="H67" s="61">
        <v>0</v>
      </c>
      <c r="I67" s="53" t="b">
        <f t="shared" si="16"/>
        <v>0</v>
      </c>
      <c r="J67" s="51"/>
      <c r="K67" s="51"/>
      <c r="L67" s="51"/>
      <c r="M67" s="51"/>
      <c r="N67" s="40">
        <v>0</v>
      </c>
      <c r="O67" s="40">
        <v>0</v>
      </c>
      <c r="P67" s="53">
        <f t="shared" si="18"/>
        <v>0</v>
      </c>
      <c r="Q67" s="56" t="str">
        <f t="shared" si="19"/>
        <v>100</v>
      </c>
      <c r="R67" s="40">
        <v>0</v>
      </c>
      <c r="S67" s="53" t="str">
        <f t="shared" si="20"/>
        <v>100</v>
      </c>
    </row>
    <row r="68" spans="1:19" s="48" customFormat="1" ht="30" customHeight="1" x14ac:dyDescent="0.35">
      <c r="A68" s="37">
        <v>58</v>
      </c>
      <c r="B68" s="64"/>
      <c r="C68" s="50"/>
      <c r="D68" s="40">
        <v>0</v>
      </c>
      <c r="E68" s="40">
        <v>0</v>
      </c>
      <c r="F68" s="54">
        <f t="shared" si="14"/>
        <v>0</v>
      </c>
      <c r="G68" s="55" t="str">
        <f t="shared" si="15"/>
        <v>100</v>
      </c>
      <c r="H68" s="61">
        <v>0</v>
      </c>
      <c r="I68" s="53" t="b">
        <f t="shared" si="16"/>
        <v>0</v>
      </c>
      <c r="J68" s="51"/>
      <c r="K68" s="51"/>
      <c r="L68" s="51"/>
      <c r="M68" s="51"/>
      <c r="N68" s="40">
        <v>0</v>
      </c>
      <c r="O68" s="40">
        <v>0</v>
      </c>
      <c r="P68" s="53">
        <f t="shared" si="18"/>
        <v>0</v>
      </c>
      <c r="Q68" s="56" t="str">
        <f t="shared" si="19"/>
        <v>100</v>
      </c>
      <c r="R68" s="40">
        <v>0</v>
      </c>
      <c r="S68" s="53" t="str">
        <f t="shared" si="20"/>
        <v>100</v>
      </c>
    </row>
    <row r="69" spans="1:19" s="48" customFormat="1" ht="30" customHeight="1" x14ac:dyDescent="0.35">
      <c r="A69" s="37">
        <v>59</v>
      </c>
      <c r="B69" s="64"/>
      <c r="C69" s="50"/>
      <c r="D69" s="40">
        <v>0</v>
      </c>
      <c r="E69" s="40">
        <v>0</v>
      </c>
      <c r="F69" s="54">
        <f t="shared" si="14"/>
        <v>0</v>
      </c>
      <c r="G69" s="55" t="str">
        <f t="shared" si="15"/>
        <v>100</v>
      </c>
      <c r="H69" s="61">
        <v>0</v>
      </c>
      <c r="I69" s="53" t="b">
        <f t="shared" si="16"/>
        <v>0</v>
      </c>
      <c r="J69" s="51"/>
      <c r="K69" s="51"/>
      <c r="L69" s="51"/>
      <c r="M69" s="51"/>
      <c r="N69" s="40">
        <v>0</v>
      </c>
      <c r="O69" s="40">
        <v>0</v>
      </c>
      <c r="P69" s="53">
        <f t="shared" si="18"/>
        <v>0</v>
      </c>
      <c r="Q69" s="56" t="str">
        <f t="shared" si="19"/>
        <v>100</v>
      </c>
      <c r="R69" s="40">
        <v>0</v>
      </c>
      <c r="S69" s="53" t="str">
        <f t="shared" si="20"/>
        <v>100</v>
      </c>
    </row>
    <row r="70" spans="1:19" s="48" customFormat="1" ht="30" customHeight="1" x14ac:dyDescent="0.35">
      <c r="A70" s="37">
        <v>60</v>
      </c>
      <c r="B70" s="64"/>
      <c r="C70" s="50"/>
      <c r="D70" s="40">
        <v>0</v>
      </c>
      <c r="E70" s="40">
        <v>0</v>
      </c>
      <c r="F70" s="54">
        <f t="shared" si="14"/>
        <v>0</v>
      </c>
      <c r="G70" s="55" t="str">
        <f t="shared" si="15"/>
        <v>100</v>
      </c>
      <c r="H70" s="61">
        <v>0</v>
      </c>
      <c r="I70" s="53" t="b">
        <f t="shared" si="16"/>
        <v>0</v>
      </c>
      <c r="J70" s="51"/>
      <c r="K70" s="51"/>
      <c r="L70" s="51"/>
      <c r="M70" s="51"/>
      <c r="N70" s="40">
        <v>0</v>
      </c>
      <c r="O70" s="40">
        <v>0</v>
      </c>
      <c r="P70" s="53">
        <f t="shared" si="18"/>
        <v>0</v>
      </c>
      <c r="Q70" s="56" t="str">
        <f t="shared" si="19"/>
        <v>100</v>
      </c>
      <c r="R70" s="40">
        <v>0</v>
      </c>
      <c r="S70" s="53" t="str">
        <f t="shared" si="20"/>
        <v>100</v>
      </c>
    </row>
    <row r="71" spans="1:19" s="48" customFormat="1" ht="30" customHeight="1" x14ac:dyDescent="0.35">
      <c r="A71" s="37">
        <v>61</v>
      </c>
      <c r="B71" s="64"/>
      <c r="C71" s="50"/>
      <c r="D71" s="40">
        <v>0</v>
      </c>
      <c r="E71" s="40">
        <v>0</v>
      </c>
      <c r="F71" s="54">
        <f t="shared" si="14"/>
        <v>0</v>
      </c>
      <c r="G71" s="55" t="str">
        <f t="shared" si="15"/>
        <v>100</v>
      </c>
      <c r="H71" s="61">
        <v>0</v>
      </c>
      <c r="I71" s="53" t="b">
        <f t="shared" si="16"/>
        <v>0</v>
      </c>
      <c r="J71" s="40"/>
      <c r="K71" s="40"/>
      <c r="L71" s="40"/>
      <c r="M71" s="40"/>
      <c r="N71" s="40">
        <v>0</v>
      </c>
      <c r="O71" s="40">
        <v>0</v>
      </c>
      <c r="P71" s="53">
        <f t="shared" si="18"/>
        <v>0</v>
      </c>
      <c r="Q71" s="56" t="str">
        <f t="shared" si="19"/>
        <v>100</v>
      </c>
      <c r="R71" s="40">
        <v>0</v>
      </c>
      <c r="S71" s="53" t="str">
        <f t="shared" si="20"/>
        <v>100</v>
      </c>
    </row>
    <row r="72" spans="1:19" s="48" customFormat="1" ht="30" customHeight="1" x14ac:dyDescent="0.35">
      <c r="A72" s="37">
        <v>62</v>
      </c>
      <c r="B72" s="64"/>
      <c r="C72" s="50"/>
      <c r="D72" s="40">
        <v>0</v>
      </c>
      <c r="E72" s="40">
        <v>0</v>
      </c>
      <c r="F72" s="54">
        <f t="shared" si="14"/>
        <v>0</v>
      </c>
      <c r="G72" s="55" t="str">
        <f t="shared" si="15"/>
        <v>100</v>
      </c>
      <c r="H72" s="61">
        <v>0</v>
      </c>
      <c r="I72" s="53" t="b">
        <f t="shared" si="16"/>
        <v>0</v>
      </c>
      <c r="J72" s="40"/>
      <c r="K72" s="40"/>
      <c r="L72" s="40"/>
      <c r="M72" s="40"/>
      <c r="N72" s="40">
        <v>0</v>
      </c>
      <c r="O72" s="40">
        <v>0</v>
      </c>
      <c r="P72" s="53">
        <f t="shared" si="18"/>
        <v>0</v>
      </c>
      <c r="Q72" s="56" t="str">
        <f t="shared" si="19"/>
        <v>100</v>
      </c>
      <c r="R72" s="40">
        <v>0</v>
      </c>
      <c r="S72" s="53" t="str">
        <f t="shared" si="20"/>
        <v>100</v>
      </c>
    </row>
    <row r="73" spans="1:19" s="48" customFormat="1" ht="30" customHeight="1" x14ac:dyDescent="0.35">
      <c r="A73" s="37">
        <v>63</v>
      </c>
      <c r="B73" s="64"/>
      <c r="C73" s="50"/>
      <c r="D73" s="40">
        <v>0</v>
      </c>
      <c r="E73" s="40">
        <v>0</v>
      </c>
      <c r="F73" s="54">
        <f t="shared" si="14"/>
        <v>0</v>
      </c>
      <c r="G73" s="55" t="str">
        <f t="shared" si="15"/>
        <v>100</v>
      </c>
      <c r="H73" s="61">
        <v>0</v>
      </c>
      <c r="I73" s="53" t="b">
        <f t="shared" si="16"/>
        <v>0</v>
      </c>
      <c r="J73" s="40"/>
      <c r="K73" s="40"/>
      <c r="L73" s="40"/>
      <c r="M73" s="40"/>
      <c r="N73" s="40">
        <v>0</v>
      </c>
      <c r="O73" s="40">
        <v>0</v>
      </c>
      <c r="P73" s="53">
        <f t="shared" si="18"/>
        <v>0</v>
      </c>
      <c r="Q73" s="56" t="str">
        <f t="shared" si="19"/>
        <v>100</v>
      </c>
      <c r="R73" s="40">
        <v>0</v>
      </c>
      <c r="S73" s="53" t="str">
        <f t="shared" si="20"/>
        <v>100</v>
      </c>
    </row>
    <row r="74" spans="1:19" s="48" customFormat="1" ht="30" customHeight="1" x14ac:dyDescent="0.35">
      <c r="A74" s="37">
        <v>64</v>
      </c>
      <c r="B74" s="64"/>
      <c r="C74" s="50"/>
      <c r="D74" s="40">
        <v>0</v>
      </c>
      <c r="E74" s="40">
        <v>0</v>
      </c>
      <c r="F74" s="54">
        <f t="shared" si="14"/>
        <v>0</v>
      </c>
      <c r="G74" s="55" t="str">
        <f t="shared" si="15"/>
        <v>100</v>
      </c>
      <c r="H74" s="61">
        <v>0</v>
      </c>
      <c r="I74" s="53" t="b">
        <f t="shared" si="16"/>
        <v>0</v>
      </c>
      <c r="J74" s="40"/>
      <c r="K74" s="40"/>
      <c r="L74" s="40"/>
      <c r="M74" s="40"/>
      <c r="N74" s="40">
        <v>0</v>
      </c>
      <c r="O74" s="40">
        <v>0</v>
      </c>
      <c r="P74" s="53">
        <f t="shared" si="18"/>
        <v>0</v>
      </c>
      <c r="Q74" s="56" t="str">
        <f t="shared" si="19"/>
        <v>100</v>
      </c>
      <c r="R74" s="40">
        <v>0</v>
      </c>
      <c r="S74" s="53" t="str">
        <f t="shared" si="20"/>
        <v>100</v>
      </c>
    </row>
    <row r="75" spans="1:19" s="48" customFormat="1" ht="30" customHeight="1" x14ac:dyDescent="0.35">
      <c r="A75" s="37">
        <v>65</v>
      </c>
      <c r="B75" s="64"/>
      <c r="C75" s="50"/>
      <c r="D75" s="40">
        <v>0</v>
      </c>
      <c r="E75" s="40">
        <v>0</v>
      </c>
      <c r="F75" s="54">
        <f t="shared" si="14"/>
        <v>0</v>
      </c>
      <c r="G75" s="55" t="str">
        <f t="shared" si="15"/>
        <v>100</v>
      </c>
      <c r="H75" s="61">
        <v>0</v>
      </c>
      <c r="I75" s="53" t="b">
        <f t="shared" si="16"/>
        <v>0</v>
      </c>
      <c r="J75" s="40"/>
      <c r="K75" s="40"/>
      <c r="L75" s="40"/>
      <c r="M75" s="40"/>
      <c r="N75" s="40">
        <v>0</v>
      </c>
      <c r="O75" s="40">
        <v>0</v>
      </c>
      <c r="P75" s="53">
        <f t="shared" si="18"/>
        <v>0</v>
      </c>
      <c r="Q75" s="56" t="str">
        <f t="shared" si="19"/>
        <v>100</v>
      </c>
      <c r="R75" s="40">
        <v>0</v>
      </c>
      <c r="S75" s="53" t="str">
        <f t="shared" si="20"/>
        <v>100</v>
      </c>
    </row>
    <row r="76" spans="1:19" s="48" customFormat="1" ht="30" customHeight="1" x14ac:dyDescent="0.35">
      <c r="A76" s="37">
        <v>66</v>
      </c>
      <c r="B76" s="64"/>
      <c r="C76" s="50"/>
      <c r="D76" s="40">
        <v>0</v>
      </c>
      <c r="E76" s="40">
        <v>0</v>
      </c>
      <c r="F76" s="54">
        <f t="shared" si="14"/>
        <v>0</v>
      </c>
      <c r="G76" s="55" t="str">
        <f t="shared" si="15"/>
        <v>100</v>
      </c>
      <c r="H76" s="61">
        <v>0</v>
      </c>
      <c r="I76" s="53" t="b">
        <f t="shared" si="16"/>
        <v>0</v>
      </c>
      <c r="J76" s="40"/>
      <c r="K76" s="40"/>
      <c r="L76" s="40"/>
      <c r="M76" s="40"/>
      <c r="N76" s="40">
        <v>0</v>
      </c>
      <c r="O76" s="40">
        <v>0</v>
      </c>
      <c r="P76" s="53">
        <f t="shared" si="18"/>
        <v>0</v>
      </c>
      <c r="Q76" s="56" t="str">
        <f t="shared" si="19"/>
        <v>100</v>
      </c>
      <c r="R76" s="40">
        <v>0</v>
      </c>
      <c r="S76" s="53" t="str">
        <f t="shared" si="20"/>
        <v>100</v>
      </c>
    </row>
    <row r="77" spans="1:19" s="48" customFormat="1" ht="30" customHeight="1" x14ac:dyDescent="0.35">
      <c r="A77" s="37">
        <v>67</v>
      </c>
      <c r="B77" s="64"/>
      <c r="C77" s="50"/>
      <c r="D77" s="40">
        <v>0</v>
      </c>
      <c r="E77" s="40">
        <v>0</v>
      </c>
      <c r="F77" s="54">
        <f t="shared" ref="F77:F130" si="22">AVERAGE(D77:E77)</f>
        <v>0</v>
      </c>
      <c r="G77" s="55" t="str">
        <f t="shared" ref="G77:G130" si="23">IF(F77&lt;=2.29,"100",(IF(AND(F77&gt;2.3,F77&lt;=2.67),"90",(IF(AND(F77&gt;2.68,F77&lt;=2.79),"80",(IF(AND(F77&gt;2.8,F77&lt;=2.87),"70",(IF(AND(F77&gt;2.88,F77&lt;=2.94),"60",(IF(AND(F77&gt;2.95,F77&lt;=3.02),"50",(IF(AND(F77&gt;3.03,F77&lt;=3.09),"40")))))))))))))</f>
        <v>100</v>
      </c>
      <c r="H77" s="61">
        <v>0</v>
      </c>
      <c r="I77" s="53" t="b">
        <f t="shared" ref="I77:I130" si="24">IF(H77&gt;=61.98,"100",(IF(AND(H77&lt;61.97,H77&gt;=54.67),"90",(IF(AND(H77&lt;54.66,H77&gt;=47.37),"80",(IF(AND(H77&lt;47.36,H77&gt;=43.72),"70",(IF(AND(H77&lt;43.35,H77&gt;=40.07),"60",(IF(AND(H77&lt;40.06,H77&gt;=31.76),"50",(IF(AND(H77&lt;31.75, H77&gt;=25.06),"40")))))))))))))</f>
        <v>0</v>
      </c>
      <c r="J77" s="40"/>
      <c r="K77" s="40"/>
      <c r="L77" s="40"/>
      <c r="M77" s="40"/>
      <c r="N77" s="40">
        <v>0</v>
      </c>
      <c r="O77" s="40">
        <v>0</v>
      </c>
      <c r="P77" s="53">
        <f t="shared" ref="P77:P129" si="25">AVERAGE(N77:O77)</f>
        <v>0</v>
      </c>
      <c r="Q77" s="56" t="str">
        <f t="shared" ref="Q77:Q129" si="26">IF(P77&lt;=5,"100",(IF(AND(P77&gt;=4,P77&lt;=10),"90",(IF(AND(P77&gt;=11,P77&lt;=12),"80",(IF(AND(P77&gt;=13,P77&lt;=14),"70",(IF(AND(P77&gt;=15,P77&lt;=16),"60",(IF(AND(P77&gt;=17,P77&lt;=17),"50",(IF(AND(P77&gt;=18,P77&lt;=19),"40")))))))))))))</f>
        <v>100</v>
      </c>
      <c r="R77" s="40">
        <v>0</v>
      </c>
      <c r="S77" s="53" t="str">
        <f t="shared" ref="S77:S130" si="27">IF(R77&lt;=9.57,"100",(IF(AND(R77&gt;9.58,R77&lt;=9.94),"90",(IF(AND(R77&gt;9.95,R77&lt;=10.03),"80",(IF(AND(R77&gt;10.04,R77&lt;=11.04),"70",(IF(AND(R77&gt;11.05,R77&lt;=11.77),"60",(IF(AND(R77&gt;11.78,R77&lt;=12.77),"50",(IF(AND(R77&gt;12.78, R77&lt;=13.05),"40")))))))))))))</f>
        <v>100</v>
      </c>
    </row>
    <row r="78" spans="1:19" s="48" customFormat="1" ht="30" customHeight="1" x14ac:dyDescent="0.35">
      <c r="A78" s="37">
        <v>68</v>
      </c>
      <c r="B78" s="64"/>
      <c r="C78" s="50"/>
      <c r="D78" s="40">
        <v>0</v>
      </c>
      <c r="E78" s="40">
        <v>0</v>
      </c>
      <c r="F78" s="54">
        <f t="shared" si="22"/>
        <v>0</v>
      </c>
      <c r="G78" s="55" t="str">
        <f t="shared" si="23"/>
        <v>100</v>
      </c>
      <c r="H78" s="61">
        <v>0</v>
      </c>
      <c r="I78" s="53" t="b">
        <f t="shared" si="24"/>
        <v>0</v>
      </c>
      <c r="J78" s="40"/>
      <c r="K78" s="40"/>
      <c r="L78" s="40"/>
      <c r="M78" s="40"/>
      <c r="N78" s="40">
        <v>0</v>
      </c>
      <c r="O78" s="40">
        <v>0</v>
      </c>
      <c r="P78" s="53">
        <f t="shared" si="25"/>
        <v>0</v>
      </c>
      <c r="Q78" s="56" t="str">
        <f t="shared" si="26"/>
        <v>100</v>
      </c>
      <c r="R78" s="40">
        <v>0</v>
      </c>
      <c r="S78" s="53" t="str">
        <f t="shared" si="27"/>
        <v>100</v>
      </c>
    </row>
    <row r="79" spans="1:19" s="48" customFormat="1" ht="30" customHeight="1" x14ac:dyDescent="0.35">
      <c r="A79" s="37">
        <v>69</v>
      </c>
      <c r="B79" s="64"/>
      <c r="C79" s="50"/>
      <c r="D79" s="40">
        <v>0</v>
      </c>
      <c r="E79" s="40">
        <v>0</v>
      </c>
      <c r="F79" s="54">
        <f t="shared" si="22"/>
        <v>0</v>
      </c>
      <c r="G79" s="55" t="str">
        <f t="shared" si="23"/>
        <v>100</v>
      </c>
      <c r="H79" s="61">
        <v>0</v>
      </c>
      <c r="I79" s="53" t="b">
        <f t="shared" si="24"/>
        <v>0</v>
      </c>
      <c r="J79" s="40"/>
      <c r="K79" s="40"/>
      <c r="L79" s="40"/>
      <c r="M79" s="40"/>
      <c r="N79" s="40">
        <v>0</v>
      </c>
      <c r="O79" s="40">
        <v>0</v>
      </c>
      <c r="P79" s="53">
        <f t="shared" si="25"/>
        <v>0</v>
      </c>
      <c r="Q79" s="56" t="str">
        <f t="shared" si="26"/>
        <v>100</v>
      </c>
      <c r="R79" s="40">
        <v>0</v>
      </c>
      <c r="S79" s="53" t="str">
        <f t="shared" si="27"/>
        <v>100</v>
      </c>
    </row>
    <row r="80" spans="1:19" s="48" customFormat="1" ht="30" customHeight="1" x14ac:dyDescent="0.35">
      <c r="A80" s="37">
        <v>70</v>
      </c>
      <c r="B80" s="64"/>
      <c r="C80" s="50"/>
      <c r="D80" s="40">
        <v>0</v>
      </c>
      <c r="E80" s="40">
        <v>0</v>
      </c>
      <c r="F80" s="54">
        <f t="shared" si="22"/>
        <v>0</v>
      </c>
      <c r="G80" s="55" t="str">
        <f t="shared" si="23"/>
        <v>100</v>
      </c>
      <c r="H80" s="61">
        <v>0</v>
      </c>
      <c r="I80" s="53" t="b">
        <f t="shared" si="24"/>
        <v>0</v>
      </c>
      <c r="J80" s="40"/>
      <c r="K80" s="40"/>
      <c r="L80" s="40"/>
      <c r="M80" s="40"/>
      <c r="N80" s="40">
        <v>0</v>
      </c>
      <c r="O80" s="40">
        <v>0</v>
      </c>
      <c r="P80" s="53">
        <f t="shared" si="25"/>
        <v>0</v>
      </c>
      <c r="Q80" s="56" t="str">
        <f t="shared" si="26"/>
        <v>100</v>
      </c>
      <c r="R80" s="40">
        <v>0</v>
      </c>
      <c r="S80" s="53" t="str">
        <f t="shared" si="27"/>
        <v>100</v>
      </c>
    </row>
    <row r="81" spans="1:19" s="48" customFormat="1" ht="30" customHeight="1" x14ac:dyDescent="0.35">
      <c r="A81" s="37">
        <v>71</v>
      </c>
      <c r="B81" s="64"/>
      <c r="C81" s="50"/>
      <c r="D81" s="40">
        <v>0</v>
      </c>
      <c r="E81" s="40">
        <v>0</v>
      </c>
      <c r="F81" s="54">
        <f t="shared" si="22"/>
        <v>0</v>
      </c>
      <c r="G81" s="55" t="str">
        <f t="shared" si="23"/>
        <v>100</v>
      </c>
      <c r="H81" s="61">
        <v>0</v>
      </c>
      <c r="I81" s="53" t="b">
        <f t="shared" si="24"/>
        <v>0</v>
      </c>
      <c r="J81" s="40"/>
      <c r="K81" s="40"/>
      <c r="L81" s="40"/>
      <c r="M81" s="40"/>
      <c r="N81" s="40">
        <v>0</v>
      </c>
      <c r="O81" s="40">
        <v>0</v>
      </c>
      <c r="P81" s="53">
        <f t="shared" si="25"/>
        <v>0</v>
      </c>
      <c r="Q81" s="56" t="str">
        <f t="shared" si="26"/>
        <v>100</v>
      </c>
      <c r="R81" s="40">
        <v>0</v>
      </c>
      <c r="S81" s="53" t="str">
        <f t="shared" si="27"/>
        <v>100</v>
      </c>
    </row>
    <row r="82" spans="1:19" s="48" customFormat="1" ht="30" customHeight="1" x14ac:dyDescent="0.35">
      <c r="A82" s="37">
        <v>72</v>
      </c>
      <c r="B82" s="64"/>
      <c r="C82" s="50"/>
      <c r="D82" s="40">
        <v>0</v>
      </c>
      <c r="E82" s="40">
        <v>0</v>
      </c>
      <c r="F82" s="54">
        <f t="shared" si="22"/>
        <v>0</v>
      </c>
      <c r="G82" s="55" t="str">
        <f t="shared" si="23"/>
        <v>100</v>
      </c>
      <c r="H82" s="61">
        <v>0</v>
      </c>
      <c r="I82" s="53" t="b">
        <f t="shared" si="24"/>
        <v>0</v>
      </c>
      <c r="J82" s="40"/>
      <c r="K82" s="40"/>
      <c r="L82" s="40"/>
      <c r="M82" s="40"/>
      <c r="N82" s="40">
        <v>0</v>
      </c>
      <c r="O82" s="40">
        <v>0</v>
      </c>
      <c r="P82" s="53">
        <f t="shared" si="25"/>
        <v>0</v>
      </c>
      <c r="Q82" s="56" t="str">
        <f t="shared" si="26"/>
        <v>100</v>
      </c>
      <c r="R82" s="40">
        <v>0</v>
      </c>
      <c r="S82" s="53" t="str">
        <f t="shared" si="27"/>
        <v>100</v>
      </c>
    </row>
    <row r="83" spans="1:19" s="48" customFormat="1" ht="30" customHeight="1" x14ac:dyDescent="0.35">
      <c r="A83" s="37">
        <v>73</v>
      </c>
      <c r="B83" s="64"/>
      <c r="C83" s="50"/>
      <c r="D83" s="40">
        <v>0</v>
      </c>
      <c r="E83" s="40">
        <v>0</v>
      </c>
      <c r="F83" s="54">
        <f t="shared" si="22"/>
        <v>0</v>
      </c>
      <c r="G83" s="55" t="str">
        <f t="shared" si="23"/>
        <v>100</v>
      </c>
      <c r="H83" s="61">
        <v>0</v>
      </c>
      <c r="I83" s="53" t="b">
        <f t="shared" si="24"/>
        <v>0</v>
      </c>
      <c r="J83" s="40"/>
      <c r="K83" s="40"/>
      <c r="L83" s="40"/>
      <c r="M83" s="40"/>
      <c r="N83" s="40">
        <v>0</v>
      </c>
      <c r="O83" s="40">
        <v>0</v>
      </c>
      <c r="P83" s="53">
        <f t="shared" si="25"/>
        <v>0</v>
      </c>
      <c r="Q83" s="56" t="str">
        <f t="shared" si="26"/>
        <v>100</v>
      </c>
      <c r="R83" s="40">
        <v>0</v>
      </c>
      <c r="S83" s="53" t="str">
        <f t="shared" si="27"/>
        <v>100</v>
      </c>
    </row>
    <row r="84" spans="1:19" s="48" customFormat="1" ht="30" customHeight="1" x14ac:dyDescent="0.35">
      <c r="A84" s="37">
        <v>74</v>
      </c>
      <c r="B84" s="64"/>
      <c r="C84" s="50"/>
      <c r="D84" s="40">
        <v>0</v>
      </c>
      <c r="E84" s="40">
        <v>0</v>
      </c>
      <c r="F84" s="54">
        <f t="shared" si="22"/>
        <v>0</v>
      </c>
      <c r="G84" s="55" t="str">
        <f t="shared" si="23"/>
        <v>100</v>
      </c>
      <c r="H84" s="61">
        <v>0</v>
      </c>
      <c r="I84" s="53" t="b">
        <f t="shared" si="24"/>
        <v>0</v>
      </c>
      <c r="J84" s="40"/>
      <c r="K84" s="40"/>
      <c r="L84" s="40"/>
      <c r="M84" s="40"/>
      <c r="N84" s="40">
        <v>0</v>
      </c>
      <c r="O84" s="40">
        <v>0</v>
      </c>
      <c r="P84" s="53">
        <f t="shared" si="25"/>
        <v>0</v>
      </c>
      <c r="Q84" s="56" t="str">
        <f t="shared" si="26"/>
        <v>100</v>
      </c>
      <c r="R84" s="40">
        <v>0</v>
      </c>
      <c r="S84" s="53" t="str">
        <f t="shared" si="27"/>
        <v>100</v>
      </c>
    </row>
    <row r="85" spans="1:19" s="48" customFormat="1" ht="30" customHeight="1" x14ac:dyDescent="0.35">
      <c r="A85" s="37">
        <v>75</v>
      </c>
      <c r="B85" s="64"/>
      <c r="C85" s="50"/>
      <c r="D85" s="40">
        <v>0</v>
      </c>
      <c r="E85" s="40">
        <v>0</v>
      </c>
      <c r="F85" s="54">
        <f t="shared" si="22"/>
        <v>0</v>
      </c>
      <c r="G85" s="55" t="str">
        <f t="shared" si="23"/>
        <v>100</v>
      </c>
      <c r="H85" s="61">
        <v>0</v>
      </c>
      <c r="I85" s="53" t="b">
        <f t="shared" si="24"/>
        <v>0</v>
      </c>
      <c r="J85" s="40"/>
      <c r="K85" s="40"/>
      <c r="L85" s="40"/>
      <c r="M85" s="40"/>
      <c r="N85" s="40">
        <v>0</v>
      </c>
      <c r="O85" s="40">
        <v>0</v>
      </c>
      <c r="P85" s="53">
        <f t="shared" si="25"/>
        <v>0</v>
      </c>
      <c r="Q85" s="56" t="str">
        <f t="shared" si="26"/>
        <v>100</v>
      </c>
      <c r="R85" s="40">
        <v>0</v>
      </c>
      <c r="S85" s="53" t="str">
        <f t="shared" si="27"/>
        <v>100</v>
      </c>
    </row>
    <row r="86" spans="1:19" s="48" customFormat="1" ht="30" customHeight="1" x14ac:dyDescent="0.35">
      <c r="A86" s="37">
        <v>76</v>
      </c>
      <c r="B86" s="64"/>
      <c r="C86" s="50"/>
      <c r="D86" s="40">
        <v>0</v>
      </c>
      <c r="E86" s="40">
        <v>0</v>
      </c>
      <c r="F86" s="54">
        <f t="shared" si="22"/>
        <v>0</v>
      </c>
      <c r="G86" s="55" t="str">
        <f t="shared" si="23"/>
        <v>100</v>
      </c>
      <c r="H86" s="61">
        <v>0</v>
      </c>
      <c r="I86" s="53" t="b">
        <f t="shared" si="24"/>
        <v>0</v>
      </c>
      <c r="J86" s="40"/>
      <c r="K86" s="40"/>
      <c r="L86" s="40"/>
      <c r="M86" s="40"/>
      <c r="N86" s="40">
        <v>0</v>
      </c>
      <c r="O86" s="40">
        <v>0</v>
      </c>
      <c r="P86" s="53">
        <f t="shared" si="25"/>
        <v>0</v>
      </c>
      <c r="Q86" s="56" t="str">
        <f t="shared" si="26"/>
        <v>100</v>
      </c>
      <c r="R86" s="40">
        <v>0</v>
      </c>
      <c r="S86" s="53" t="str">
        <f t="shared" si="27"/>
        <v>100</v>
      </c>
    </row>
    <row r="87" spans="1:19" s="48" customFormat="1" ht="30" customHeight="1" x14ac:dyDescent="0.35">
      <c r="A87" s="37">
        <v>77</v>
      </c>
      <c r="B87" s="64"/>
      <c r="C87" s="50"/>
      <c r="D87" s="40">
        <v>0</v>
      </c>
      <c r="E87" s="40">
        <v>0</v>
      </c>
      <c r="F87" s="54">
        <f t="shared" si="22"/>
        <v>0</v>
      </c>
      <c r="G87" s="55" t="str">
        <f t="shared" si="23"/>
        <v>100</v>
      </c>
      <c r="H87" s="61">
        <v>0</v>
      </c>
      <c r="I87" s="53" t="b">
        <f t="shared" si="24"/>
        <v>0</v>
      </c>
      <c r="J87" s="51"/>
      <c r="K87" s="51"/>
      <c r="L87" s="51"/>
      <c r="M87" s="51"/>
      <c r="N87" s="40">
        <v>0</v>
      </c>
      <c r="O87" s="40">
        <v>0</v>
      </c>
      <c r="P87" s="53">
        <f t="shared" si="25"/>
        <v>0</v>
      </c>
      <c r="Q87" s="56" t="str">
        <f t="shared" si="26"/>
        <v>100</v>
      </c>
      <c r="R87" s="40">
        <v>0</v>
      </c>
      <c r="S87" s="53" t="str">
        <f t="shared" si="27"/>
        <v>100</v>
      </c>
    </row>
    <row r="88" spans="1:19" s="48" customFormat="1" ht="30" customHeight="1" x14ac:dyDescent="0.35">
      <c r="A88" s="37">
        <v>78</v>
      </c>
      <c r="B88" s="64"/>
      <c r="C88" s="50"/>
      <c r="D88" s="40">
        <v>0</v>
      </c>
      <c r="E88" s="40">
        <v>0</v>
      </c>
      <c r="F88" s="54">
        <f t="shared" si="22"/>
        <v>0</v>
      </c>
      <c r="G88" s="55" t="str">
        <f t="shared" si="23"/>
        <v>100</v>
      </c>
      <c r="H88" s="61">
        <v>0</v>
      </c>
      <c r="I88" s="53" t="b">
        <f t="shared" si="24"/>
        <v>0</v>
      </c>
      <c r="J88" s="51"/>
      <c r="K88" s="51"/>
      <c r="L88" s="51"/>
      <c r="M88" s="51"/>
      <c r="N88" s="40">
        <v>0</v>
      </c>
      <c r="O88" s="40">
        <v>0</v>
      </c>
      <c r="P88" s="53">
        <f t="shared" si="25"/>
        <v>0</v>
      </c>
      <c r="Q88" s="56" t="str">
        <f t="shared" si="26"/>
        <v>100</v>
      </c>
      <c r="R88" s="40">
        <v>0</v>
      </c>
      <c r="S88" s="53" t="str">
        <f t="shared" si="27"/>
        <v>100</v>
      </c>
    </row>
    <row r="89" spans="1:19" s="48" customFormat="1" ht="30" customHeight="1" x14ac:dyDescent="0.35">
      <c r="A89" s="37">
        <v>79</v>
      </c>
      <c r="B89" s="64"/>
      <c r="C89" s="50"/>
      <c r="D89" s="40">
        <v>0</v>
      </c>
      <c r="E89" s="40">
        <v>0</v>
      </c>
      <c r="F89" s="54">
        <f t="shared" si="22"/>
        <v>0</v>
      </c>
      <c r="G89" s="55" t="str">
        <f t="shared" si="23"/>
        <v>100</v>
      </c>
      <c r="H89" s="61">
        <v>0</v>
      </c>
      <c r="I89" s="53" t="b">
        <f t="shared" si="24"/>
        <v>0</v>
      </c>
      <c r="J89" s="51"/>
      <c r="K89" s="51"/>
      <c r="L89" s="51"/>
      <c r="M89" s="51"/>
      <c r="N89" s="40">
        <v>0</v>
      </c>
      <c r="O89" s="40">
        <v>0</v>
      </c>
      <c r="P89" s="53">
        <f t="shared" si="25"/>
        <v>0</v>
      </c>
      <c r="Q89" s="56" t="str">
        <f t="shared" si="26"/>
        <v>100</v>
      </c>
      <c r="R89" s="40">
        <v>0</v>
      </c>
      <c r="S89" s="53" t="str">
        <f t="shared" si="27"/>
        <v>100</v>
      </c>
    </row>
    <row r="90" spans="1:19" s="48" customFormat="1" ht="30" customHeight="1" x14ac:dyDescent="0.35">
      <c r="A90" s="37">
        <v>80</v>
      </c>
      <c r="B90" s="64"/>
      <c r="C90" s="50"/>
      <c r="D90" s="40">
        <v>0</v>
      </c>
      <c r="E90" s="40">
        <v>0</v>
      </c>
      <c r="F90" s="54">
        <f t="shared" si="22"/>
        <v>0</v>
      </c>
      <c r="G90" s="55" t="str">
        <f t="shared" si="23"/>
        <v>100</v>
      </c>
      <c r="H90" s="61">
        <v>0</v>
      </c>
      <c r="I90" s="53" t="b">
        <f t="shared" si="24"/>
        <v>0</v>
      </c>
      <c r="J90" s="51"/>
      <c r="K90" s="51"/>
      <c r="L90" s="51"/>
      <c r="M90" s="51"/>
      <c r="N90" s="40">
        <v>0</v>
      </c>
      <c r="O90" s="40">
        <v>0</v>
      </c>
      <c r="P90" s="53">
        <f t="shared" si="25"/>
        <v>0</v>
      </c>
      <c r="Q90" s="56" t="str">
        <f t="shared" si="26"/>
        <v>100</v>
      </c>
      <c r="R90" s="40">
        <v>0</v>
      </c>
      <c r="S90" s="53" t="str">
        <f t="shared" si="27"/>
        <v>100</v>
      </c>
    </row>
    <row r="91" spans="1:19" s="48" customFormat="1" ht="30" customHeight="1" x14ac:dyDescent="0.35">
      <c r="A91" s="37">
        <v>81</v>
      </c>
      <c r="B91" s="64"/>
      <c r="C91" s="50"/>
      <c r="D91" s="40">
        <v>0</v>
      </c>
      <c r="E91" s="40">
        <v>0</v>
      </c>
      <c r="F91" s="54">
        <f t="shared" si="22"/>
        <v>0</v>
      </c>
      <c r="G91" s="55" t="str">
        <f t="shared" si="23"/>
        <v>100</v>
      </c>
      <c r="H91" s="61">
        <v>0</v>
      </c>
      <c r="I91" s="53" t="b">
        <f t="shared" si="24"/>
        <v>0</v>
      </c>
      <c r="J91" s="51"/>
      <c r="K91" s="51"/>
      <c r="L91" s="51"/>
      <c r="M91" s="51"/>
      <c r="N91" s="40">
        <v>0</v>
      </c>
      <c r="O91" s="40">
        <v>0</v>
      </c>
      <c r="P91" s="53">
        <f t="shared" si="25"/>
        <v>0</v>
      </c>
      <c r="Q91" s="56" t="str">
        <f t="shared" si="26"/>
        <v>100</v>
      </c>
      <c r="R91" s="40">
        <v>0</v>
      </c>
      <c r="S91" s="53" t="str">
        <f t="shared" si="27"/>
        <v>100</v>
      </c>
    </row>
    <row r="92" spans="1:19" s="48" customFormat="1" ht="30" customHeight="1" x14ac:dyDescent="0.35">
      <c r="A92" s="37">
        <v>82</v>
      </c>
      <c r="B92" s="64"/>
      <c r="C92" s="50"/>
      <c r="D92" s="40">
        <v>0</v>
      </c>
      <c r="E92" s="40">
        <v>0</v>
      </c>
      <c r="F92" s="54">
        <f t="shared" si="22"/>
        <v>0</v>
      </c>
      <c r="G92" s="55" t="str">
        <f t="shared" si="23"/>
        <v>100</v>
      </c>
      <c r="H92" s="61">
        <v>0</v>
      </c>
      <c r="I92" s="53" t="b">
        <f t="shared" si="24"/>
        <v>0</v>
      </c>
      <c r="J92" s="51"/>
      <c r="K92" s="51"/>
      <c r="L92" s="51"/>
      <c r="M92" s="51"/>
      <c r="N92" s="40">
        <v>0</v>
      </c>
      <c r="O92" s="40">
        <v>0</v>
      </c>
      <c r="P92" s="53">
        <f t="shared" si="25"/>
        <v>0</v>
      </c>
      <c r="Q92" s="56" t="str">
        <f t="shared" si="26"/>
        <v>100</v>
      </c>
      <c r="R92" s="40">
        <v>0</v>
      </c>
      <c r="S92" s="53" t="str">
        <f t="shared" si="27"/>
        <v>100</v>
      </c>
    </row>
    <row r="93" spans="1:19" s="48" customFormat="1" ht="30" customHeight="1" x14ac:dyDescent="0.35">
      <c r="A93" s="37">
        <v>83</v>
      </c>
      <c r="B93" s="64"/>
      <c r="C93" s="50"/>
      <c r="D93" s="40">
        <v>0</v>
      </c>
      <c r="E93" s="40">
        <v>0</v>
      </c>
      <c r="F93" s="54">
        <f t="shared" si="22"/>
        <v>0</v>
      </c>
      <c r="G93" s="55" t="str">
        <f t="shared" si="23"/>
        <v>100</v>
      </c>
      <c r="H93" s="61">
        <v>0</v>
      </c>
      <c r="I93" s="53" t="b">
        <f t="shared" si="24"/>
        <v>0</v>
      </c>
      <c r="J93" s="51"/>
      <c r="K93" s="51"/>
      <c r="L93" s="51"/>
      <c r="M93" s="51"/>
      <c r="N93" s="40">
        <v>0</v>
      </c>
      <c r="O93" s="40">
        <v>0</v>
      </c>
      <c r="P93" s="53">
        <f t="shared" si="25"/>
        <v>0</v>
      </c>
      <c r="Q93" s="56" t="str">
        <f t="shared" si="26"/>
        <v>100</v>
      </c>
      <c r="R93" s="40">
        <v>0</v>
      </c>
      <c r="S93" s="53" t="str">
        <f t="shared" si="27"/>
        <v>100</v>
      </c>
    </row>
    <row r="94" spans="1:19" s="48" customFormat="1" ht="30" customHeight="1" x14ac:dyDescent="0.35">
      <c r="A94" s="37">
        <v>84</v>
      </c>
      <c r="B94" s="64"/>
      <c r="C94" s="50"/>
      <c r="D94" s="40">
        <v>0</v>
      </c>
      <c r="E94" s="40">
        <v>0</v>
      </c>
      <c r="F94" s="54">
        <f t="shared" si="22"/>
        <v>0</v>
      </c>
      <c r="G94" s="55" t="str">
        <f t="shared" si="23"/>
        <v>100</v>
      </c>
      <c r="H94" s="61">
        <v>0</v>
      </c>
      <c r="I94" s="53" t="b">
        <f t="shared" si="24"/>
        <v>0</v>
      </c>
      <c r="J94" s="51"/>
      <c r="K94" s="51"/>
      <c r="L94" s="51"/>
      <c r="M94" s="51"/>
      <c r="N94" s="40">
        <v>0</v>
      </c>
      <c r="O94" s="40">
        <v>0</v>
      </c>
      <c r="P94" s="53">
        <f t="shared" si="25"/>
        <v>0</v>
      </c>
      <c r="Q94" s="56" t="str">
        <f t="shared" si="26"/>
        <v>100</v>
      </c>
      <c r="R94" s="40">
        <v>0</v>
      </c>
      <c r="S94" s="53" t="str">
        <f t="shared" si="27"/>
        <v>100</v>
      </c>
    </row>
    <row r="95" spans="1:19" s="48" customFormat="1" ht="30" customHeight="1" x14ac:dyDescent="0.35">
      <c r="A95" s="37">
        <v>85</v>
      </c>
      <c r="B95" s="64"/>
      <c r="C95" s="50"/>
      <c r="D95" s="40">
        <v>0</v>
      </c>
      <c r="E95" s="40">
        <v>0</v>
      </c>
      <c r="F95" s="54">
        <f t="shared" si="22"/>
        <v>0</v>
      </c>
      <c r="G95" s="55" t="str">
        <f t="shared" si="23"/>
        <v>100</v>
      </c>
      <c r="H95" s="61">
        <v>0</v>
      </c>
      <c r="I95" s="53" t="b">
        <f t="shared" si="24"/>
        <v>0</v>
      </c>
      <c r="J95" s="51"/>
      <c r="K95" s="51"/>
      <c r="L95" s="51"/>
      <c r="M95" s="51"/>
      <c r="N95" s="40">
        <v>0</v>
      </c>
      <c r="O95" s="40">
        <v>0</v>
      </c>
      <c r="P95" s="53">
        <f t="shared" si="25"/>
        <v>0</v>
      </c>
      <c r="Q95" s="56" t="str">
        <f t="shared" si="26"/>
        <v>100</v>
      </c>
      <c r="R95" s="40">
        <v>0</v>
      </c>
      <c r="S95" s="53" t="str">
        <f t="shared" si="27"/>
        <v>100</v>
      </c>
    </row>
    <row r="96" spans="1:19" s="48" customFormat="1" ht="30" customHeight="1" x14ac:dyDescent="0.35">
      <c r="A96" s="37">
        <v>86</v>
      </c>
      <c r="B96" s="64"/>
      <c r="C96" s="50"/>
      <c r="D96" s="40">
        <v>0</v>
      </c>
      <c r="E96" s="40">
        <v>0</v>
      </c>
      <c r="F96" s="54">
        <f t="shared" si="22"/>
        <v>0</v>
      </c>
      <c r="G96" s="55" t="str">
        <f t="shared" si="23"/>
        <v>100</v>
      </c>
      <c r="H96" s="61">
        <v>0</v>
      </c>
      <c r="I96" s="53" t="b">
        <f t="shared" si="24"/>
        <v>0</v>
      </c>
      <c r="J96" s="51"/>
      <c r="K96" s="51"/>
      <c r="L96" s="51"/>
      <c r="M96" s="51"/>
      <c r="N96" s="40">
        <v>0</v>
      </c>
      <c r="O96" s="40">
        <v>0</v>
      </c>
      <c r="P96" s="53">
        <f t="shared" si="25"/>
        <v>0</v>
      </c>
      <c r="Q96" s="56" t="str">
        <f t="shared" si="26"/>
        <v>100</v>
      </c>
      <c r="R96" s="40">
        <v>0</v>
      </c>
      <c r="S96" s="53" t="str">
        <f t="shared" si="27"/>
        <v>100</v>
      </c>
    </row>
    <row r="97" spans="1:19" s="48" customFormat="1" ht="30" customHeight="1" x14ac:dyDescent="0.35">
      <c r="A97" s="37">
        <v>87</v>
      </c>
      <c r="B97" s="64"/>
      <c r="C97" s="50"/>
      <c r="D97" s="40">
        <v>0</v>
      </c>
      <c r="E97" s="40">
        <v>0</v>
      </c>
      <c r="F97" s="54">
        <f t="shared" si="22"/>
        <v>0</v>
      </c>
      <c r="G97" s="55" t="str">
        <f t="shared" si="23"/>
        <v>100</v>
      </c>
      <c r="H97" s="61">
        <v>0</v>
      </c>
      <c r="I97" s="53" t="b">
        <f t="shared" si="24"/>
        <v>0</v>
      </c>
      <c r="J97" s="51"/>
      <c r="K97" s="51"/>
      <c r="L97" s="51"/>
      <c r="M97" s="51"/>
      <c r="N97" s="40">
        <v>0</v>
      </c>
      <c r="O97" s="40">
        <v>0</v>
      </c>
      <c r="P97" s="53">
        <f t="shared" si="25"/>
        <v>0</v>
      </c>
      <c r="Q97" s="56" t="str">
        <f t="shared" si="26"/>
        <v>100</v>
      </c>
      <c r="R97" s="40">
        <v>0</v>
      </c>
      <c r="S97" s="53" t="str">
        <f t="shared" si="27"/>
        <v>100</v>
      </c>
    </row>
    <row r="98" spans="1:19" s="48" customFormat="1" ht="30" customHeight="1" x14ac:dyDescent="0.35">
      <c r="A98" s="37">
        <v>88</v>
      </c>
      <c r="B98" s="64"/>
      <c r="C98" s="50"/>
      <c r="D98" s="40">
        <v>0</v>
      </c>
      <c r="E98" s="40">
        <v>0</v>
      </c>
      <c r="F98" s="54">
        <f t="shared" si="22"/>
        <v>0</v>
      </c>
      <c r="G98" s="55" t="str">
        <f t="shared" si="23"/>
        <v>100</v>
      </c>
      <c r="H98" s="61">
        <v>0</v>
      </c>
      <c r="I98" s="53" t="b">
        <f t="shared" si="24"/>
        <v>0</v>
      </c>
      <c r="J98" s="51"/>
      <c r="K98" s="51"/>
      <c r="L98" s="51"/>
      <c r="M98" s="51"/>
      <c r="N98" s="40">
        <v>0</v>
      </c>
      <c r="O98" s="40">
        <v>0</v>
      </c>
      <c r="P98" s="53">
        <f t="shared" si="25"/>
        <v>0</v>
      </c>
      <c r="Q98" s="56" t="str">
        <f t="shared" si="26"/>
        <v>100</v>
      </c>
      <c r="R98" s="40">
        <v>0</v>
      </c>
      <c r="S98" s="53" t="str">
        <f t="shared" si="27"/>
        <v>100</v>
      </c>
    </row>
    <row r="99" spans="1:19" s="48" customFormat="1" ht="30" customHeight="1" x14ac:dyDescent="0.35">
      <c r="A99" s="37">
        <v>89</v>
      </c>
      <c r="B99" s="64"/>
      <c r="C99" s="50"/>
      <c r="D99" s="40">
        <v>0</v>
      </c>
      <c r="E99" s="40">
        <v>0</v>
      </c>
      <c r="F99" s="54">
        <f t="shared" si="22"/>
        <v>0</v>
      </c>
      <c r="G99" s="55" t="str">
        <f t="shared" si="23"/>
        <v>100</v>
      </c>
      <c r="H99" s="61">
        <v>0</v>
      </c>
      <c r="I99" s="53" t="b">
        <f t="shared" si="24"/>
        <v>0</v>
      </c>
      <c r="J99" s="51"/>
      <c r="K99" s="51"/>
      <c r="L99" s="51"/>
      <c r="M99" s="51"/>
      <c r="N99" s="40">
        <v>0</v>
      </c>
      <c r="O99" s="40">
        <v>0</v>
      </c>
      <c r="P99" s="53">
        <f t="shared" si="25"/>
        <v>0</v>
      </c>
      <c r="Q99" s="56" t="str">
        <f t="shared" si="26"/>
        <v>100</v>
      </c>
      <c r="R99" s="40">
        <v>0</v>
      </c>
      <c r="S99" s="53" t="str">
        <f t="shared" si="27"/>
        <v>100</v>
      </c>
    </row>
    <row r="100" spans="1:19" s="48" customFormat="1" ht="30" customHeight="1" x14ac:dyDescent="0.35">
      <c r="A100" s="37">
        <v>90</v>
      </c>
      <c r="B100" s="64"/>
      <c r="C100" s="50"/>
      <c r="D100" s="40">
        <v>0</v>
      </c>
      <c r="E100" s="40">
        <v>0</v>
      </c>
      <c r="F100" s="54">
        <f t="shared" si="22"/>
        <v>0</v>
      </c>
      <c r="G100" s="55" t="str">
        <f t="shared" si="23"/>
        <v>100</v>
      </c>
      <c r="H100" s="61">
        <v>0</v>
      </c>
      <c r="I100" s="53" t="b">
        <f t="shared" si="24"/>
        <v>0</v>
      </c>
      <c r="J100" s="51"/>
      <c r="K100" s="51"/>
      <c r="L100" s="51"/>
      <c r="M100" s="51"/>
      <c r="N100" s="40">
        <v>0</v>
      </c>
      <c r="O100" s="40">
        <v>0</v>
      </c>
      <c r="P100" s="53">
        <f t="shared" si="25"/>
        <v>0</v>
      </c>
      <c r="Q100" s="56" t="str">
        <f t="shared" si="26"/>
        <v>100</v>
      </c>
      <c r="R100" s="40">
        <v>0</v>
      </c>
      <c r="S100" s="53" t="str">
        <f t="shared" si="27"/>
        <v>100</v>
      </c>
    </row>
    <row r="101" spans="1:19" s="48" customFormat="1" ht="30" customHeight="1" x14ac:dyDescent="0.35">
      <c r="A101" s="37">
        <v>91</v>
      </c>
      <c r="B101" s="64"/>
      <c r="C101" s="50"/>
      <c r="D101" s="40">
        <v>0</v>
      </c>
      <c r="E101" s="40">
        <v>0</v>
      </c>
      <c r="F101" s="54">
        <f t="shared" si="22"/>
        <v>0</v>
      </c>
      <c r="G101" s="55" t="str">
        <f t="shared" si="23"/>
        <v>100</v>
      </c>
      <c r="H101" s="61">
        <v>0</v>
      </c>
      <c r="I101" s="53" t="b">
        <f t="shared" si="24"/>
        <v>0</v>
      </c>
      <c r="J101" s="51"/>
      <c r="K101" s="51"/>
      <c r="L101" s="51"/>
      <c r="M101" s="51"/>
      <c r="N101" s="40">
        <v>0</v>
      </c>
      <c r="O101" s="40">
        <v>0</v>
      </c>
      <c r="P101" s="53">
        <f t="shared" si="25"/>
        <v>0</v>
      </c>
      <c r="Q101" s="56" t="str">
        <f t="shared" si="26"/>
        <v>100</v>
      </c>
      <c r="R101" s="40">
        <v>0</v>
      </c>
      <c r="S101" s="53" t="str">
        <f t="shared" si="27"/>
        <v>100</v>
      </c>
    </row>
    <row r="102" spans="1:19" s="48" customFormat="1" ht="30" customHeight="1" x14ac:dyDescent="0.35">
      <c r="A102" s="37">
        <v>92</v>
      </c>
      <c r="B102" s="64"/>
      <c r="C102" s="50"/>
      <c r="D102" s="40">
        <v>0</v>
      </c>
      <c r="E102" s="40">
        <v>0</v>
      </c>
      <c r="F102" s="54">
        <f t="shared" si="22"/>
        <v>0</v>
      </c>
      <c r="G102" s="55" t="str">
        <f t="shared" si="23"/>
        <v>100</v>
      </c>
      <c r="H102" s="61">
        <v>0</v>
      </c>
      <c r="I102" s="53" t="b">
        <f t="shared" si="24"/>
        <v>0</v>
      </c>
      <c r="J102" s="51"/>
      <c r="K102" s="51"/>
      <c r="L102" s="51"/>
      <c r="M102" s="51"/>
      <c r="N102" s="40">
        <v>0</v>
      </c>
      <c r="O102" s="40">
        <v>0</v>
      </c>
      <c r="P102" s="53">
        <f t="shared" si="25"/>
        <v>0</v>
      </c>
      <c r="Q102" s="56" t="str">
        <f t="shared" si="26"/>
        <v>100</v>
      </c>
      <c r="R102" s="40">
        <v>0</v>
      </c>
      <c r="S102" s="53" t="str">
        <f t="shared" si="27"/>
        <v>100</v>
      </c>
    </row>
    <row r="103" spans="1:19" s="48" customFormat="1" ht="30" customHeight="1" x14ac:dyDescent="0.35">
      <c r="A103" s="37">
        <v>93</v>
      </c>
      <c r="B103" s="64"/>
      <c r="C103" s="50"/>
      <c r="D103" s="40">
        <v>0</v>
      </c>
      <c r="E103" s="40">
        <v>0</v>
      </c>
      <c r="F103" s="54">
        <f t="shared" si="22"/>
        <v>0</v>
      </c>
      <c r="G103" s="55" t="str">
        <f t="shared" si="23"/>
        <v>100</v>
      </c>
      <c r="H103" s="61">
        <v>0</v>
      </c>
      <c r="I103" s="53" t="b">
        <f t="shared" si="24"/>
        <v>0</v>
      </c>
      <c r="J103" s="51"/>
      <c r="K103" s="51"/>
      <c r="L103" s="51"/>
      <c r="M103" s="51"/>
      <c r="N103" s="40">
        <v>0</v>
      </c>
      <c r="O103" s="40">
        <v>0</v>
      </c>
      <c r="P103" s="53">
        <f t="shared" si="25"/>
        <v>0</v>
      </c>
      <c r="Q103" s="56" t="str">
        <f t="shared" si="26"/>
        <v>100</v>
      </c>
      <c r="R103" s="40">
        <v>0</v>
      </c>
      <c r="S103" s="53" t="str">
        <f t="shared" si="27"/>
        <v>100</v>
      </c>
    </row>
    <row r="104" spans="1:19" s="48" customFormat="1" ht="30" customHeight="1" x14ac:dyDescent="0.35">
      <c r="A104" s="37">
        <v>94</v>
      </c>
      <c r="B104" s="64"/>
      <c r="C104" s="50"/>
      <c r="D104" s="40">
        <v>0</v>
      </c>
      <c r="E104" s="40">
        <v>0</v>
      </c>
      <c r="F104" s="54">
        <f t="shared" si="22"/>
        <v>0</v>
      </c>
      <c r="G104" s="55" t="str">
        <f t="shared" si="23"/>
        <v>100</v>
      </c>
      <c r="H104" s="61">
        <v>0</v>
      </c>
      <c r="I104" s="53" t="b">
        <f t="shared" si="24"/>
        <v>0</v>
      </c>
      <c r="J104" s="51"/>
      <c r="K104" s="51"/>
      <c r="L104" s="51"/>
      <c r="M104" s="51"/>
      <c r="N104" s="40">
        <v>0</v>
      </c>
      <c r="O104" s="40">
        <v>0</v>
      </c>
      <c r="P104" s="53">
        <f t="shared" si="25"/>
        <v>0</v>
      </c>
      <c r="Q104" s="56" t="str">
        <f t="shared" si="26"/>
        <v>100</v>
      </c>
      <c r="R104" s="40">
        <v>0</v>
      </c>
      <c r="S104" s="53" t="str">
        <f t="shared" si="27"/>
        <v>100</v>
      </c>
    </row>
    <row r="105" spans="1:19" s="48" customFormat="1" ht="30" customHeight="1" x14ac:dyDescent="0.35">
      <c r="A105" s="37">
        <v>95</v>
      </c>
      <c r="B105" s="64"/>
      <c r="C105" s="50"/>
      <c r="D105" s="40">
        <v>0</v>
      </c>
      <c r="E105" s="40">
        <v>0</v>
      </c>
      <c r="F105" s="54">
        <f t="shared" si="22"/>
        <v>0</v>
      </c>
      <c r="G105" s="55" t="str">
        <f t="shared" si="23"/>
        <v>100</v>
      </c>
      <c r="H105" s="61">
        <v>0</v>
      </c>
      <c r="I105" s="53" t="b">
        <f t="shared" si="24"/>
        <v>0</v>
      </c>
      <c r="J105" s="51"/>
      <c r="K105" s="51"/>
      <c r="L105" s="51"/>
      <c r="M105" s="51"/>
      <c r="N105" s="40">
        <v>0</v>
      </c>
      <c r="O105" s="40">
        <v>0</v>
      </c>
      <c r="P105" s="53">
        <f t="shared" si="25"/>
        <v>0</v>
      </c>
      <c r="Q105" s="56" t="str">
        <f t="shared" si="26"/>
        <v>100</v>
      </c>
      <c r="R105" s="40">
        <v>0</v>
      </c>
      <c r="S105" s="53" t="str">
        <f t="shared" si="27"/>
        <v>100</v>
      </c>
    </row>
    <row r="106" spans="1:19" s="48" customFormat="1" ht="30" customHeight="1" x14ac:dyDescent="0.35">
      <c r="A106" s="37">
        <v>96</v>
      </c>
      <c r="B106" s="64"/>
      <c r="C106" s="50"/>
      <c r="D106" s="40">
        <v>0</v>
      </c>
      <c r="E106" s="40">
        <v>0</v>
      </c>
      <c r="F106" s="54">
        <f t="shared" si="22"/>
        <v>0</v>
      </c>
      <c r="G106" s="55" t="str">
        <f t="shared" si="23"/>
        <v>100</v>
      </c>
      <c r="H106" s="61">
        <v>0</v>
      </c>
      <c r="I106" s="53" t="b">
        <f t="shared" si="24"/>
        <v>0</v>
      </c>
      <c r="J106" s="51"/>
      <c r="K106" s="51"/>
      <c r="L106" s="51"/>
      <c r="M106" s="51"/>
      <c r="N106" s="40">
        <v>0</v>
      </c>
      <c r="O106" s="40">
        <v>0</v>
      </c>
      <c r="P106" s="53">
        <f t="shared" si="25"/>
        <v>0</v>
      </c>
      <c r="Q106" s="56" t="str">
        <f t="shared" si="26"/>
        <v>100</v>
      </c>
      <c r="R106" s="40">
        <v>0</v>
      </c>
      <c r="S106" s="53" t="str">
        <f t="shared" si="27"/>
        <v>100</v>
      </c>
    </row>
    <row r="107" spans="1:19" s="48" customFormat="1" ht="30" customHeight="1" x14ac:dyDescent="0.35">
      <c r="A107" s="37">
        <v>97</v>
      </c>
      <c r="B107" s="64"/>
      <c r="C107" s="50"/>
      <c r="D107" s="40">
        <v>0</v>
      </c>
      <c r="E107" s="40">
        <v>0</v>
      </c>
      <c r="F107" s="54">
        <f t="shared" si="22"/>
        <v>0</v>
      </c>
      <c r="G107" s="55" t="str">
        <f t="shared" si="23"/>
        <v>100</v>
      </c>
      <c r="H107" s="61">
        <v>0</v>
      </c>
      <c r="I107" s="53" t="b">
        <f t="shared" si="24"/>
        <v>0</v>
      </c>
      <c r="J107" s="51"/>
      <c r="K107" s="51"/>
      <c r="L107" s="51"/>
      <c r="M107" s="51"/>
      <c r="N107" s="40">
        <v>0</v>
      </c>
      <c r="O107" s="40">
        <v>0</v>
      </c>
      <c r="P107" s="53">
        <f t="shared" si="25"/>
        <v>0</v>
      </c>
      <c r="Q107" s="56" t="str">
        <f t="shared" si="26"/>
        <v>100</v>
      </c>
      <c r="R107" s="40">
        <v>0</v>
      </c>
      <c r="S107" s="53" t="str">
        <f t="shared" si="27"/>
        <v>100</v>
      </c>
    </row>
    <row r="108" spans="1:19" s="48" customFormat="1" ht="30" customHeight="1" x14ac:dyDescent="0.35">
      <c r="A108" s="37">
        <v>98</v>
      </c>
      <c r="B108" s="64"/>
      <c r="C108" s="50"/>
      <c r="D108" s="40">
        <v>0</v>
      </c>
      <c r="E108" s="40">
        <v>0</v>
      </c>
      <c r="F108" s="54">
        <f t="shared" si="22"/>
        <v>0</v>
      </c>
      <c r="G108" s="55" t="str">
        <f t="shared" si="23"/>
        <v>100</v>
      </c>
      <c r="H108" s="61">
        <v>0</v>
      </c>
      <c r="I108" s="53" t="b">
        <f t="shared" si="24"/>
        <v>0</v>
      </c>
      <c r="J108" s="51"/>
      <c r="K108" s="51"/>
      <c r="L108" s="51"/>
      <c r="M108" s="51"/>
      <c r="N108" s="40">
        <v>0</v>
      </c>
      <c r="O108" s="40">
        <v>0</v>
      </c>
      <c r="P108" s="53">
        <f t="shared" si="25"/>
        <v>0</v>
      </c>
      <c r="Q108" s="56" t="str">
        <f t="shared" si="26"/>
        <v>100</v>
      </c>
      <c r="R108" s="40">
        <v>0</v>
      </c>
      <c r="S108" s="53" t="str">
        <f t="shared" si="27"/>
        <v>100</v>
      </c>
    </row>
    <row r="109" spans="1:19" s="48" customFormat="1" ht="30" customHeight="1" x14ac:dyDescent="0.35">
      <c r="A109" s="37">
        <v>99</v>
      </c>
      <c r="B109" s="64"/>
      <c r="C109" s="50"/>
      <c r="D109" s="40">
        <v>0</v>
      </c>
      <c r="E109" s="40">
        <v>0</v>
      </c>
      <c r="F109" s="54">
        <f t="shared" si="22"/>
        <v>0</v>
      </c>
      <c r="G109" s="55" t="str">
        <f t="shared" si="23"/>
        <v>100</v>
      </c>
      <c r="H109" s="61">
        <v>0</v>
      </c>
      <c r="I109" s="53" t="b">
        <f t="shared" si="24"/>
        <v>0</v>
      </c>
      <c r="J109" s="51"/>
      <c r="K109" s="51"/>
      <c r="L109" s="51"/>
      <c r="M109" s="51"/>
      <c r="N109" s="40">
        <v>0</v>
      </c>
      <c r="O109" s="40">
        <v>0</v>
      </c>
      <c r="P109" s="53">
        <f t="shared" si="25"/>
        <v>0</v>
      </c>
      <c r="Q109" s="56" t="str">
        <f t="shared" si="26"/>
        <v>100</v>
      </c>
      <c r="R109" s="40">
        <v>0</v>
      </c>
      <c r="S109" s="53" t="str">
        <f t="shared" si="27"/>
        <v>100</v>
      </c>
    </row>
    <row r="110" spans="1:19" s="48" customFormat="1" ht="30" customHeight="1" x14ac:dyDescent="0.35">
      <c r="A110" s="37">
        <v>100</v>
      </c>
      <c r="B110" s="64"/>
      <c r="C110" s="50"/>
      <c r="D110" s="40">
        <v>0</v>
      </c>
      <c r="E110" s="40">
        <v>0</v>
      </c>
      <c r="F110" s="54">
        <f t="shared" si="22"/>
        <v>0</v>
      </c>
      <c r="G110" s="55" t="str">
        <f t="shared" si="23"/>
        <v>100</v>
      </c>
      <c r="H110" s="61">
        <v>0</v>
      </c>
      <c r="I110" s="53" t="b">
        <f t="shared" si="24"/>
        <v>0</v>
      </c>
      <c r="J110" s="51"/>
      <c r="K110" s="51"/>
      <c r="L110" s="51"/>
      <c r="M110" s="51"/>
      <c r="N110" s="40">
        <v>0</v>
      </c>
      <c r="O110" s="40">
        <v>0</v>
      </c>
      <c r="P110" s="53">
        <f t="shared" si="25"/>
        <v>0</v>
      </c>
      <c r="Q110" s="56" t="str">
        <f t="shared" si="26"/>
        <v>100</v>
      </c>
      <c r="R110" s="40">
        <v>0</v>
      </c>
      <c r="S110" s="53" t="str">
        <f t="shared" si="27"/>
        <v>100</v>
      </c>
    </row>
    <row r="111" spans="1:19" s="48" customFormat="1" ht="30" customHeight="1" x14ac:dyDescent="0.35">
      <c r="A111" s="37">
        <v>101</v>
      </c>
      <c r="B111" s="64"/>
      <c r="C111" s="50"/>
      <c r="D111" s="40">
        <v>0</v>
      </c>
      <c r="E111" s="40">
        <v>0</v>
      </c>
      <c r="F111" s="54">
        <f t="shared" si="22"/>
        <v>0</v>
      </c>
      <c r="G111" s="55" t="str">
        <f t="shared" si="23"/>
        <v>100</v>
      </c>
      <c r="H111" s="61">
        <v>0</v>
      </c>
      <c r="I111" s="53" t="b">
        <f t="shared" si="24"/>
        <v>0</v>
      </c>
      <c r="J111" s="51"/>
      <c r="K111" s="51"/>
      <c r="L111" s="51"/>
      <c r="M111" s="51"/>
      <c r="N111" s="40">
        <v>0</v>
      </c>
      <c r="O111" s="40">
        <v>0</v>
      </c>
      <c r="P111" s="53">
        <f t="shared" si="25"/>
        <v>0</v>
      </c>
      <c r="Q111" s="56" t="str">
        <f t="shared" si="26"/>
        <v>100</v>
      </c>
      <c r="R111" s="40">
        <v>0</v>
      </c>
      <c r="S111" s="53" t="str">
        <f t="shared" si="27"/>
        <v>100</v>
      </c>
    </row>
    <row r="112" spans="1:19" s="48" customFormat="1" ht="30" customHeight="1" x14ac:dyDescent="0.35">
      <c r="A112" s="37">
        <v>102</v>
      </c>
      <c r="B112" s="64"/>
      <c r="C112" s="50"/>
      <c r="D112" s="40">
        <v>0</v>
      </c>
      <c r="E112" s="40">
        <v>0</v>
      </c>
      <c r="F112" s="54">
        <f t="shared" si="22"/>
        <v>0</v>
      </c>
      <c r="G112" s="55" t="str">
        <f t="shared" si="23"/>
        <v>100</v>
      </c>
      <c r="H112" s="61">
        <v>0</v>
      </c>
      <c r="I112" s="53" t="b">
        <f t="shared" si="24"/>
        <v>0</v>
      </c>
      <c r="J112" s="51"/>
      <c r="K112" s="51"/>
      <c r="L112" s="51"/>
      <c r="M112" s="51"/>
      <c r="N112" s="40">
        <v>0</v>
      </c>
      <c r="O112" s="40">
        <v>0</v>
      </c>
      <c r="P112" s="53">
        <f t="shared" si="25"/>
        <v>0</v>
      </c>
      <c r="Q112" s="56" t="str">
        <f t="shared" si="26"/>
        <v>100</v>
      </c>
      <c r="R112" s="40">
        <v>0</v>
      </c>
      <c r="S112" s="53" t="str">
        <f t="shared" si="27"/>
        <v>100</v>
      </c>
    </row>
    <row r="113" spans="1:19" s="48" customFormat="1" ht="30" customHeight="1" x14ac:dyDescent="0.35">
      <c r="A113" s="37">
        <v>103</v>
      </c>
      <c r="B113" s="64"/>
      <c r="C113" s="50"/>
      <c r="D113" s="40">
        <v>0</v>
      </c>
      <c r="E113" s="40">
        <v>0</v>
      </c>
      <c r="F113" s="54">
        <f t="shared" si="22"/>
        <v>0</v>
      </c>
      <c r="G113" s="55" t="str">
        <f t="shared" si="23"/>
        <v>100</v>
      </c>
      <c r="H113" s="61">
        <v>0</v>
      </c>
      <c r="I113" s="53" t="b">
        <f t="shared" si="24"/>
        <v>0</v>
      </c>
      <c r="J113" s="51"/>
      <c r="K113" s="51"/>
      <c r="L113" s="51"/>
      <c r="M113" s="51"/>
      <c r="N113" s="40">
        <v>0</v>
      </c>
      <c r="O113" s="40">
        <v>0</v>
      </c>
      <c r="P113" s="53">
        <f t="shared" si="25"/>
        <v>0</v>
      </c>
      <c r="Q113" s="56" t="str">
        <f t="shared" si="26"/>
        <v>100</v>
      </c>
      <c r="R113" s="40">
        <v>0</v>
      </c>
      <c r="S113" s="53" t="str">
        <f t="shared" si="27"/>
        <v>100</v>
      </c>
    </row>
    <row r="114" spans="1:19" s="48" customFormat="1" ht="30" customHeight="1" x14ac:dyDescent="0.35">
      <c r="A114" s="37">
        <v>104</v>
      </c>
      <c r="B114" s="64"/>
      <c r="C114" s="50"/>
      <c r="D114" s="40">
        <v>0</v>
      </c>
      <c r="E114" s="40">
        <v>0</v>
      </c>
      <c r="F114" s="54">
        <f t="shared" si="22"/>
        <v>0</v>
      </c>
      <c r="G114" s="55" t="str">
        <f t="shared" si="23"/>
        <v>100</v>
      </c>
      <c r="H114" s="61">
        <v>0</v>
      </c>
      <c r="I114" s="53" t="b">
        <f t="shared" si="24"/>
        <v>0</v>
      </c>
      <c r="J114" s="51"/>
      <c r="K114" s="51"/>
      <c r="L114" s="51"/>
      <c r="M114" s="51"/>
      <c r="N114" s="40">
        <v>0</v>
      </c>
      <c r="O114" s="40">
        <v>0</v>
      </c>
      <c r="P114" s="53">
        <f t="shared" si="25"/>
        <v>0</v>
      </c>
      <c r="Q114" s="56" t="str">
        <f t="shared" si="26"/>
        <v>100</v>
      </c>
      <c r="R114" s="40">
        <v>0</v>
      </c>
      <c r="S114" s="53" t="str">
        <f t="shared" si="27"/>
        <v>100</v>
      </c>
    </row>
    <row r="115" spans="1:19" s="48" customFormat="1" ht="30" customHeight="1" x14ac:dyDescent="0.35">
      <c r="A115" s="37">
        <v>105</v>
      </c>
      <c r="B115" s="64"/>
      <c r="C115" s="50"/>
      <c r="D115" s="40">
        <v>0</v>
      </c>
      <c r="E115" s="40">
        <v>0</v>
      </c>
      <c r="F115" s="54">
        <f t="shared" si="22"/>
        <v>0</v>
      </c>
      <c r="G115" s="55" t="str">
        <f t="shared" si="23"/>
        <v>100</v>
      </c>
      <c r="H115" s="61">
        <v>0</v>
      </c>
      <c r="I115" s="53" t="b">
        <f t="shared" si="24"/>
        <v>0</v>
      </c>
      <c r="J115" s="51"/>
      <c r="K115" s="51"/>
      <c r="L115" s="51"/>
      <c r="M115" s="51"/>
      <c r="N115" s="40">
        <v>0</v>
      </c>
      <c r="O115" s="40">
        <v>0</v>
      </c>
      <c r="P115" s="53">
        <f t="shared" si="25"/>
        <v>0</v>
      </c>
      <c r="Q115" s="56" t="str">
        <f t="shared" si="26"/>
        <v>100</v>
      </c>
      <c r="R115" s="40">
        <v>0</v>
      </c>
      <c r="S115" s="53" t="str">
        <f t="shared" si="27"/>
        <v>100</v>
      </c>
    </row>
    <row r="116" spans="1:19" s="48" customFormat="1" ht="30" customHeight="1" x14ac:dyDescent="0.35">
      <c r="A116" s="37">
        <v>106</v>
      </c>
      <c r="B116" s="64"/>
      <c r="C116" s="50"/>
      <c r="D116" s="40">
        <v>0</v>
      </c>
      <c r="E116" s="40">
        <v>0</v>
      </c>
      <c r="F116" s="54">
        <f t="shared" si="22"/>
        <v>0</v>
      </c>
      <c r="G116" s="55" t="str">
        <f t="shared" si="23"/>
        <v>100</v>
      </c>
      <c r="H116" s="61">
        <v>0</v>
      </c>
      <c r="I116" s="53" t="b">
        <f t="shared" si="24"/>
        <v>0</v>
      </c>
      <c r="J116" s="51"/>
      <c r="K116" s="51"/>
      <c r="L116" s="51"/>
      <c r="M116" s="51"/>
      <c r="N116" s="40">
        <v>0</v>
      </c>
      <c r="O116" s="40">
        <v>0</v>
      </c>
      <c r="P116" s="53">
        <f t="shared" si="25"/>
        <v>0</v>
      </c>
      <c r="Q116" s="56" t="str">
        <f t="shared" si="26"/>
        <v>100</v>
      </c>
      <c r="R116" s="40">
        <v>0</v>
      </c>
      <c r="S116" s="53" t="str">
        <f t="shared" si="27"/>
        <v>100</v>
      </c>
    </row>
    <row r="117" spans="1:19" s="48" customFormat="1" ht="30" customHeight="1" x14ac:dyDescent="0.35">
      <c r="A117" s="37">
        <v>107</v>
      </c>
      <c r="B117" s="64"/>
      <c r="C117" s="50"/>
      <c r="D117" s="40">
        <v>0</v>
      </c>
      <c r="E117" s="40">
        <v>0</v>
      </c>
      <c r="F117" s="54">
        <f t="shared" si="22"/>
        <v>0</v>
      </c>
      <c r="G117" s="55" t="str">
        <f t="shared" si="23"/>
        <v>100</v>
      </c>
      <c r="H117" s="61">
        <v>0</v>
      </c>
      <c r="I117" s="53" t="b">
        <f t="shared" si="24"/>
        <v>0</v>
      </c>
      <c r="J117" s="51"/>
      <c r="K117" s="51"/>
      <c r="L117" s="51"/>
      <c r="M117" s="51"/>
      <c r="N117" s="40">
        <v>0</v>
      </c>
      <c r="O117" s="40">
        <v>0</v>
      </c>
      <c r="P117" s="53">
        <f t="shared" si="25"/>
        <v>0</v>
      </c>
      <c r="Q117" s="56" t="str">
        <f t="shared" si="26"/>
        <v>100</v>
      </c>
      <c r="R117" s="40">
        <v>0</v>
      </c>
      <c r="S117" s="53" t="str">
        <f t="shared" si="27"/>
        <v>100</v>
      </c>
    </row>
    <row r="118" spans="1:19" s="48" customFormat="1" ht="30" customHeight="1" x14ac:dyDescent="0.35">
      <c r="A118" s="37">
        <v>108</v>
      </c>
      <c r="B118" s="64"/>
      <c r="C118" s="50"/>
      <c r="D118" s="40">
        <v>0</v>
      </c>
      <c r="E118" s="40">
        <v>0</v>
      </c>
      <c r="F118" s="54">
        <f t="shared" si="22"/>
        <v>0</v>
      </c>
      <c r="G118" s="55" t="str">
        <f t="shared" si="23"/>
        <v>100</v>
      </c>
      <c r="H118" s="61">
        <v>0</v>
      </c>
      <c r="I118" s="53" t="b">
        <f t="shared" si="24"/>
        <v>0</v>
      </c>
      <c r="J118" s="51"/>
      <c r="K118" s="51"/>
      <c r="L118" s="51"/>
      <c r="M118" s="51"/>
      <c r="N118" s="40">
        <v>0</v>
      </c>
      <c r="O118" s="40">
        <v>0</v>
      </c>
      <c r="P118" s="53">
        <f t="shared" si="25"/>
        <v>0</v>
      </c>
      <c r="Q118" s="56" t="str">
        <f t="shared" si="26"/>
        <v>100</v>
      </c>
      <c r="R118" s="40">
        <v>0</v>
      </c>
      <c r="S118" s="53" t="str">
        <f t="shared" si="27"/>
        <v>100</v>
      </c>
    </row>
    <row r="119" spans="1:19" s="48" customFormat="1" ht="30" customHeight="1" x14ac:dyDescent="0.35">
      <c r="A119" s="37">
        <v>109</v>
      </c>
      <c r="B119" s="64"/>
      <c r="C119" s="50"/>
      <c r="D119" s="40">
        <v>0</v>
      </c>
      <c r="E119" s="40">
        <v>0</v>
      </c>
      <c r="F119" s="54">
        <f t="shared" si="22"/>
        <v>0</v>
      </c>
      <c r="G119" s="55" t="str">
        <f t="shared" si="23"/>
        <v>100</v>
      </c>
      <c r="H119" s="61">
        <v>0</v>
      </c>
      <c r="I119" s="53" t="b">
        <f t="shared" si="24"/>
        <v>0</v>
      </c>
      <c r="J119" s="51"/>
      <c r="K119" s="51"/>
      <c r="L119" s="51"/>
      <c r="M119" s="51"/>
      <c r="N119" s="40">
        <v>0</v>
      </c>
      <c r="O119" s="40">
        <v>0</v>
      </c>
      <c r="P119" s="53">
        <f t="shared" si="25"/>
        <v>0</v>
      </c>
      <c r="Q119" s="56" t="str">
        <f t="shared" si="26"/>
        <v>100</v>
      </c>
      <c r="R119" s="40">
        <v>0</v>
      </c>
      <c r="S119" s="53" t="str">
        <f t="shared" si="27"/>
        <v>100</v>
      </c>
    </row>
    <row r="120" spans="1:19" s="48" customFormat="1" ht="30" customHeight="1" x14ac:dyDescent="0.35">
      <c r="A120" s="37">
        <v>110</v>
      </c>
      <c r="B120" s="64"/>
      <c r="C120" s="50"/>
      <c r="D120" s="40">
        <v>0</v>
      </c>
      <c r="E120" s="40">
        <v>0</v>
      </c>
      <c r="F120" s="54">
        <f t="shared" si="22"/>
        <v>0</v>
      </c>
      <c r="G120" s="55" t="str">
        <f t="shared" si="23"/>
        <v>100</v>
      </c>
      <c r="H120" s="61">
        <v>0</v>
      </c>
      <c r="I120" s="53" t="b">
        <f t="shared" si="24"/>
        <v>0</v>
      </c>
      <c r="J120" s="51"/>
      <c r="K120" s="51"/>
      <c r="L120" s="51"/>
      <c r="M120" s="51"/>
      <c r="N120" s="40">
        <v>0</v>
      </c>
      <c r="O120" s="40">
        <v>0</v>
      </c>
      <c r="P120" s="53">
        <f t="shared" si="25"/>
        <v>0</v>
      </c>
      <c r="Q120" s="56" t="str">
        <f t="shared" si="26"/>
        <v>100</v>
      </c>
      <c r="R120" s="40">
        <v>0</v>
      </c>
      <c r="S120" s="53" t="str">
        <f t="shared" si="27"/>
        <v>100</v>
      </c>
    </row>
    <row r="121" spans="1:19" s="48" customFormat="1" ht="30" customHeight="1" x14ac:dyDescent="0.35">
      <c r="A121" s="37">
        <v>111</v>
      </c>
      <c r="B121" s="64"/>
      <c r="C121" s="50"/>
      <c r="D121" s="40">
        <v>0</v>
      </c>
      <c r="E121" s="40">
        <v>0</v>
      </c>
      <c r="F121" s="54">
        <f t="shared" si="22"/>
        <v>0</v>
      </c>
      <c r="G121" s="55" t="str">
        <f t="shared" si="23"/>
        <v>100</v>
      </c>
      <c r="H121" s="61">
        <v>0</v>
      </c>
      <c r="I121" s="53" t="b">
        <f t="shared" si="24"/>
        <v>0</v>
      </c>
      <c r="J121" s="51"/>
      <c r="K121" s="51"/>
      <c r="L121" s="51"/>
      <c r="M121" s="51"/>
      <c r="N121" s="40">
        <v>0</v>
      </c>
      <c r="O121" s="40">
        <v>0</v>
      </c>
      <c r="P121" s="53">
        <f t="shared" si="25"/>
        <v>0</v>
      </c>
      <c r="Q121" s="56" t="str">
        <f t="shared" si="26"/>
        <v>100</v>
      </c>
      <c r="R121" s="40">
        <v>0</v>
      </c>
      <c r="S121" s="53" t="str">
        <f t="shared" si="27"/>
        <v>100</v>
      </c>
    </row>
    <row r="122" spans="1:19" s="48" customFormat="1" ht="30" customHeight="1" x14ac:dyDescent="0.35">
      <c r="A122" s="37">
        <v>112</v>
      </c>
      <c r="B122" s="64"/>
      <c r="C122" s="50"/>
      <c r="D122" s="40">
        <v>0</v>
      </c>
      <c r="E122" s="40">
        <v>0</v>
      </c>
      <c r="F122" s="54">
        <f t="shared" si="22"/>
        <v>0</v>
      </c>
      <c r="G122" s="55" t="str">
        <f t="shared" si="23"/>
        <v>100</v>
      </c>
      <c r="H122" s="61">
        <v>0</v>
      </c>
      <c r="I122" s="53" t="b">
        <f t="shared" si="24"/>
        <v>0</v>
      </c>
      <c r="J122" s="51"/>
      <c r="K122" s="51"/>
      <c r="L122" s="51"/>
      <c r="M122" s="51"/>
      <c r="N122" s="40">
        <v>0</v>
      </c>
      <c r="O122" s="40">
        <v>0</v>
      </c>
      <c r="P122" s="53">
        <f t="shared" si="25"/>
        <v>0</v>
      </c>
      <c r="Q122" s="56" t="str">
        <f t="shared" si="26"/>
        <v>100</v>
      </c>
      <c r="R122" s="40">
        <v>0</v>
      </c>
      <c r="S122" s="53" t="str">
        <f t="shared" si="27"/>
        <v>100</v>
      </c>
    </row>
    <row r="123" spans="1:19" s="48" customFormat="1" ht="30" customHeight="1" x14ac:dyDescent="0.35">
      <c r="A123" s="37">
        <v>113</v>
      </c>
      <c r="B123" s="64"/>
      <c r="C123" s="50"/>
      <c r="D123" s="40">
        <v>0</v>
      </c>
      <c r="E123" s="40">
        <v>0</v>
      </c>
      <c r="F123" s="54">
        <f t="shared" si="22"/>
        <v>0</v>
      </c>
      <c r="G123" s="55" t="str">
        <f t="shared" si="23"/>
        <v>100</v>
      </c>
      <c r="H123" s="61">
        <v>0</v>
      </c>
      <c r="I123" s="53" t="b">
        <f t="shared" si="24"/>
        <v>0</v>
      </c>
      <c r="J123" s="51"/>
      <c r="K123" s="51"/>
      <c r="L123" s="51"/>
      <c r="M123" s="51"/>
      <c r="N123" s="40">
        <v>0</v>
      </c>
      <c r="O123" s="40">
        <v>0</v>
      </c>
      <c r="P123" s="53">
        <f t="shared" si="25"/>
        <v>0</v>
      </c>
      <c r="Q123" s="56" t="str">
        <f t="shared" si="26"/>
        <v>100</v>
      </c>
      <c r="R123" s="40">
        <v>0</v>
      </c>
      <c r="S123" s="53" t="str">
        <f t="shared" si="27"/>
        <v>100</v>
      </c>
    </row>
    <row r="124" spans="1:19" s="48" customFormat="1" ht="30" customHeight="1" x14ac:dyDescent="0.35">
      <c r="A124" s="37">
        <v>114</v>
      </c>
      <c r="B124" s="64"/>
      <c r="C124" s="50"/>
      <c r="D124" s="40">
        <v>0</v>
      </c>
      <c r="E124" s="40">
        <v>0</v>
      </c>
      <c r="F124" s="54">
        <f t="shared" si="22"/>
        <v>0</v>
      </c>
      <c r="G124" s="55" t="str">
        <f t="shared" si="23"/>
        <v>100</v>
      </c>
      <c r="H124" s="61">
        <v>0</v>
      </c>
      <c r="I124" s="53" t="b">
        <f t="shared" si="24"/>
        <v>0</v>
      </c>
      <c r="J124" s="51"/>
      <c r="K124" s="51"/>
      <c r="L124" s="51"/>
      <c r="M124" s="51"/>
      <c r="N124" s="40">
        <v>0</v>
      </c>
      <c r="O124" s="40">
        <v>0</v>
      </c>
      <c r="P124" s="53">
        <f t="shared" si="25"/>
        <v>0</v>
      </c>
      <c r="Q124" s="56" t="str">
        <f t="shared" si="26"/>
        <v>100</v>
      </c>
      <c r="R124" s="40">
        <v>0</v>
      </c>
      <c r="S124" s="53" t="str">
        <f t="shared" si="27"/>
        <v>100</v>
      </c>
    </row>
    <row r="125" spans="1:19" s="48" customFormat="1" ht="30" customHeight="1" x14ac:dyDescent="0.35">
      <c r="A125" s="37">
        <v>115</v>
      </c>
      <c r="B125" s="64"/>
      <c r="C125" s="50"/>
      <c r="D125" s="40">
        <v>0</v>
      </c>
      <c r="E125" s="40">
        <v>0</v>
      </c>
      <c r="F125" s="54">
        <f t="shared" si="22"/>
        <v>0</v>
      </c>
      <c r="G125" s="55" t="str">
        <f t="shared" si="23"/>
        <v>100</v>
      </c>
      <c r="H125" s="61">
        <v>0</v>
      </c>
      <c r="I125" s="53" t="b">
        <f t="shared" si="24"/>
        <v>0</v>
      </c>
      <c r="J125" s="51"/>
      <c r="K125" s="51"/>
      <c r="L125" s="51"/>
      <c r="M125" s="51"/>
      <c r="N125" s="40">
        <v>0</v>
      </c>
      <c r="O125" s="40">
        <v>0</v>
      </c>
      <c r="P125" s="53">
        <f t="shared" si="25"/>
        <v>0</v>
      </c>
      <c r="Q125" s="56" t="str">
        <f t="shared" si="26"/>
        <v>100</v>
      </c>
      <c r="R125" s="40">
        <v>0</v>
      </c>
      <c r="S125" s="53" t="str">
        <f t="shared" si="27"/>
        <v>100</v>
      </c>
    </row>
    <row r="126" spans="1:19" s="48" customFormat="1" ht="30" customHeight="1" x14ac:dyDescent="0.35">
      <c r="A126" s="37">
        <v>116</v>
      </c>
      <c r="B126" s="64"/>
      <c r="C126" s="50"/>
      <c r="D126" s="40">
        <v>0</v>
      </c>
      <c r="E126" s="40">
        <v>0</v>
      </c>
      <c r="F126" s="54">
        <f t="shared" si="22"/>
        <v>0</v>
      </c>
      <c r="G126" s="55" t="str">
        <f t="shared" si="23"/>
        <v>100</v>
      </c>
      <c r="H126" s="61">
        <v>0</v>
      </c>
      <c r="I126" s="53" t="b">
        <f t="shared" si="24"/>
        <v>0</v>
      </c>
      <c r="J126" s="51"/>
      <c r="K126" s="51"/>
      <c r="L126" s="51"/>
      <c r="M126" s="51"/>
      <c r="N126" s="40">
        <v>0</v>
      </c>
      <c r="O126" s="40">
        <v>0</v>
      </c>
      <c r="P126" s="53">
        <f t="shared" si="25"/>
        <v>0</v>
      </c>
      <c r="Q126" s="56" t="str">
        <f t="shared" si="26"/>
        <v>100</v>
      </c>
      <c r="R126" s="40">
        <v>0</v>
      </c>
      <c r="S126" s="53" t="str">
        <f t="shared" si="27"/>
        <v>100</v>
      </c>
    </row>
    <row r="127" spans="1:19" s="48" customFormat="1" ht="30" customHeight="1" x14ac:dyDescent="0.35">
      <c r="A127" s="37">
        <v>117</v>
      </c>
      <c r="B127" s="64"/>
      <c r="C127" s="50"/>
      <c r="D127" s="40">
        <v>0</v>
      </c>
      <c r="E127" s="40">
        <v>0</v>
      </c>
      <c r="F127" s="54">
        <f t="shared" si="22"/>
        <v>0</v>
      </c>
      <c r="G127" s="55" t="str">
        <f t="shared" si="23"/>
        <v>100</v>
      </c>
      <c r="H127" s="61">
        <v>0</v>
      </c>
      <c r="I127" s="53" t="b">
        <f t="shared" si="24"/>
        <v>0</v>
      </c>
      <c r="J127" s="51"/>
      <c r="K127" s="51"/>
      <c r="L127" s="51"/>
      <c r="M127" s="51"/>
      <c r="N127" s="40">
        <v>0</v>
      </c>
      <c r="O127" s="40">
        <v>0</v>
      </c>
      <c r="P127" s="53">
        <f t="shared" si="25"/>
        <v>0</v>
      </c>
      <c r="Q127" s="56" t="str">
        <f t="shared" si="26"/>
        <v>100</v>
      </c>
      <c r="R127" s="40">
        <v>0</v>
      </c>
      <c r="S127" s="53" t="str">
        <f t="shared" si="27"/>
        <v>100</v>
      </c>
    </row>
    <row r="128" spans="1:19" s="48" customFormat="1" ht="30" customHeight="1" x14ac:dyDescent="0.35">
      <c r="A128" s="37">
        <v>118</v>
      </c>
      <c r="B128" s="64"/>
      <c r="C128" s="50"/>
      <c r="D128" s="40">
        <v>0</v>
      </c>
      <c r="E128" s="40">
        <v>0</v>
      </c>
      <c r="F128" s="54">
        <f t="shared" si="22"/>
        <v>0</v>
      </c>
      <c r="G128" s="55" t="str">
        <f t="shared" si="23"/>
        <v>100</v>
      </c>
      <c r="H128" s="61">
        <v>0</v>
      </c>
      <c r="I128" s="53" t="b">
        <f t="shared" si="24"/>
        <v>0</v>
      </c>
      <c r="J128" s="51"/>
      <c r="K128" s="51"/>
      <c r="L128" s="51"/>
      <c r="M128" s="51"/>
      <c r="N128" s="40">
        <v>0</v>
      </c>
      <c r="O128" s="40">
        <v>0</v>
      </c>
      <c r="P128" s="53">
        <f t="shared" si="25"/>
        <v>0</v>
      </c>
      <c r="Q128" s="56" t="str">
        <f t="shared" si="26"/>
        <v>100</v>
      </c>
      <c r="R128" s="40">
        <v>0</v>
      </c>
      <c r="S128" s="53" t="str">
        <f t="shared" si="27"/>
        <v>100</v>
      </c>
    </row>
    <row r="129" spans="1:22" s="48" customFormat="1" ht="30" customHeight="1" x14ac:dyDescent="0.35">
      <c r="A129" s="37">
        <v>119</v>
      </c>
      <c r="B129" s="64"/>
      <c r="C129" s="50"/>
      <c r="D129" s="40">
        <v>0</v>
      </c>
      <c r="E129" s="40">
        <v>0</v>
      </c>
      <c r="F129" s="54">
        <f t="shared" si="22"/>
        <v>0</v>
      </c>
      <c r="G129" s="55" t="str">
        <f t="shared" si="23"/>
        <v>100</v>
      </c>
      <c r="H129" s="61">
        <v>0</v>
      </c>
      <c r="I129" s="53" t="b">
        <f t="shared" si="24"/>
        <v>0</v>
      </c>
      <c r="J129" s="51"/>
      <c r="K129" s="51"/>
      <c r="L129" s="51"/>
      <c r="M129" s="51"/>
      <c r="N129" s="40">
        <v>0</v>
      </c>
      <c r="O129" s="40">
        <v>0</v>
      </c>
      <c r="P129" s="53">
        <f t="shared" si="25"/>
        <v>0</v>
      </c>
      <c r="Q129" s="56" t="str">
        <f t="shared" si="26"/>
        <v>100</v>
      </c>
      <c r="R129" s="40">
        <v>0</v>
      </c>
      <c r="S129" s="53" t="str">
        <f t="shared" si="27"/>
        <v>100</v>
      </c>
    </row>
    <row r="130" spans="1:22" s="48" customFormat="1" ht="30" customHeight="1" thickBot="1" x14ac:dyDescent="0.4">
      <c r="A130" s="65">
        <v>120</v>
      </c>
      <c r="B130" s="66"/>
      <c r="C130" s="50"/>
      <c r="D130" s="40">
        <v>0</v>
      </c>
      <c r="E130" s="40">
        <v>0</v>
      </c>
      <c r="F130" s="54">
        <f t="shared" si="22"/>
        <v>0</v>
      </c>
      <c r="G130" s="55" t="str">
        <f t="shared" si="23"/>
        <v>100</v>
      </c>
      <c r="H130" s="61">
        <v>0</v>
      </c>
      <c r="I130" s="53" t="b">
        <f t="shared" si="24"/>
        <v>0</v>
      </c>
      <c r="J130" s="51"/>
      <c r="K130" s="51"/>
      <c r="L130" s="51"/>
      <c r="M130" s="51"/>
      <c r="N130" s="40">
        <v>0</v>
      </c>
      <c r="O130" s="40">
        <v>0</v>
      </c>
      <c r="P130" s="53">
        <f t="shared" ref="P130" si="28">AVERAGE(N130:O130)</f>
        <v>0</v>
      </c>
      <c r="Q130" s="56" t="str">
        <f t="shared" ref="Q130" si="29">IF(P130&lt;=5,"100",(IF(AND(P130&gt;=4,P130&lt;=10),"90",(IF(AND(P130&gt;=11,P130&lt;=12),"80",(IF(AND(P130&gt;=13,P130&lt;=14),"70",(IF(AND(P130&gt;=15,P130&lt;=16),"60",(IF(AND(P130&gt;=17,P130&lt;=17),"50",(IF(AND(P130&gt;=18,P130&lt;=19),"40")))))))))))))</f>
        <v>100</v>
      </c>
      <c r="R130" s="40">
        <v>0</v>
      </c>
      <c r="S130" s="53" t="str">
        <f t="shared" si="27"/>
        <v>100</v>
      </c>
    </row>
    <row r="131" spans="1:22" ht="30" customHeight="1" thickBot="1" x14ac:dyDescent="0.4">
      <c r="A131" s="323" t="s">
        <v>12</v>
      </c>
      <c r="B131" s="329"/>
      <c r="C131" s="321"/>
      <c r="D131" s="322"/>
      <c r="E131" s="322"/>
      <c r="F131" s="322"/>
      <c r="G131" s="322"/>
      <c r="H131" s="322"/>
      <c r="I131" s="322"/>
      <c r="J131" s="322"/>
      <c r="K131" s="322"/>
      <c r="L131" s="322"/>
      <c r="M131" s="322"/>
      <c r="N131" s="322"/>
      <c r="O131" s="322"/>
      <c r="P131" s="322"/>
      <c r="Q131" s="322"/>
      <c r="R131" s="322"/>
      <c r="S131" s="322"/>
      <c r="T131" s="52"/>
      <c r="U131" s="52"/>
      <c r="V131" s="52"/>
    </row>
    <row r="132" spans="1:22" ht="30" customHeight="1" thickBot="1" x14ac:dyDescent="0.4">
      <c r="A132" s="321" t="s">
        <v>27</v>
      </c>
      <c r="B132" s="322"/>
      <c r="C132" s="323"/>
      <c r="D132" s="324"/>
      <c r="E132" s="324"/>
      <c r="F132" s="324"/>
      <c r="G132" s="324"/>
      <c r="H132" s="324"/>
      <c r="I132" s="324"/>
      <c r="J132" s="324"/>
      <c r="K132" s="324"/>
      <c r="L132" s="324"/>
      <c r="M132" s="324"/>
      <c r="N132" s="324"/>
      <c r="O132" s="324"/>
      <c r="P132" s="324"/>
      <c r="Q132" s="324"/>
      <c r="R132" s="324"/>
      <c r="S132" s="324"/>
      <c r="T132" s="52"/>
      <c r="U132" s="52"/>
      <c r="V132" s="52"/>
    </row>
  </sheetData>
  <protectedRanges>
    <protectedRange sqref="C66:C130 J51:M130" name="Rango1"/>
    <protectedRange sqref="B66:B130" name="Rango2"/>
    <protectedRange sqref="T131:V132" name="Rango2_1"/>
    <protectedRange sqref="C27:C65" name="Rango1_6_1"/>
    <protectedRange sqref="B26:B65" name="Rango2_6_1"/>
    <protectedRange sqref="C25:C26" name="Rango1_6_1_1"/>
    <protectedRange sqref="B25" name="Rango2_6_1_1_1"/>
    <protectedRange sqref="C20:C21 C13" name="Rango1_6_1_1_2"/>
    <protectedRange sqref="B20:B21 B13" name="Rango2_6_1_1"/>
    <protectedRange sqref="B17" name="Rango2_6_1_2"/>
    <protectedRange sqref="C15:C17" name="Rango1_6_1_1_3"/>
    <protectedRange sqref="B15:B16" name="Rango2_6_1_1_2"/>
    <protectedRange sqref="C18:C19" name="Rango1_6_1_2"/>
    <protectedRange sqref="B18:B19" name="Rango2_6_1_3"/>
    <protectedRange sqref="C14" name="Rango1_6_1_3"/>
    <protectedRange sqref="B14" name="Rango2_6_1_4"/>
    <protectedRange sqref="C12" name="Rango1_6_1_4"/>
    <protectedRange sqref="B12" name="Rango2_6_1_5"/>
    <protectedRange sqref="C22" name="Rango1_6_1_5"/>
    <protectedRange sqref="B22" name="Rango2_6_1_6"/>
  </protectedRanges>
  <mergeCells count="30">
    <mergeCell ref="G10:G11"/>
    <mergeCell ref="A9:S9"/>
    <mergeCell ref="S10:S11"/>
    <mergeCell ref="A1:S1"/>
    <mergeCell ref="A2:S2"/>
    <mergeCell ref="A4:S4"/>
    <mergeCell ref="A5:S5"/>
    <mergeCell ref="A7:S7"/>
    <mergeCell ref="A132:B132"/>
    <mergeCell ref="C132:S132"/>
    <mergeCell ref="L10:L11"/>
    <mergeCell ref="M10:M11"/>
    <mergeCell ref="N10:O10"/>
    <mergeCell ref="P10:P11"/>
    <mergeCell ref="Q10:Q11"/>
    <mergeCell ref="R10:R11"/>
    <mergeCell ref="H10:H11"/>
    <mergeCell ref="I10:I11"/>
    <mergeCell ref="J10:K10"/>
    <mergeCell ref="A10:A11"/>
    <mergeCell ref="B10:B11"/>
    <mergeCell ref="C10:C11"/>
    <mergeCell ref="D10:E10"/>
    <mergeCell ref="F10:F11"/>
    <mergeCell ref="A23:C23"/>
    <mergeCell ref="D23:G23"/>
    <mergeCell ref="A24:C24"/>
    <mergeCell ref="D24:G24"/>
    <mergeCell ref="A131:B131"/>
    <mergeCell ref="C131:S131"/>
  </mergeCells>
  <printOptions horizontalCentered="1" verticalCentered="1"/>
  <pageMargins left="0" right="0" top="0" bottom="0" header="0.31496062992125984" footer="0.31496062992125984"/>
  <pageSetup paperSize="32767" scale="19" orientation="portrait" r:id="rId1"/>
  <drawing r:id="rId2"/>
  <picture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132"/>
  <sheetViews>
    <sheetView view="pageBreakPreview" zoomScale="50" zoomScaleNormal="100" zoomScaleSheetLayoutView="50" workbookViewId="0">
      <selection sqref="A1:S19"/>
    </sheetView>
  </sheetViews>
  <sheetFormatPr baseColWidth="10" defaultColWidth="11.453125" defaultRowHeight="14.5" x14ac:dyDescent="0.35"/>
  <cols>
    <col min="1" max="1" width="8.1796875" style="36" bestFit="1" customWidth="1"/>
    <col min="2" max="2" width="55.26953125" style="36" bestFit="1" customWidth="1"/>
    <col min="3" max="3" width="27.453125" style="36" customWidth="1"/>
    <col min="4" max="5" width="13.54296875" style="36" customWidth="1"/>
    <col min="6" max="6" width="16.54296875" style="36" customWidth="1"/>
    <col min="7" max="7" width="15.453125" style="36" customWidth="1"/>
    <col min="8" max="8" width="22.7265625" style="36" customWidth="1"/>
    <col min="9" max="9" width="17.54296875" style="36" bestFit="1" customWidth="1"/>
    <col min="10" max="11" width="13.26953125" style="36" customWidth="1"/>
    <col min="12" max="12" width="14.26953125" style="36" customWidth="1"/>
    <col min="13" max="13" width="13.81640625" style="36" customWidth="1"/>
    <col min="14" max="15" width="13.7265625" style="36" customWidth="1"/>
    <col min="16" max="16" width="12.26953125" style="36" customWidth="1"/>
    <col min="17" max="17" width="14" style="36" customWidth="1"/>
    <col min="18" max="18" width="22.7265625" style="36" customWidth="1"/>
    <col min="19" max="19" width="18.81640625" style="36" customWidth="1"/>
    <col min="20" max="20" width="22.7265625" style="36" customWidth="1"/>
    <col min="21" max="16384" width="11.453125" style="36"/>
  </cols>
  <sheetData>
    <row r="1" spans="1:20" s="240" customFormat="1" ht="30" customHeight="1" x14ac:dyDescent="0.65">
      <c r="A1" s="315" t="s">
        <v>0</v>
      </c>
      <c r="B1" s="316"/>
      <c r="C1" s="316"/>
      <c r="D1" s="316"/>
      <c r="E1" s="316"/>
      <c r="F1" s="316"/>
      <c r="G1" s="316"/>
      <c r="H1" s="316"/>
      <c r="I1" s="316"/>
      <c r="J1" s="316"/>
      <c r="K1" s="316"/>
      <c r="L1" s="316"/>
      <c r="M1" s="316"/>
      <c r="N1" s="316"/>
      <c r="O1" s="316"/>
      <c r="P1" s="316"/>
      <c r="Q1" s="316"/>
      <c r="R1" s="316"/>
      <c r="S1" s="316"/>
    </row>
    <row r="2" spans="1:20" s="240" customFormat="1" ht="30" customHeight="1" x14ac:dyDescent="0.65">
      <c r="A2" s="317" t="s">
        <v>14</v>
      </c>
      <c r="B2" s="318"/>
      <c r="C2" s="318"/>
      <c r="D2" s="318"/>
      <c r="E2" s="318"/>
      <c r="F2" s="318"/>
      <c r="G2" s="318"/>
      <c r="H2" s="318"/>
      <c r="I2" s="318"/>
      <c r="J2" s="318"/>
      <c r="K2" s="318"/>
      <c r="L2" s="318"/>
      <c r="M2" s="318"/>
      <c r="N2" s="318"/>
      <c r="O2" s="318"/>
      <c r="P2" s="318"/>
      <c r="Q2" s="318"/>
      <c r="R2" s="318"/>
      <c r="S2" s="318"/>
    </row>
    <row r="3" spans="1:20" s="240" customFormat="1" ht="13.5" customHeight="1" x14ac:dyDescent="0.65">
      <c r="A3" s="241"/>
      <c r="B3" s="242"/>
      <c r="C3" s="242"/>
      <c r="D3" s="242"/>
      <c r="E3" s="242"/>
      <c r="F3" s="242"/>
      <c r="G3" s="242"/>
      <c r="H3" s="242"/>
      <c r="I3" s="242"/>
      <c r="J3" s="242"/>
      <c r="K3" s="242"/>
      <c r="L3" s="242"/>
      <c r="M3" s="242"/>
      <c r="N3" s="242"/>
      <c r="O3" s="242"/>
      <c r="P3" s="242"/>
      <c r="Q3" s="242"/>
      <c r="R3" s="242"/>
      <c r="S3" s="242"/>
    </row>
    <row r="4" spans="1:20" s="240" customFormat="1" ht="30" customHeight="1" x14ac:dyDescent="0.65">
      <c r="A4" s="317" t="s">
        <v>1</v>
      </c>
      <c r="B4" s="318"/>
      <c r="C4" s="318"/>
      <c r="D4" s="318"/>
      <c r="E4" s="318"/>
      <c r="F4" s="318"/>
      <c r="G4" s="318"/>
      <c r="H4" s="318"/>
      <c r="I4" s="318"/>
      <c r="J4" s="318"/>
      <c r="K4" s="318"/>
      <c r="L4" s="318"/>
      <c r="M4" s="318"/>
      <c r="N4" s="318"/>
      <c r="O4" s="318"/>
      <c r="P4" s="318"/>
      <c r="Q4" s="318"/>
      <c r="R4" s="318"/>
      <c r="S4" s="318"/>
    </row>
    <row r="5" spans="1:20" s="240" customFormat="1" ht="30" customHeight="1" x14ac:dyDescent="0.65">
      <c r="A5" s="317" t="s">
        <v>17</v>
      </c>
      <c r="B5" s="318"/>
      <c r="C5" s="318"/>
      <c r="D5" s="318"/>
      <c r="E5" s="318"/>
      <c r="F5" s="318"/>
      <c r="G5" s="318"/>
      <c r="H5" s="318"/>
      <c r="I5" s="318"/>
      <c r="J5" s="318"/>
      <c r="K5" s="318"/>
      <c r="L5" s="318"/>
      <c r="M5" s="318"/>
      <c r="N5" s="318"/>
      <c r="O5" s="318"/>
      <c r="P5" s="318"/>
      <c r="Q5" s="318"/>
      <c r="R5" s="318"/>
      <c r="S5" s="318"/>
    </row>
    <row r="6" spans="1:20" s="240" customFormat="1" ht="10.5" customHeight="1" x14ac:dyDescent="0.65">
      <c r="A6" s="241"/>
      <c r="B6" s="242"/>
      <c r="C6" s="242"/>
      <c r="D6" s="242"/>
      <c r="E6" s="242"/>
      <c r="F6" s="242"/>
      <c r="G6" s="242"/>
      <c r="H6" s="242"/>
      <c r="I6" s="242"/>
      <c r="J6" s="242"/>
      <c r="K6" s="242"/>
      <c r="L6" s="242"/>
      <c r="M6" s="242"/>
      <c r="N6" s="242"/>
      <c r="O6" s="242"/>
      <c r="P6" s="242"/>
      <c r="Q6" s="242"/>
      <c r="R6" s="242"/>
      <c r="S6" s="242"/>
    </row>
    <row r="7" spans="1:20" s="240" customFormat="1" ht="30" customHeight="1" x14ac:dyDescent="0.65">
      <c r="A7" s="313" t="s">
        <v>3</v>
      </c>
      <c r="B7" s="314"/>
      <c r="C7" s="314"/>
      <c r="D7" s="314"/>
      <c r="E7" s="314"/>
      <c r="F7" s="314"/>
      <c r="G7" s="314"/>
      <c r="H7" s="314"/>
      <c r="I7" s="314"/>
      <c r="J7" s="314"/>
      <c r="K7" s="314"/>
      <c r="L7" s="314"/>
      <c r="M7" s="314"/>
      <c r="N7" s="314"/>
      <c r="O7" s="314"/>
      <c r="P7" s="314"/>
      <c r="Q7" s="314"/>
      <c r="R7" s="314"/>
      <c r="S7" s="314"/>
    </row>
    <row r="8" spans="1:20" s="240" customFormat="1" ht="12.75" customHeight="1" thickBot="1" x14ac:dyDescent="0.7">
      <c r="A8" s="249"/>
      <c r="B8" s="250"/>
      <c r="C8" s="251"/>
      <c r="D8" s="251"/>
      <c r="E8" s="251"/>
      <c r="F8" s="251"/>
      <c r="G8" s="251"/>
      <c r="H8" s="251"/>
      <c r="I8" s="251"/>
      <c r="J8" s="251"/>
      <c r="K8" s="251"/>
      <c r="L8" s="251"/>
      <c r="M8" s="251"/>
      <c r="N8" s="251"/>
      <c r="O8" s="251"/>
      <c r="P8" s="251"/>
      <c r="Q8" s="251"/>
      <c r="R8" s="251"/>
      <c r="S8" s="251"/>
    </row>
    <row r="9" spans="1:20" s="240" customFormat="1" ht="30" customHeight="1" x14ac:dyDescent="0.65">
      <c r="A9" s="347" t="s">
        <v>30</v>
      </c>
      <c r="B9" s="348"/>
      <c r="C9" s="348"/>
      <c r="D9" s="348"/>
      <c r="E9" s="348"/>
      <c r="F9" s="348"/>
      <c r="G9" s="348"/>
      <c r="H9" s="348"/>
      <c r="I9" s="348"/>
      <c r="J9" s="348"/>
      <c r="K9" s="348"/>
      <c r="L9" s="348"/>
      <c r="M9" s="348"/>
      <c r="N9" s="348"/>
      <c r="O9" s="348"/>
      <c r="P9" s="348"/>
      <c r="Q9" s="348"/>
      <c r="R9" s="348"/>
      <c r="S9" s="348"/>
    </row>
    <row r="10" spans="1:20" ht="92.25" customHeight="1" x14ac:dyDescent="0.35">
      <c r="A10" s="326"/>
      <c r="B10" s="346" t="s">
        <v>13</v>
      </c>
      <c r="C10" s="346" t="s">
        <v>11</v>
      </c>
      <c r="D10" s="331" t="s">
        <v>23</v>
      </c>
      <c r="E10" s="331"/>
      <c r="F10" s="344" t="s">
        <v>22</v>
      </c>
      <c r="G10" s="344" t="s">
        <v>21</v>
      </c>
      <c r="H10" s="331" t="s">
        <v>38</v>
      </c>
      <c r="I10" s="344" t="s">
        <v>21</v>
      </c>
      <c r="J10" s="345" t="s">
        <v>26</v>
      </c>
      <c r="K10" s="345"/>
      <c r="L10" s="344" t="s">
        <v>22</v>
      </c>
      <c r="M10" s="344" t="s">
        <v>37</v>
      </c>
      <c r="N10" s="345" t="s">
        <v>20</v>
      </c>
      <c r="O10" s="345"/>
      <c r="P10" s="344" t="s">
        <v>22</v>
      </c>
      <c r="Q10" s="344" t="s">
        <v>21</v>
      </c>
      <c r="R10" s="331" t="s">
        <v>36</v>
      </c>
      <c r="S10" s="344" t="s">
        <v>21</v>
      </c>
      <c r="T10" s="59"/>
    </row>
    <row r="11" spans="1:20" ht="33.75" customHeight="1" thickBot="1" x14ac:dyDescent="0.4">
      <c r="A11" s="326"/>
      <c r="B11" s="328"/>
      <c r="C11" s="328"/>
      <c r="D11" s="78" t="s">
        <v>18</v>
      </c>
      <c r="E11" s="78" t="s">
        <v>19</v>
      </c>
      <c r="F11" s="307"/>
      <c r="G11" s="307"/>
      <c r="H11" s="332"/>
      <c r="I11" s="307"/>
      <c r="J11" s="78" t="s">
        <v>18</v>
      </c>
      <c r="K11" s="78" t="s">
        <v>19</v>
      </c>
      <c r="L11" s="307"/>
      <c r="M11" s="307"/>
      <c r="N11" s="78" t="s">
        <v>18</v>
      </c>
      <c r="O11" s="78" t="s">
        <v>19</v>
      </c>
      <c r="P11" s="307"/>
      <c r="Q11" s="307"/>
      <c r="R11" s="332"/>
      <c r="S11" s="307"/>
    </row>
    <row r="12" spans="1:20" ht="30" customHeight="1" x14ac:dyDescent="0.35">
      <c r="A12" s="60">
        <v>1</v>
      </c>
      <c r="B12" s="156" t="s">
        <v>74</v>
      </c>
      <c r="C12" s="157">
        <v>14</v>
      </c>
      <c r="D12" s="40">
        <v>3.53</v>
      </c>
      <c r="E12" s="40">
        <v>3.64</v>
      </c>
      <c r="F12" s="54">
        <f t="shared" ref="F12:F17" si="0">AVERAGE(D12:E12)</f>
        <v>3.585</v>
      </c>
      <c r="G12" s="121" t="b">
        <f t="shared" ref="G12:G17" si="1">IF(F12&lt;=2.05,"100",(IF(AND(F12&gt;2.04,F12&lt;=2.42),"90",(IF(AND(F12&gt;2.43,F12&lt;=2.51),"80",(IF(AND(F12&gt;2.52,F12&lt;=2.58),"70",(IF(AND(F12&gt;2.53,F12&lt;=2.65),"60",(IF(AND(F12&gt;2.54,F12&lt;=2.73),"50",(IF(AND(F12&gt;2.55,F12&lt;=2.8),"40")))))))))))))</f>
        <v>0</v>
      </c>
      <c r="H12" s="40">
        <v>42</v>
      </c>
      <c r="I12" s="53" t="str">
        <f t="shared" ref="I12:I17" si="2">IF(H12&gt;=62.98,"100",(IF(AND(H12&lt;62.97,H12&gt;=61.98),"90",(IF(AND(H12&lt;61.97,H12&gt;=54.67),"80",(IF(AND(H12&lt;54.66,H12&gt;=47.37),"70",(IF(AND(H12&lt;47.36,H12&gt;=43.72),"60",(IF(AND(H12&lt;43.71,H12&gt;=40.07),"50",(IF(AND(H12&lt;40.06, H12&gt;=31.76),"40")))))))))))))</f>
        <v>50</v>
      </c>
      <c r="J12" s="40">
        <v>203</v>
      </c>
      <c r="K12" s="40">
        <v>216</v>
      </c>
      <c r="L12" s="153">
        <f t="shared" ref="L12:L17" si="3">AVERAGE(J12:K12)</f>
        <v>209.5</v>
      </c>
      <c r="M12" s="154">
        <v>216</v>
      </c>
      <c r="N12" s="40">
        <v>7</v>
      </c>
      <c r="O12" s="40">
        <v>9</v>
      </c>
      <c r="P12" s="53">
        <f t="shared" ref="P12:P17" si="4">AVERAGE(N12:O12)</f>
        <v>8</v>
      </c>
      <c r="Q12" s="56" t="str">
        <f t="shared" ref="Q12:Q17" si="5">IF(P12&lt;=4,"100",(IF(AND(P12&gt;=5,P12&lt;=10),"90",(IF(AND(P12&gt;=11,P12&lt;=12),"80",(IF(AND(P12&gt;=13,P12&lt;=14),"70",(IF(AND(P12&gt;=15,P12&lt;=16),"60",(IF(AND(P12&gt;=17,P12&lt;=17),"50",(IF(AND(P12&gt;=18,P12&lt;=18),"40")))))))))))))</f>
        <v>90</v>
      </c>
      <c r="R12" s="40">
        <v>11.34</v>
      </c>
      <c r="S12" s="53" t="str">
        <f t="shared" ref="S12:S17" si="6">IF(R12&lt;=7.83,"100",(IF(AND(R12&gt;7.84,R12&lt;=9.57),"90",(IF(AND(R12&gt;9.58,R12&lt;=9.94),"80",(IF(AND(R12&gt;9.95,R12&lt;=10.03),"70",(IF(AND(R12&gt;10.04,R12&lt;=11.04),"60",(IF(AND(R12&gt;11.05,R12&lt;=11.77),"50",(IF(AND(R12&gt;11.78, R12&lt;=12.77),"40")))))))))))))</f>
        <v>50</v>
      </c>
    </row>
    <row r="13" spans="1:20" ht="30" customHeight="1" x14ac:dyDescent="0.35">
      <c r="A13" s="77">
        <v>2</v>
      </c>
      <c r="B13" s="158" t="s">
        <v>70</v>
      </c>
      <c r="C13" s="128">
        <v>14</v>
      </c>
      <c r="D13" s="40">
        <v>3.77</v>
      </c>
      <c r="E13" s="40">
        <v>3.9</v>
      </c>
      <c r="F13" s="54">
        <f t="shared" si="0"/>
        <v>3.835</v>
      </c>
      <c r="G13" s="121" t="b">
        <f t="shared" si="1"/>
        <v>0</v>
      </c>
      <c r="H13" s="40">
        <v>55</v>
      </c>
      <c r="I13" s="53" t="str">
        <f t="shared" si="2"/>
        <v>80</v>
      </c>
      <c r="J13" s="40">
        <v>179</v>
      </c>
      <c r="K13" s="40">
        <v>185</v>
      </c>
      <c r="L13" s="153">
        <f t="shared" si="3"/>
        <v>182</v>
      </c>
      <c r="M13" s="154">
        <v>190</v>
      </c>
      <c r="N13" s="40">
        <v>8</v>
      </c>
      <c r="O13" s="40">
        <v>6</v>
      </c>
      <c r="P13" s="53">
        <f t="shared" si="4"/>
        <v>7</v>
      </c>
      <c r="Q13" s="56" t="str">
        <f t="shared" si="5"/>
        <v>90</v>
      </c>
      <c r="R13" s="40">
        <v>11.41</v>
      </c>
      <c r="S13" s="53" t="str">
        <f t="shared" si="6"/>
        <v>50</v>
      </c>
    </row>
    <row r="14" spans="1:20" ht="30" customHeight="1" x14ac:dyDescent="0.35">
      <c r="A14" s="77">
        <v>3</v>
      </c>
      <c r="B14" s="159" t="s">
        <v>76</v>
      </c>
      <c r="C14" s="128">
        <v>15</v>
      </c>
      <c r="D14" s="40">
        <v>3.59</v>
      </c>
      <c r="E14" s="40">
        <v>3.64</v>
      </c>
      <c r="F14" s="54">
        <f t="shared" si="0"/>
        <v>3.6150000000000002</v>
      </c>
      <c r="G14" s="121" t="b">
        <f t="shared" si="1"/>
        <v>0</v>
      </c>
      <c r="H14" s="40">
        <v>83</v>
      </c>
      <c r="I14" s="53" t="str">
        <f t="shared" si="2"/>
        <v>100</v>
      </c>
      <c r="J14" s="40">
        <v>169</v>
      </c>
      <c r="K14" s="40">
        <v>178</v>
      </c>
      <c r="L14" s="153">
        <f t="shared" si="3"/>
        <v>173.5</v>
      </c>
      <c r="M14" s="154">
        <v>178</v>
      </c>
      <c r="N14" s="40">
        <v>8</v>
      </c>
      <c r="O14" s="40">
        <v>20</v>
      </c>
      <c r="P14" s="53">
        <f t="shared" si="4"/>
        <v>14</v>
      </c>
      <c r="Q14" s="56" t="str">
        <f t="shared" si="5"/>
        <v>70</v>
      </c>
      <c r="R14" s="40">
        <v>11.62</v>
      </c>
      <c r="S14" s="53" t="str">
        <f t="shared" si="6"/>
        <v>50</v>
      </c>
    </row>
    <row r="15" spans="1:20" ht="30" customHeight="1" x14ac:dyDescent="0.35">
      <c r="A15" s="77">
        <v>4</v>
      </c>
      <c r="B15" s="158" t="s">
        <v>71</v>
      </c>
      <c r="C15" s="128">
        <v>15</v>
      </c>
      <c r="D15" s="40">
        <v>3.89</v>
      </c>
      <c r="E15" s="40">
        <v>3.76</v>
      </c>
      <c r="F15" s="54">
        <f t="shared" si="0"/>
        <v>3.8250000000000002</v>
      </c>
      <c r="G15" s="121" t="b">
        <f t="shared" si="1"/>
        <v>0</v>
      </c>
      <c r="H15" s="40">
        <v>78</v>
      </c>
      <c r="I15" s="53" t="str">
        <f t="shared" si="2"/>
        <v>100</v>
      </c>
      <c r="J15" s="40">
        <v>190</v>
      </c>
      <c r="K15" s="40">
        <v>193</v>
      </c>
      <c r="L15" s="153">
        <f t="shared" si="3"/>
        <v>191.5</v>
      </c>
      <c r="M15" s="154">
        <v>193</v>
      </c>
      <c r="N15" s="40">
        <v>20</v>
      </c>
      <c r="O15" s="40">
        <v>16</v>
      </c>
      <c r="P15" s="53">
        <f t="shared" si="4"/>
        <v>18</v>
      </c>
      <c r="Q15" s="56" t="str">
        <f t="shared" si="5"/>
        <v>40</v>
      </c>
      <c r="R15" s="40">
        <v>10.96</v>
      </c>
      <c r="S15" s="53" t="str">
        <f t="shared" si="6"/>
        <v>60</v>
      </c>
    </row>
    <row r="16" spans="1:20" ht="30" customHeight="1" x14ac:dyDescent="0.35">
      <c r="A16" s="77">
        <v>5</v>
      </c>
      <c r="B16" s="160" t="s">
        <v>73</v>
      </c>
      <c r="C16" s="128">
        <v>16</v>
      </c>
      <c r="D16" s="40">
        <v>4.87</v>
      </c>
      <c r="E16" s="40">
        <v>4.5599999999999996</v>
      </c>
      <c r="F16" s="54">
        <f t="shared" si="0"/>
        <v>4.7149999999999999</v>
      </c>
      <c r="G16" s="121" t="b">
        <f t="shared" si="1"/>
        <v>0</v>
      </c>
      <c r="H16" s="40">
        <v>21</v>
      </c>
      <c r="I16" s="53" t="b">
        <f t="shared" si="2"/>
        <v>0</v>
      </c>
      <c r="J16" s="40">
        <v>142</v>
      </c>
      <c r="K16" s="40">
        <v>148</v>
      </c>
      <c r="L16" s="153">
        <f t="shared" si="3"/>
        <v>145</v>
      </c>
      <c r="M16" s="154">
        <v>148</v>
      </c>
      <c r="N16" s="40">
        <v>14</v>
      </c>
      <c r="O16" s="40">
        <v>5</v>
      </c>
      <c r="P16" s="53">
        <f t="shared" si="4"/>
        <v>9.5</v>
      </c>
      <c r="Q16" s="56" t="str">
        <f t="shared" si="5"/>
        <v>90</v>
      </c>
      <c r="R16" s="40">
        <v>12.24</v>
      </c>
      <c r="S16" s="53" t="str">
        <f t="shared" si="6"/>
        <v>40</v>
      </c>
    </row>
    <row r="17" spans="1:19" ht="30" customHeight="1" thickBot="1" x14ac:dyDescent="0.4">
      <c r="A17" s="77">
        <v>6</v>
      </c>
      <c r="B17" s="161" t="s">
        <v>69</v>
      </c>
      <c r="C17" s="162">
        <v>16</v>
      </c>
      <c r="D17" s="40">
        <v>3.6</v>
      </c>
      <c r="E17" s="40">
        <v>3.61</v>
      </c>
      <c r="F17" s="54">
        <f t="shared" si="0"/>
        <v>3.605</v>
      </c>
      <c r="G17" s="121" t="b">
        <f t="shared" si="1"/>
        <v>0</v>
      </c>
      <c r="H17" s="40">
        <v>35</v>
      </c>
      <c r="I17" s="53" t="str">
        <f t="shared" si="2"/>
        <v>40</v>
      </c>
      <c r="J17" s="40">
        <v>160</v>
      </c>
      <c r="K17" s="40">
        <v>161</v>
      </c>
      <c r="L17" s="153">
        <f t="shared" si="3"/>
        <v>160.5</v>
      </c>
      <c r="M17" s="154">
        <v>161</v>
      </c>
      <c r="N17" s="40">
        <v>15</v>
      </c>
      <c r="O17" s="40">
        <v>12</v>
      </c>
      <c r="P17" s="53">
        <f t="shared" si="4"/>
        <v>13.5</v>
      </c>
      <c r="Q17" s="56" t="str">
        <f t="shared" si="5"/>
        <v>70</v>
      </c>
      <c r="R17" s="40">
        <v>11.23</v>
      </c>
      <c r="S17" s="53" t="str">
        <f t="shared" si="6"/>
        <v>50</v>
      </c>
    </row>
    <row r="18" spans="1:19" ht="30" customHeight="1" thickBot="1" x14ac:dyDescent="0.4">
      <c r="A18" s="283" t="s">
        <v>12</v>
      </c>
      <c r="B18" s="303"/>
      <c r="C18" s="304"/>
      <c r="D18" s="302" t="s">
        <v>77</v>
      </c>
      <c r="E18" s="303"/>
      <c r="F18" s="303"/>
      <c r="G18" s="304"/>
      <c r="H18" s="61"/>
      <c r="I18" s="53"/>
      <c r="J18" s="40"/>
      <c r="K18" s="40"/>
      <c r="L18" s="40"/>
      <c r="M18" s="40"/>
      <c r="N18" s="40"/>
      <c r="O18" s="40"/>
      <c r="P18" s="53"/>
      <c r="Q18" s="56"/>
      <c r="R18" s="40"/>
      <c r="S18" s="91"/>
    </row>
    <row r="19" spans="1:19" ht="30" customHeight="1" thickBot="1" x14ac:dyDescent="0.4">
      <c r="A19" s="283" t="s">
        <v>29</v>
      </c>
      <c r="B19" s="284"/>
      <c r="C19" s="285"/>
      <c r="D19" s="283" t="s">
        <v>78</v>
      </c>
      <c r="E19" s="284"/>
      <c r="F19" s="284"/>
      <c r="G19" s="285"/>
      <c r="H19" s="61"/>
      <c r="I19" s="53"/>
      <c r="J19" s="40"/>
      <c r="K19" s="40"/>
      <c r="L19" s="40"/>
      <c r="M19" s="40"/>
      <c r="N19" s="40"/>
      <c r="O19" s="40"/>
      <c r="P19" s="53"/>
      <c r="Q19" s="56"/>
      <c r="R19" s="40"/>
      <c r="S19" s="91"/>
    </row>
    <row r="20" spans="1:19" ht="30" customHeight="1" x14ac:dyDescent="0.35">
      <c r="A20" s="77">
        <v>9</v>
      </c>
      <c r="B20" s="92"/>
      <c r="C20" s="39"/>
      <c r="D20" s="40">
        <v>0</v>
      </c>
      <c r="E20" s="40">
        <v>0</v>
      </c>
      <c r="F20" s="54">
        <f t="shared" ref="F20:F76" si="7">AVERAGE(D20:E20)</f>
        <v>0</v>
      </c>
      <c r="G20" s="55" t="str">
        <f t="shared" ref="G20:G76" si="8">IF(F20&lt;=2.05,"100",(IF(AND(F20&gt;2.04,F20&lt;=2.42),"90",(IF(AND(F20&gt;2.43,F20&lt;=2.51),"80",(IF(AND(F20&gt;2.52,F20&lt;=2.58),"70",(IF(AND(F20&gt;2.53,F20&lt;=2.65),"60",(IF(AND(F20&gt;2.54,F20&lt;=2.73),"50",(IF(AND(F20&gt;2.55,F20&lt;=2.8),"40")))))))))))))</f>
        <v>100</v>
      </c>
      <c r="H20" s="61">
        <v>0</v>
      </c>
      <c r="I20" s="53" t="b">
        <f t="shared" ref="I20:I76" si="9">IF(H20&gt;=62.98,"100",(IF(AND(H20&lt;62.97,H20&gt;=61.98),"90",(IF(AND(H20&lt;61.97,H20&gt;=54.67),"80",(IF(AND(H20&lt;54.66,H20&gt;=47.37),"70",(IF(AND(H20&lt;47.36,H20&gt;=43.72),"60",(IF(AND(H20&lt;43.71,H20&gt;=40.07),"50",(IF(AND(H20&lt;40.06, H20&gt;=31.76),"40")))))))))))))</f>
        <v>0</v>
      </c>
      <c r="J20" s="40"/>
      <c r="K20" s="40"/>
      <c r="L20" s="40"/>
      <c r="M20" s="40"/>
      <c r="N20" s="40">
        <v>0</v>
      </c>
      <c r="O20" s="40">
        <v>0</v>
      </c>
      <c r="P20" s="53">
        <f t="shared" ref="P20:P76" si="10">AVERAGE(N20:O20)</f>
        <v>0</v>
      </c>
      <c r="Q20" s="56" t="str">
        <f t="shared" ref="Q20:Q76" si="11">IF(P20&lt;=4,"100",(IF(AND(P20&gt;=5,P20&lt;=10),"90",(IF(AND(P20&gt;=11,P20&lt;=12),"80",(IF(AND(P20&gt;=13,P20&lt;=14),"70",(IF(AND(P20&gt;=15,P20&lt;=16),"60",(IF(AND(P20&gt;=17,P20&lt;=17),"50",(IF(AND(P20&gt;=18,P20&lt;=18),"40")))))))))))))</f>
        <v>100</v>
      </c>
      <c r="R20" s="40">
        <v>0</v>
      </c>
      <c r="S20" s="91" t="str">
        <f t="shared" ref="S20:S76" si="12">IF(R20&lt;=7.83,"100",(IF(AND(R20&gt;7.84,R20&lt;=9.57),"90",(IF(AND(R20&gt;9.58,R20&lt;=9.94),"80",(IF(AND(R20&gt;9.95,R20&lt;=10.03),"70",(IF(AND(R20&gt;10.04,R20&lt;=11.04),"60",(IF(AND(R20&gt;11.05,R20&lt;=11.77),"50",(IF(AND(R20&gt;11.78, R20&lt;=12.77),"40")))))))))))))</f>
        <v>100</v>
      </c>
    </row>
    <row r="21" spans="1:19" ht="30" customHeight="1" x14ac:dyDescent="0.35">
      <c r="A21" s="77">
        <v>10</v>
      </c>
      <c r="B21" s="92"/>
      <c r="C21" s="39"/>
      <c r="D21" s="40">
        <v>0</v>
      </c>
      <c r="E21" s="40">
        <v>0</v>
      </c>
      <c r="F21" s="54">
        <f t="shared" si="7"/>
        <v>0</v>
      </c>
      <c r="G21" s="55" t="str">
        <f t="shared" si="8"/>
        <v>100</v>
      </c>
      <c r="H21" s="61">
        <v>0</v>
      </c>
      <c r="I21" s="53" t="b">
        <f t="shared" si="9"/>
        <v>0</v>
      </c>
      <c r="J21" s="40"/>
      <c r="K21" s="40"/>
      <c r="L21" s="40"/>
      <c r="M21" s="40"/>
      <c r="N21" s="40">
        <v>0</v>
      </c>
      <c r="O21" s="40">
        <v>0</v>
      </c>
      <c r="P21" s="53">
        <f t="shared" si="10"/>
        <v>0</v>
      </c>
      <c r="Q21" s="56" t="str">
        <f t="shared" si="11"/>
        <v>100</v>
      </c>
      <c r="R21" s="40">
        <v>0</v>
      </c>
      <c r="S21" s="91" t="str">
        <f t="shared" si="12"/>
        <v>100</v>
      </c>
    </row>
    <row r="22" spans="1:19" ht="30" customHeight="1" x14ac:dyDescent="0.35">
      <c r="A22" s="77">
        <v>11</v>
      </c>
      <c r="B22" s="92"/>
      <c r="C22" s="39"/>
      <c r="D22" s="40">
        <v>0</v>
      </c>
      <c r="E22" s="40">
        <v>0</v>
      </c>
      <c r="F22" s="54">
        <f t="shared" si="7"/>
        <v>0</v>
      </c>
      <c r="G22" s="55" t="str">
        <f t="shared" si="8"/>
        <v>100</v>
      </c>
      <c r="H22" s="61">
        <v>0</v>
      </c>
      <c r="I22" s="53" t="b">
        <f t="shared" si="9"/>
        <v>0</v>
      </c>
      <c r="J22" s="40"/>
      <c r="K22" s="40"/>
      <c r="L22" s="40"/>
      <c r="M22" s="40"/>
      <c r="N22" s="40">
        <v>0</v>
      </c>
      <c r="O22" s="40">
        <v>0</v>
      </c>
      <c r="P22" s="53">
        <f t="shared" si="10"/>
        <v>0</v>
      </c>
      <c r="Q22" s="56" t="str">
        <f t="shared" si="11"/>
        <v>100</v>
      </c>
      <c r="R22" s="40">
        <v>0</v>
      </c>
      <c r="S22" s="91" t="str">
        <f t="shared" si="12"/>
        <v>100</v>
      </c>
    </row>
    <row r="23" spans="1:19" ht="30" customHeight="1" x14ac:dyDescent="0.35">
      <c r="A23" s="77">
        <v>12</v>
      </c>
      <c r="B23" s="92"/>
      <c r="C23" s="39"/>
      <c r="D23" s="40">
        <v>0</v>
      </c>
      <c r="E23" s="40">
        <v>0</v>
      </c>
      <c r="F23" s="54">
        <f t="shared" si="7"/>
        <v>0</v>
      </c>
      <c r="G23" s="55" t="str">
        <f t="shared" si="8"/>
        <v>100</v>
      </c>
      <c r="H23" s="61">
        <v>0</v>
      </c>
      <c r="I23" s="53" t="b">
        <f t="shared" si="9"/>
        <v>0</v>
      </c>
      <c r="J23" s="40"/>
      <c r="K23" s="40"/>
      <c r="L23" s="40"/>
      <c r="M23" s="40"/>
      <c r="N23" s="40">
        <v>0</v>
      </c>
      <c r="O23" s="40">
        <v>0</v>
      </c>
      <c r="P23" s="53">
        <f t="shared" si="10"/>
        <v>0</v>
      </c>
      <c r="Q23" s="56" t="str">
        <f t="shared" si="11"/>
        <v>100</v>
      </c>
      <c r="R23" s="40">
        <v>0</v>
      </c>
      <c r="S23" s="91" t="str">
        <f t="shared" si="12"/>
        <v>100</v>
      </c>
    </row>
    <row r="24" spans="1:19" ht="30" customHeight="1" x14ac:dyDescent="0.35">
      <c r="A24" s="77">
        <v>13</v>
      </c>
      <c r="B24" s="92"/>
      <c r="C24" s="39"/>
      <c r="D24" s="40">
        <v>0</v>
      </c>
      <c r="E24" s="40">
        <v>0</v>
      </c>
      <c r="F24" s="54">
        <f t="shared" si="7"/>
        <v>0</v>
      </c>
      <c r="G24" s="55" t="str">
        <f t="shared" si="8"/>
        <v>100</v>
      </c>
      <c r="H24" s="61">
        <v>0</v>
      </c>
      <c r="I24" s="53" t="b">
        <f t="shared" si="9"/>
        <v>0</v>
      </c>
      <c r="J24" s="40"/>
      <c r="K24" s="40"/>
      <c r="L24" s="40"/>
      <c r="M24" s="40"/>
      <c r="N24" s="40">
        <v>0</v>
      </c>
      <c r="O24" s="40">
        <v>0</v>
      </c>
      <c r="P24" s="53">
        <f t="shared" si="10"/>
        <v>0</v>
      </c>
      <c r="Q24" s="56" t="str">
        <f t="shared" si="11"/>
        <v>100</v>
      </c>
      <c r="R24" s="40">
        <v>0</v>
      </c>
      <c r="S24" s="91" t="str">
        <f t="shared" si="12"/>
        <v>100</v>
      </c>
    </row>
    <row r="25" spans="1:19" ht="30" customHeight="1" x14ac:dyDescent="0.35">
      <c r="A25" s="77">
        <v>14</v>
      </c>
      <c r="B25" s="92"/>
      <c r="C25" s="39"/>
      <c r="D25" s="40">
        <v>0</v>
      </c>
      <c r="E25" s="40">
        <v>0</v>
      </c>
      <c r="F25" s="54">
        <f t="shared" si="7"/>
        <v>0</v>
      </c>
      <c r="G25" s="55" t="str">
        <f t="shared" si="8"/>
        <v>100</v>
      </c>
      <c r="H25" s="61">
        <v>0</v>
      </c>
      <c r="I25" s="53" t="b">
        <f t="shared" si="9"/>
        <v>0</v>
      </c>
      <c r="J25" s="40"/>
      <c r="K25" s="40"/>
      <c r="L25" s="40"/>
      <c r="M25" s="40"/>
      <c r="N25" s="40">
        <v>0</v>
      </c>
      <c r="O25" s="40">
        <v>0</v>
      </c>
      <c r="P25" s="53">
        <f t="shared" si="10"/>
        <v>0</v>
      </c>
      <c r="Q25" s="56" t="str">
        <f t="shared" si="11"/>
        <v>100</v>
      </c>
      <c r="R25" s="40">
        <v>0</v>
      </c>
      <c r="S25" s="91" t="str">
        <f t="shared" si="12"/>
        <v>100</v>
      </c>
    </row>
    <row r="26" spans="1:19" ht="30" customHeight="1" x14ac:dyDescent="0.35">
      <c r="A26" s="77">
        <v>15</v>
      </c>
      <c r="B26" s="93"/>
      <c r="C26" s="39"/>
      <c r="D26" s="40">
        <v>0</v>
      </c>
      <c r="E26" s="40">
        <v>0</v>
      </c>
      <c r="F26" s="54">
        <f t="shared" si="7"/>
        <v>0</v>
      </c>
      <c r="G26" s="55" t="str">
        <f t="shared" si="8"/>
        <v>100</v>
      </c>
      <c r="H26" s="61">
        <v>0</v>
      </c>
      <c r="I26" s="53" t="b">
        <f t="shared" si="9"/>
        <v>0</v>
      </c>
      <c r="J26" s="40"/>
      <c r="K26" s="40"/>
      <c r="L26" s="40"/>
      <c r="M26" s="40"/>
      <c r="N26" s="40">
        <v>0</v>
      </c>
      <c r="O26" s="40">
        <v>0</v>
      </c>
      <c r="P26" s="53">
        <f t="shared" si="10"/>
        <v>0</v>
      </c>
      <c r="Q26" s="56" t="str">
        <f t="shared" si="11"/>
        <v>100</v>
      </c>
      <c r="R26" s="40">
        <v>0</v>
      </c>
      <c r="S26" s="91" t="str">
        <f t="shared" si="12"/>
        <v>100</v>
      </c>
    </row>
    <row r="27" spans="1:19" ht="30" customHeight="1" x14ac:dyDescent="0.35">
      <c r="A27" s="77">
        <v>16</v>
      </c>
      <c r="B27" s="93"/>
      <c r="C27" s="45"/>
      <c r="D27" s="40">
        <v>0</v>
      </c>
      <c r="E27" s="40">
        <v>0</v>
      </c>
      <c r="F27" s="54">
        <f t="shared" si="7"/>
        <v>0</v>
      </c>
      <c r="G27" s="55" t="str">
        <f t="shared" si="8"/>
        <v>100</v>
      </c>
      <c r="H27" s="61">
        <v>0</v>
      </c>
      <c r="I27" s="53" t="b">
        <f t="shared" si="9"/>
        <v>0</v>
      </c>
      <c r="J27" s="40"/>
      <c r="K27" s="40"/>
      <c r="L27" s="40"/>
      <c r="M27" s="40"/>
      <c r="N27" s="40">
        <v>0</v>
      </c>
      <c r="O27" s="40">
        <v>0</v>
      </c>
      <c r="P27" s="53">
        <f t="shared" si="10"/>
        <v>0</v>
      </c>
      <c r="Q27" s="56" t="str">
        <f t="shared" si="11"/>
        <v>100</v>
      </c>
      <c r="R27" s="40">
        <v>0</v>
      </c>
      <c r="S27" s="91" t="str">
        <f t="shared" si="12"/>
        <v>100</v>
      </c>
    </row>
    <row r="28" spans="1:19" ht="30" customHeight="1" x14ac:dyDescent="0.35">
      <c r="A28" s="77">
        <v>17</v>
      </c>
      <c r="B28" s="93"/>
      <c r="C28" s="45"/>
      <c r="D28" s="40">
        <v>0</v>
      </c>
      <c r="E28" s="40">
        <v>0</v>
      </c>
      <c r="F28" s="54">
        <f t="shared" si="7"/>
        <v>0</v>
      </c>
      <c r="G28" s="55" t="str">
        <f t="shared" si="8"/>
        <v>100</v>
      </c>
      <c r="H28" s="61">
        <v>0</v>
      </c>
      <c r="I28" s="53" t="b">
        <f t="shared" si="9"/>
        <v>0</v>
      </c>
      <c r="J28" s="40"/>
      <c r="K28" s="40"/>
      <c r="L28" s="40"/>
      <c r="M28" s="40"/>
      <c r="N28" s="40">
        <v>0</v>
      </c>
      <c r="O28" s="40">
        <v>0</v>
      </c>
      <c r="P28" s="53">
        <f t="shared" si="10"/>
        <v>0</v>
      </c>
      <c r="Q28" s="56" t="str">
        <f t="shared" si="11"/>
        <v>100</v>
      </c>
      <c r="R28" s="40">
        <v>0</v>
      </c>
      <c r="S28" s="91" t="str">
        <f t="shared" si="12"/>
        <v>100</v>
      </c>
    </row>
    <row r="29" spans="1:19" ht="30" customHeight="1" x14ac:dyDescent="0.35">
      <c r="A29" s="77">
        <v>18</v>
      </c>
      <c r="B29" s="93"/>
      <c r="C29" s="45"/>
      <c r="D29" s="40">
        <v>0</v>
      </c>
      <c r="E29" s="40">
        <v>0</v>
      </c>
      <c r="F29" s="54">
        <f t="shared" si="7"/>
        <v>0</v>
      </c>
      <c r="G29" s="55" t="str">
        <f t="shared" si="8"/>
        <v>100</v>
      </c>
      <c r="H29" s="61">
        <v>0</v>
      </c>
      <c r="I29" s="53" t="b">
        <f t="shared" si="9"/>
        <v>0</v>
      </c>
      <c r="J29" s="40"/>
      <c r="K29" s="40"/>
      <c r="L29" s="40"/>
      <c r="M29" s="40"/>
      <c r="N29" s="40">
        <v>0</v>
      </c>
      <c r="O29" s="40">
        <v>0</v>
      </c>
      <c r="P29" s="53">
        <f t="shared" si="10"/>
        <v>0</v>
      </c>
      <c r="Q29" s="56" t="str">
        <f t="shared" si="11"/>
        <v>100</v>
      </c>
      <c r="R29" s="40">
        <v>0</v>
      </c>
      <c r="S29" s="91" t="str">
        <f t="shared" si="12"/>
        <v>100</v>
      </c>
    </row>
    <row r="30" spans="1:19" ht="30" customHeight="1" x14ac:dyDescent="0.35">
      <c r="A30" s="77">
        <v>19</v>
      </c>
      <c r="B30" s="93"/>
      <c r="C30" s="45"/>
      <c r="D30" s="40">
        <v>0</v>
      </c>
      <c r="E30" s="40">
        <v>0</v>
      </c>
      <c r="F30" s="54">
        <f t="shared" si="7"/>
        <v>0</v>
      </c>
      <c r="G30" s="55" t="str">
        <f t="shared" si="8"/>
        <v>100</v>
      </c>
      <c r="H30" s="61">
        <v>0</v>
      </c>
      <c r="I30" s="53" t="b">
        <f t="shared" si="9"/>
        <v>0</v>
      </c>
      <c r="J30" s="40"/>
      <c r="K30" s="40"/>
      <c r="L30" s="40"/>
      <c r="M30" s="40"/>
      <c r="N30" s="40">
        <v>0</v>
      </c>
      <c r="O30" s="40">
        <v>0</v>
      </c>
      <c r="P30" s="53">
        <f t="shared" si="10"/>
        <v>0</v>
      </c>
      <c r="Q30" s="56" t="str">
        <f t="shared" si="11"/>
        <v>100</v>
      </c>
      <c r="R30" s="40">
        <v>0</v>
      </c>
      <c r="S30" s="91" t="str">
        <f t="shared" si="12"/>
        <v>100</v>
      </c>
    </row>
    <row r="31" spans="1:19" ht="30" customHeight="1" x14ac:dyDescent="0.35">
      <c r="A31" s="77">
        <v>20</v>
      </c>
      <c r="B31" s="93"/>
      <c r="C31" s="45"/>
      <c r="D31" s="40">
        <v>0</v>
      </c>
      <c r="E31" s="40">
        <v>0</v>
      </c>
      <c r="F31" s="54">
        <f t="shared" si="7"/>
        <v>0</v>
      </c>
      <c r="G31" s="55" t="str">
        <f t="shared" si="8"/>
        <v>100</v>
      </c>
      <c r="H31" s="61">
        <v>0</v>
      </c>
      <c r="I31" s="53" t="b">
        <f t="shared" si="9"/>
        <v>0</v>
      </c>
      <c r="J31" s="40"/>
      <c r="K31" s="40"/>
      <c r="L31" s="40"/>
      <c r="M31" s="40"/>
      <c r="N31" s="40">
        <v>0</v>
      </c>
      <c r="O31" s="40">
        <v>0</v>
      </c>
      <c r="P31" s="53">
        <f t="shared" si="10"/>
        <v>0</v>
      </c>
      <c r="Q31" s="56" t="str">
        <f t="shared" si="11"/>
        <v>100</v>
      </c>
      <c r="R31" s="40">
        <v>0</v>
      </c>
      <c r="S31" s="91" t="str">
        <f t="shared" si="12"/>
        <v>100</v>
      </c>
    </row>
    <row r="32" spans="1:19" ht="30" customHeight="1" x14ac:dyDescent="0.35">
      <c r="A32" s="77">
        <v>21</v>
      </c>
      <c r="B32" s="93"/>
      <c r="C32" s="45"/>
      <c r="D32" s="40">
        <v>0</v>
      </c>
      <c r="E32" s="40">
        <v>0</v>
      </c>
      <c r="F32" s="54">
        <f t="shared" si="7"/>
        <v>0</v>
      </c>
      <c r="G32" s="55" t="str">
        <f t="shared" si="8"/>
        <v>100</v>
      </c>
      <c r="H32" s="61">
        <v>0</v>
      </c>
      <c r="I32" s="53" t="b">
        <f t="shared" si="9"/>
        <v>0</v>
      </c>
      <c r="J32" s="40"/>
      <c r="K32" s="40"/>
      <c r="L32" s="40"/>
      <c r="M32" s="40"/>
      <c r="N32" s="40">
        <v>0</v>
      </c>
      <c r="O32" s="40">
        <v>0</v>
      </c>
      <c r="P32" s="53">
        <f t="shared" si="10"/>
        <v>0</v>
      </c>
      <c r="Q32" s="56" t="str">
        <f t="shared" si="11"/>
        <v>100</v>
      </c>
      <c r="R32" s="40">
        <v>0</v>
      </c>
      <c r="S32" s="91" t="str">
        <f t="shared" si="12"/>
        <v>100</v>
      </c>
    </row>
    <row r="33" spans="1:19" ht="30" customHeight="1" x14ac:dyDescent="0.35">
      <c r="A33" s="77">
        <v>22</v>
      </c>
      <c r="B33" s="93"/>
      <c r="C33" s="45"/>
      <c r="D33" s="40">
        <v>0</v>
      </c>
      <c r="E33" s="40">
        <v>0</v>
      </c>
      <c r="F33" s="54">
        <f t="shared" si="7"/>
        <v>0</v>
      </c>
      <c r="G33" s="55" t="str">
        <f t="shared" si="8"/>
        <v>100</v>
      </c>
      <c r="H33" s="61">
        <v>0</v>
      </c>
      <c r="I33" s="53" t="b">
        <f t="shared" si="9"/>
        <v>0</v>
      </c>
      <c r="J33" s="40"/>
      <c r="K33" s="40"/>
      <c r="L33" s="40"/>
      <c r="M33" s="40"/>
      <c r="N33" s="40">
        <v>0</v>
      </c>
      <c r="O33" s="40">
        <v>0</v>
      </c>
      <c r="P33" s="53">
        <f t="shared" si="10"/>
        <v>0</v>
      </c>
      <c r="Q33" s="56" t="str">
        <f t="shared" si="11"/>
        <v>100</v>
      </c>
      <c r="R33" s="40">
        <v>0</v>
      </c>
      <c r="S33" s="91" t="str">
        <f t="shared" si="12"/>
        <v>100</v>
      </c>
    </row>
    <row r="34" spans="1:19" ht="30" customHeight="1" x14ac:dyDescent="0.35">
      <c r="A34" s="77">
        <v>23</v>
      </c>
      <c r="B34" s="93"/>
      <c r="C34" s="45"/>
      <c r="D34" s="40">
        <v>0</v>
      </c>
      <c r="E34" s="40">
        <v>0</v>
      </c>
      <c r="F34" s="54">
        <f t="shared" si="7"/>
        <v>0</v>
      </c>
      <c r="G34" s="55" t="str">
        <f t="shared" si="8"/>
        <v>100</v>
      </c>
      <c r="H34" s="61">
        <v>0</v>
      </c>
      <c r="I34" s="53" t="b">
        <f t="shared" si="9"/>
        <v>0</v>
      </c>
      <c r="J34" s="40"/>
      <c r="K34" s="40"/>
      <c r="L34" s="40"/>
      <c r="M34" s="40"/>
      <c r="N34" s="40">
        <v>0</v>
      </c>
      <c r="O34" s="40">
        <v>0</v>
      </c>
      <c r="P34" s="53">
        <f t="shared" si="10"/>
        <v>0</v>
      </c>
      <c r="Q34" s="56" t="str">
        <f t="shared" si="11"/>
        <v>100</v>
      </c>
      <c r="R34" s="40">
        <v>0</v>
      </c>
      <c r="S34" s="91" t="str">
        <f t="shared" si="12"/>
        <v>100</v>
      </c>
    </row>
    <row r="35" spans="1:19" ht="30" customHeight="1" x14ac:dyDescent="0.35">
      <c r="A35" s="77">
        <v>24</v>
      </c>
      <c r="B35" s="93"/>
      <c r="C35" s="45"/>
      <c r="D35" s="40">
        <v>0</v>
      </c>
      <c r="E35" s="40">
        <v>0</v>
      </c>
      <c r="F35" s="54">
        <f t="shared" si="7"/>
        <v>0</v>
      </c>
      <c r="G35" s="55" t="str">
        <f t="shared" si="8"/>
        <v>100</v>
      </c>
      <c r="H35" s="61">
        <v>0</v>
      </c>
      <c r="I35" s="53" t="b">
        <f t="shared" si="9"/>
        <v>0</v>
      </c>
      <c r="J35" s="40"/>
      <c r="K35" s="40"/>
      <c r="L35" s="40"/>
      <c r="M35" s="40"/>
      <c r="N35" s="40">
        <v>0</v>
      </c>
      <c r="O35" s="40">
        <v>0</v>
      </c>
      <c r="P35" s="53">
        <f t="shared" si="10"/>
        <v>0</v>
      </c>
      <c r="Q35" s="56" t="str">
        <f t="shared" si="11"/>
        <v>100</v>
      </c>
      <c r="R35" s="40">
        <v>0</v>
      </c>
      <c r="S35" s="91" t="str">
        <f t="shared" si="12"/>
        <v>100</v>
      </c>
    </row>
    <row r="36" spans="1:19" ht="30" customHeight="1" x14ac:dyDescent="0.35">
      <c r="A36" s="77">
        <v>25</v>
      </c>
      <c r="B36" s="93"/>
      <c r="C36" s="45"/>
      <c r="D36" s="40">
        <v>0</v>
      </c>
      <c r="E36" s="40">
        <v>0</v>
      </c>
      <c r="F36" s="54">
        <f t="shared" si="7"/>
        <v>0</v>
      </c>
      <c r="G36" s="55" t="str">
        <f t="shared" si="8"/>
        <v>100</v>
      </c>
      <c r="H36" s="61">
        <v>0</v>
      </c>
      <c r="I36" s="53" t="b">
        <f t="shared" si="9"/>
        <v>0</v>
      </c>
      <c r="J36" s="40"/>
      <c r="K36" s="40"/>
      <c r="L36" s="40"/>
      <c r="M36" s="40"/>
      <c r="N36" s="40">
        <v>0</v>
      </c>
      <c r="O36" s="40">
        <v>0</v>
      </c>
      <c r="P36" s="53">
        <f t="shared" si="10"/>
        <v>0</v>
      </c>
      <c r="Q36" s="56" t="str">
        <f t="shared" si="11"/>
        <v>100</v>
      </c>
      <c r="R36" s="40">
        <v>0</v>
      </c>
      <c r="S36" s="91" t="str">
        <f t="shared" si="12"/>
        <v>100</v>
      </c>
    </row>
    <row r="37" spans="1:19" ht="30" customHeight="1" x14ac:dyDescent="0.35">
      <c r="A37" s="77">
        <v>26</v>
      </c>
      <c r="B37" s="93"/>
      <c r="C37" s="45"/>
      <c r="D37" s="40">
        <v>0</v>
      </c>
      <c r="E37" s="40">
        <v>0</v>
      </c>
      <c r="F37" s="54">
        <f t="shared" si="7"/>
        <v>0</v>
      </c>
      <c r="G37" s="55" t="str">
        <f t="shared" si="8"/>
        <v>100</v>
      </c>
      <c r="H37" s="61">
        <v>0</v>
      </c>
      <c r="I37" s="53" t="b">
        <f t="shared" si="9"/>
        <v>0</v>
      </c>
      <c r="J37" s="40"/>
      <c r="K37" s="40"/>
      <c r="L37" s="40"/>
      <c r="M37" s="40"/>
      <c r="N37" s="40">
        <v>0</v>
      </c>
      <c r="O37" s="40">
        <v>0</v>
      </c>
      <c r="P37" s="53">
        <f t="shared" si="10"/>
        <v>0</v>
      </c>
      <c r="Q37" s="56" t="str">
        <f t="shared" si="11"/>
        <v>100</v>
      </c>
      <c r="R37" s="40">
        <v>0</v>
      </c>
      <c r="S37" s="91" t="str">
        <f t="shared" si="12"/>
        <v>100</v>
      </c>
    </row>
    <row r="38" spans="1:19" ht="30" customHeight="1" x14ac:dyDescent="0.35">
      <c r="A38" s="77">
        <v>27</v>
      </c>
      <c r="B38" s="93"/>
      <c r="C38" s="45"/>
      <c r="D38" s="40">
        <v>0</v>
      </c>
      <c r="E38" s="40">
        <v>0</v>
      </c>
      <c r="F38" s="54">
        <f t="shared" si="7"/>
        <v>0</v>
      </c>
      <c r="G38" s="55" t="str">
        <f t="shared" si="8"/>
        <v>100</v>
      </c>
      <c r="H38" s="61">
        <v>0</v>
      </c>
      <c r="I38" s="53" t="b">
        <f t="shared" si="9"/>
        <v>0</v>
      </c>
      <c r="J38" s="40"/>
      <c r="K38" s="40"/>
      <c r="L38" s="40"/>
      <c r="M38" s="40"/>
      <c r="N38" s="40">
        <v>0</v>
      </c>
      <c r="O38" s="40">
        <v>0</v>
      </c>
      <c r="P38" s="53">
        <f t="shared" si="10"/>
        <v>0</v>
      </c>
      <c r="Q38" s="56" t="str">
        <f t="shared" si="11"/>
        <v>100</v>
      </c>
      <c r="R38" s="40">
        <v>0</v>
      </c>
      <c r="S38" s="91" t="str">
        <f t="shared" si="12"/>
        <v>100</v>
      </c>
    </row>
    <row r="39" spans="1:19" ht="30" customHeight="1" x14ac:dyDescent="0.35">
      <c r="A39" s="77">
        <v>28</v>
      </c>
      <c r="B39" s="93"/>
      <c r="C39" s="45"/>
      <c r="D39" s="40">
        <v>0</v>
      </c>
      <c r="E39" s="40">
        <v>0</v>
      </c>
      <c r="F39" s="54">
        <f t="shared" si="7"/>
        <v>0</v>
      </c>
      <c r="G39" s="55" t="str">
        <f t="shared" si="8"/>
        <v>100</v>
      </c>
      <c r="H39" s="61">
        <v>0</v>
      </c>
      <c r="I39" s="53" t="b">
        <f t="shared" si="9"/>
        <v>0</v>
      </c>
      <c r="J39" s="40"/>
      <c r="K39" s="40"/>
      <c r="L39" s="40"/>
      <c r="M39" s="40"/>
      <c r="N39" s="40">
        <v>0</v>
      </c>
      <c r="O39" s="40">
        <v>0</v>
      </c>
      <c r="P39" s="53">
        <f t="shared" si="10"/>
        <v>0</v>
      </c>
      <c r="Q39" s="56" t="str">
        <f t="shared" si="11"/>
        <v>100</v>
      </c>
      <c r="R39" s="40">
        <v>0</v>
      </c>
      <c r="S39" s="91" t="str">
        <f t="shared" si="12"/>
        <v>100</v>
      </c>
    </row>
    <row r="40" spans="1:19" ht="30" customHeight="1" x14ac:dyDescent="0.35">
      <c r="A40" s="77">
        <v>29</v>
      </c>
      <c r="B40" s="93"/>
      <c r="C40" s="45"/>
      <c r="D40" s="40">
        <v>0</v>
      </c>
      <c r="E40" s="40">
        <v>0</v>
      </c>
      <c r="F40" s="54">
        <f t="shared" si="7"/>
        <v>0</v>
      </c>
      <c r="G40" s="55" t="str">
        <f t="shared" si="8"/>
        <v>100</v>
      </c>
      <c r="H40" s="61">
        <v>0</v>
      </c>
      <c r="I40" s="53" t="b">
        <f t="shared" si="9"/>
        <v>0</v>
      </c>
      <c r="J40" s="40"/>
      <c r="K40" s="40"/>
      <c r="L40" s="40"/>
      <c r="M40" s="40"/>
      <c r="N40" s="40">
        <v>0</v>
      </c>
      <c r="O40" s="40">
        <v>0</v>
      </c>
      <c r="P40" s="53">
        <f t="shared" si="10"/>
        <v>0</v>
      </c>
      <c r="Q40" s="56" t="str">
        <f t="shared" si="11"/>
        <v>100</v>
      </c>
      <c r="R40" s="40">
        <v>0</v>
      </c>
      <c r="S40" s="91" t="str">
        <f t="shared" si="12"/>
        <v>100</v>
      </c>
    </row>
    <row r="41" spans="1:19" ht="30" customHeight="1" x14ac:dyDescent="0.35">
      <c r="A41" s="77">
        <v>30</v>
      </c>
      <c r="B41" s="93"/>
      <c r="C41" s="45"/>
      <c r="D41" s="40">
        <v>0</v>
      </c>
      <c r="E41" s="40">
        <v>0</v>
      </c>
      <c r="F41" s="54">
        <f t="shared" si="7"/>
        <v>0</v>
      </c>
      <c r="G41" s="55" t="str">
        <f t="shared" si="8"/>
        <v>100</v>
      </c>
      <c r="H41" s="61">
        <v>0</v>
      </c>
      <c r="I41" s="53" t="b">
        <f t="shared" si="9"/>
        <v>0</v>
      </c>
      <c r="J41" s="40"/>
      <c r="K41" s="40"/>
      <c r="L41" s="40"/>
      <c r="M41" s="40"/>
      <c r="N41" s="40">
        <v>0</v>
      </c>
      <c r="O41" s="40">
        <v>0</v>
      </c>
      <c r="P41" s="53">
        <f t="shared" si="10"/>
        <v>0</v>
      </c>
      <c r="Q41" s="56" t="str">
        <f t="shared" si="11"/>
        <v>100</v>
      </c>
      <c r="R41" s="40">
        <v>0</v>
      </c>
      <c r="S41" s="91" t="str">
        <f t="shared" si="12"/>
        <v>100</v>
      </c>
    </row>
    <row r="42" spans="1:19" ht="30" customHeight="1" x14ac:dyDescent="0.35">
      <c r="A42" s="77">
        <v>32</v>
      </c>
      <c r="B42" s="93"/>
      <c r="C42" s="45"/>
      <c r="D42" s="40">
        <v>0</v>
      </c>
      <c r="E42" s="40">
        <v>0</v>
      </c>
      <c r="F42" s="54">
        <f t="shared" si="7"/>
        <v>0</v>
      </c>
      <c r="G42" s="55" t="str">
        <f t="shared" si="8"/>
        <v>100</v>
      </c>
      <c r="H42" s="61">
        <v>0</v>
      </c>
      <c r="I42" s="53" t="b">
        <f t="shared" si="9"/>
        <v>0</v>
      </c>
      <c r="J42" s="40"/>
      <c r="K42" s="40"/>
      <c r="L42" s="40"/>
      <c r="M42" s="40"/>
      <c r="N42" s="40">
        <v>0</v>
      </c>
      <c r="O42" s="40">
        <v>0</v>
      </c>
      <c r="P42" s="53">
        <f t="shared" si="10"/>
        <v>0</v>
      </c>
      <c r="Q42" s="56" t="str">
        <f t="shared" si="11"/>
        <v>100</v>
      </c>
      <c r="R42" s="40">
        <v>0</v>
      </c>
      <c r="S42" s="91" t="str">
        <f t="shared" si="12"/>
        <v>100</v>
      </c>
    </row>
    <row r="43" spans="1:19" ht="30" customHeight="1" x14ac:dyDescent="0.35">
      <c r="A43" s="77">
        <v>33</v>
      </c>
      <c r="B43" s="93"/>
      <c r="C43" s="45"/>
      <c r="D43" s="40">
        <v>0</v>
      </c>
      <c r="E43" s="40">
        <v>0</v>
      </c>
      <c r="F43" s="54">
        <f t="shared" si="7"/>
        <v>0</v>
      </c>
      <c r="G43" s="55" t="str">
        <f t="shared" si="8"/>
        <v>100</v>
      </c>
      <c r="H43" s="61">
        <v>0</v>
      </c>
      <c r="I43" s="53" t="b">
        <f t="shared" si="9"/>
        <v>0</v>
      </c>
      <c r="J43" s="40"/>
      <c r="K43" s="40"/>
      <c r="L43" s="40"/>
      <c r="M43" s="40"/>
      <c r="N43" s="40">
        <v>0</v>
      </c>
      <c r="O43" s="40">
        <v>0</v>
      </c>
      <c r="P43" s="53">
        <f t="shared" si="10"/>
        <v>0</v>
      </c>
      <c r="Q43" s="56" t="str">
        <f t="shared" si="11"/>
        <v>100</v>
      </c>
      <c r="R43" s="40">
        <v>0</v>
      </c>
      <c r="S43" s="91" t="str">
        <f t="shared" si="12"/>
        <v>100</v>
      </c>
    </row>
    <row r="44" spans="1:19" ht="30" customHeight="1" x14ac:dyDescent="0.35">
      <c r="A44" s="77">
        <v>34</v>
      </c>
      <c r="B44" s="93"/>
      <c r="C44" s="45"/>
      <c r="D44" s="40">
        <v>0</v>
      </c>
      <c r="E44" s="40">
        <v>0</v>
      </c>
      <c r="F44" s="54">
        <f t="shared" si="7"/>
        <v>0</v>
      </c>
      <c r="G44" s="55" t="str">
        <f t="shared" si="8"/>
        <v>100</v>
      </c>
      <c r="H44" s="61">
        <v>0</v>
      </c>
      <c r="I44" s="53" t="b">
        <f t="shared" si="9"/>
        <v>0</v>
      </c>
      <c r="J44" s="40"/>
      <c r="K44" s="40"/>
      <c r="L44" s="40"/>
      <c r="M44" s="40"/>
      <c r="N44" s="40">
        <v>0</v>
      </c>
      <c r="O44" s="40">
        <v>0</v>
      </c>
      <c r="P44" s="53">
        <f t="shared" si="10"/>
        <v>0</v>
      </c>
      <c r="Q44" s="56" t="str">
        <f t="shared" si="11"/>
        <v>100</v>
      </c>
      <c r="R44" s="40">
        <v>0</v>
      </c>
      <c r="S44" s="91" t="str">
        <f t="shared" si="12"/>
        <v>100</v>
      </c>
    </row>
    <row r="45" spans="1:19" ht="30" customHeight="1" thickBot="1" x14ac:dyDescent="0.4">
      <c r="A45" s="77">
        <v>35</v>
      </c>
      <c r="B45" s="94"/>
      <c r="C45" s="95"/>
      <c r="D45" s="96">
        <v>0</v>
      </c>
      <c r="E45" s="96">
        <v>0</v>
      </c>
      <c r="F45" s="97">
        <f t="shared" si="7"/>
        <v>0</v>
      </c>
      <c r="G45" s="98" t="str">
        <f t="shared" si="8"/>
        <v>100</v>
      </c>
      <c r="H45" s="99">
        <v>0</v>
      </c>
      <c r="I45" s="100" t="b">
        <f t="shared" si="9"/>
        <v>0</v>
      </c>
      <c r="J45" s="96"/>
      <c r="K45" s="96"/>
      <c r="L45" s="96"/>
      <c r="M45" s="96"/>
      <c r="N45" s="96">
        <v>0</v>
      </c>
      <c r="O45" s="96">
        <v>0</v>
      </c>
      <c r="P45" s="100">
        <f t="shared" si="10"/>
        <v>0</v>
      </c>
      <c r="Q45" s="101" t="str">
        <f t="shared" si="11"/>
        <v>100</v>
      </c>
      <c r="R45" s="96">
        <v>0</v>
      </c>
      <c r="S45" s="102" t="str">
        <f t="shared" si="12"/>
        <v>100</v>
      </c>
    </row>
    <row r="46" spans="1:19" ht="30" customHeight="1" x14ac:dyDescent="0.35">
      <c r="A46" s="37">
        <v>36</v>
      </c>
      <c r="B46" s="79"/>
      <c r="C46" s="80"/>
      <c r="D46" s="81">
        <v>0</v>
      </c>
      <c r="E46" s="81">
        <v>0</v>
      </c>
      <c r="F46" s="82">
        <f t="shared" si="7"/>
        <v>0</v>
      </c>
      <c r="G46" s="83" t="str">
        <f t="shared" si="8"/>
        <v>100</v>
      </c>
      <c r="H46" s="84">
        <v>0</v>
      </c>
      <c r="I46" s="85" t="b">
        <f t="shared" si="9"/>
        <v>0</v>
      </c>
      <c r="J46" s="81"/>
      <c r="K46" s="81"/>
      <c r="L46" s="81"/>
      <c r="M46" s="81"/>
      <c r="N46" s="81">
        <v>0</v>
      </c>
      <c r="O46" s="81">
        <v>0</v>
      </c>
      <c r="P46" s="85">
        <f t="shared" si="10"/>
        <v>0</v>
      </c>
      <c r="Q46" s="86" t="str">
        <f t="shared" si="11"/>
        <v>100</v>
      </c>
      <c r="R46" s="81">
        <v>0</v>
      </c>
      <c r="S46" s="85" t="str">
        <f t="shared" si="12"/>
        <v>100</v>
      </c>
    </row>
    <row r="47" spans="1:19" ht="30" customHeight="1" x14ac:dyDescent="0.35">
      <c r="A47" s="37">
        <v>37</v>
      </c>
      <c r="B47" s="63"/>
      <c r="C47" s="45"/>
      <c r="D47" s="40">
        <v>0</v>
      </c>
      <c r="E47" s="40">
        <v>0</v>
      </c>
      <c r="F47" s="54">
        <f t="shared" si="7"/>
        <v>0</v>
      </c>
      <c r="G47" s="55" t="str">
        <f t="shared" si="8"/>
        <v>100</v>
      </c>
      <c r="H47" s="61">
        <v>0</v>
      </c>
      <c r="I47" s="53" t="b">
        <f t="shared" si="9"/>
        <v>0</v>
      </c>
      <c r="J47" s="40"/>
      <c r="K47" s="40"/>
      <c r="L47" s="40"/>
      <c r="M47" s="40"/>
      <c r="N47" s="40">
        <v>0</v>
      </c>
      <c r="O47" s="40">
        <v>0</v>
      </c>
      <c r="P47" s="53">
        <f t="shared" si="10"/>
        <v>0</v>
      </c>
      <c r="Q47" s="56" t="str">
        <f t="shared" si="11"/>
        <v>100</v>
      </c>
      <c r="R47" s="40">
        <v>0</v>
      </c>
      <c r="S47" s="53" t="str">
        <f t="shared" si="12"/>
        <v>100</v>
      </c>
    </row>
    <row r="48" spans="1:19" ht="30" customHeight="1" x14ac:dyDescent="0.35">
      <c r="A48" s="37">
        <v>38</v>
      </c>
      <c r="B48" s="63"/>
      <c r="C48" s="45"/>
      <c r="D48" s="40">
        <v>0</v>
      </c>
      <c r="E48" s="40">
        <v>0</v>
      </c>
      <c r="F48" s="54">
        <f t="shared" si="7"/>
        <v>0</v>
      </c>
      <c r="G48" s="55" t="str">
        <f t="shared" si="8"/>
        <v>100</v>
      </c>
      <c r="H48" s="61">
        <v>0</v>
      </c>
      <c r="I48" s="53" t="b">
        <f t="shared" si="9"/>
        <v>0</v>
      </c>
      <c r="J48" s="40"/>
      <c r="K48" s="40"/>
      <c r="L48" s="40"/>
      <c r="M48" s="40"/>
      <c r="N48" s="40">
        <v>0</v>
      </c>
      <c r="O48" s="40">
        <v>0</v>
      </c>
      <c r="P48" s="53">
        <f t="shared" si="10"/>
        <v>0</v>
      </c>
      <c r="Q48" s="56" t="str">
        <f t="shared" si="11"/>
        <v>100</v>
      </c>
      <c r="R48" s="40">
        <v>0</v>
      </c>
      <c r="S48" s="53" t="str">
        <f t="shared" si="12"/>
        <v>100</v>
      </c>
    </row>
    <row r="49" spans="1:19" ht="30" customHeight="1" x14ac:dyDescent="0.35">
      <c r="A49" s="37">
        <v>39</v>
      </c>
      <c r="B49" s="63"/>
      <c r="C49" s="45"/>
      <c r="D49" s="40">
        <v>0</v>
      </c>
      <c r="E49" s="40">
        <v>0</v>
      </c>
      <c r="F49" s="54">
        <f t="shared" si="7"/>
        <v>0</v>
      </c>
      <c r="G49" s="55" t="str">
        <f t="shared" si="8"/>
        <v>100</v>
      </c>
      <c r="H49" s="61">
        <v>0</v>
      </c>
      <c r="I49" s="53" t="b">
        <f t="shared" si="9"/>
        <v>0</v>
      </c>
      <c r="J49" s="40"/>
      <c r="K49" s="40"/>
      <c r="L49" s="40"/>
      <c r="M49" s="40"/>
      <c r="N49" s="40">
        <v>0</v>
      </c>
      <c r="O49" s="40">
        <v>0</v>
      </c>
      <c r="P49" s="53">
        <f t="shared" si="10"/>
        <v>0</v>
      </c>
      <c r="Q49" s="56" t="str">
        <f t="shared" si="11"/>
        <v>100</v>
      </c>
      <c r="R49" s="40">
        <v>0</v>
      </c>
      <c r="S49" s="53" t="str">
        <f t="shared" si="12"/>
        <v>100</v>
      </c>
    </row>
    <row r="50" spans="1:19" ht="30" customHeight="1" x14ac:dyDescent="0.35">
      <c r="A50" s="37">
        <v>40</v>
      </c>
      <c r="B50" s="63"/>
      <c r="C50" s="46"/>
      <c r="D50" s="40">
        <v>0</v>
      </c>
      <c r="E50" s="40">
        <v>0</v>
      </c>
      <c r="F50" s="54">
        <f t="shared" si="7"/>
        <v>0</v>
      </c>
      <c r="G50" s="55" t="str">
        <f t="shared" si="8"/>
        <v>100</v>
      </c>
      <c r="H50" s="61">
        <v>0</v>
      </c>
      <c r="I50" s="53" t="b">
        <f t="shared" si="9"/>
        <v>0</v>
      </c>
      <c r="J50" s="40"/>
      <c r="K50" s="40"/>
      <c r="L50" s="40"/>
      <c r="M50" s="40"/>
      <c r="N50" s="40">
        <v>0</v>
      </c>
      <c r="O50" s="40">
        <v>0</v>
      </c>
      <c r="P50" s="53">
        <f t="shared" si="10"/>
        <v>0</v>
      </c>
      <c r="Q50" s="56" t="str">
        <f t="shared" si="11"/>
        <v>100</v>
      </c>
      <c r="R50" s="40">
        <v>0</v>
      </c>
      <c r="S50" s="53" t="str">
        <f t="shared" si="12"/>
        <v>100</v>
      </c>
    </row>
    <row r="51" spans="1:19" s="48" customFormat="1" ht="30" customHeight="1" x14ac:dyDescent="0.35">
      <c r="A51" s="37">
        <v>41</v>
      </c>
      <c r="B51" s="63"/>
      <c r="C51" s="46"/>
      <c r="D51" s="40">
        <v>0</v>
      </c>
      <c r="E51" s="40">
        <v>0</v>
      </c>
      <c r="F51" s="54">
        <f t="shared" si="7"/>
        <v>0</v>
      </c>
      <c r="G51" s="55" t="str">
        <f t="shared" si="8"/>
        <v>100</v>
      </c>
      <c r="H51" s="61">
        <v>0</v>
      </c>
      <c r="I51" s="53" t="b">
        <f t="shared" si="9"/>
        <v>0</v>
      </c>
      <c r="J51" s="40"/>
      <c r="K51" s="40"/>
      <c r="L51" s="40"/>
      <c r="M51" s="40"/>
      <c r="N51" s="40">
        <v>0</v>
      </c>
      <c r="O51" s="40">
        <v>0</v>
      </c>
      <c r="P51" s="53">
        <f t="shared" si="10"/>
        <v>0</v>
      </c>
      <c r="Q51" s="56" t="str">
        <f t="shared" si="11"/>
        <v>100</v>
      </c>
      <c r="R51" s="40">
        <v>0</v>
      </c>
      <c r="S51" s="53" t="str">
        <f t="shared" si="12"/>
        <v>100</v>
      </c>
    </row>
    <row r="52" spans="1:19" s="48" customFormat="1" ht="30" customHeight="1" x14ac:dyDescent="0.35">
      <c r="A52" s="37">
        <v>42</v>
      </c>
      <c r="B52" s="63"/>
      <c r="C52" s="46"/>
      <c r="D52" s="40">
        <v>0</v>
      </c>
      <c r="E52" s="40">
        <v>0</v>
      </c>
      <c r="F52" s="54">
        <f t="shared" si="7"/>
        <v>0</v>
      </c>
      <c r="G52" s="55" t="str">
        <f t="shared" si="8"/>
        <v>100</v>
      </c>
      <c r="H52" s="61">
        <v>0</v>
      </c>
      <c r="I52" s="53" t="b">
        <f t="shared" si="9"/>
        <v>0</v>
      </c>
      <c r="J52" s="40"/>
      <c r="K52" s="40"/>
      <c r="L52" s="40"/>
      <c r="M52" s="40"/>
      <c r="N52" s="40">
        <v>0</v>
      </c>
      <c r="O52" s="40">
        <v>0</v>
      </c>
      <c r="P52" s="53">
        <f t="shared" si="10"/>
        <v>0</v>
      </c>
      <c r="Q52" s="56" t="str">
        <f t="shared" si="11"/>
        <v>100</v>
      </c>
      <c r="R52" s="40">
        <v>0</v>
      </c>
      <c r="S52" s="53" t="str">
        <f t="shared" si="12"/>
        <v>100</v>
      </c>
    </row>
    <row r="53" spans="1:19" s="48" customFormat="1" ht="30" customHeight="1" x14ac:dyDescent="0.35">
      <c r="A53" s="37">
        <v>43</v>
      </c>
      <c r="B53" s="63"/>
      <c r="C53" s="46"/>
      <c r="D53" s="40">
        <v>0</v>
      </c>
      <c r="E53" s="40">
        <v>0</v>
      </c>
      <c r="F53" s="54">
        <f t="shared" si="7"/>
        <v>0</v>
      </c>
      <c r="G53" s="55" t="str">
        <f t="shared" si="8"/>
        <v>100</v>
      </c>
      <c r="H53" s="61">
        <v>0</v>
      </c>
      <c r="I53" s="53" t="b">
        <f t="shared" si="9"/>
        <v>0</v>
      </c>
      <c r="J53" s="40"/>
      <c r="K53" s="40"/>
      <c r="L53" s="40"/>
      <c r="M53" s="40"/>
      <c r="N53" s="40">
        <v>0</v>
      </c>
      <c r="O53" s="40">
        <v>0</v>
      </c>
      <c r="P53" s="53">
        <f t="shared" si="10"/>
        <v>0</v>
      </c>
      <c r="Q53" s="56" t="str">
        <f t="shared" si="11"/>
        <v>100</v>
      </c>
      <c r="R53" s="40">
        <v>0</v>
      </c>
      <c r="S53" s="53" t="str">
        <f t="shared" si="12"/>
        <v>100</v>
      </c>
    </row>
    <row r="54" spans="1:19" s="48" customFormat="1" ht="30" customHeight="1" x14ac:dyDescent="0.35">
      <c r="A54" s="37">
        <v>44</v>
      </c>
      <c r="B54" s="63"/>
      <c r="C54" s="46"/>
      <c r="D54" s="40">
        <v>0</v>
      </c>
      <c r="E54" s="40">
        <v>0</v>
      </c>
      <c r="F54" s="54">
        <f t="shared" si="7"/>
        <v>0</v>
      </c>
      <c r="G54" s="55" t="str">
        <f t="shared" si="8"/>
        <v>100</v>
      </c>
      <c r="H54" s="61">
        <v>0</v>
      </c>
      <c r="I54" s="53" t="b">
        <f t="shared" si="9"/>
        <v>0</v>
      </c>
      <c r="J54" s="40"/>
      <c r="K54" s="40"/>
      <c r="L54" s="40"/>
      <c r="M54" s="40"/>
      <c r="N54" s="40">
        <v>0</v>
      </c>
      <c r="O54" s="40">
        <v>0</v>
      </c>
      <c r="P54" s="53">
        <f t="shared" si="10"/>
        <v>0</v>
      </c>
      <c r="Q54" s="56" t="str">
        <f t="shared" si="11"/>
        <v>100</v>
      </c>
      <c r="R54" s="40">
        <v>0</v>
      </c>
      <c r="S54" s="53" t="str">
        <f t="shared" si="12"/>
        <v>100</v>
      </c>
    </row>
    <row r="55" spans="1:19" s="48" customFormat="1" ht="30" customHeight="1" x14ac:dyDescent="0.35">
      <c r="A55" s="37">
        <v>45</v>
      </c>
      <c r="B55" s="63"/>
      <c r="C55" s="46"/>
      <c r="D55" s="40">
        <v>0</v>
      </c>
      <c r="E55" s="40">
        <v>0</v>
      </c>
      <c r="F55" s="54">
        <f t="shared" si="7"/>
        <v>0</v>
      </c>
      <c r="G55" s="55" t="str">
        <f t="shared" si="8"/>
        <v>100</v>
      </c>
      <c r="H55" s="61">
        <v>0</v>
      </c>
      <c r="I55" s="53" t="b">
        <f t="shared" si="9"/>
        <v>0</v>
      </c>
      <c r="J55" s="40"/>
      <c r="K55" s="40"/>
      <c r="L55" s="40"/>
      <c r="M55" s="40"/>
      <c r="N55" s="40">
        <v>0</v>
      </c>
      <c r="O55" s="40">
        <v>0</v>
      </c>
      <c r="P55" s="53">
        <f t="shared" si="10"/>
        <v>0</v>
      </c>
      <c r="Q55" s="56" t="str">
        <f t="shared" si="11"/>
        <v>100</v>
      </c>
      <c r="R55" s="40">
        <v>0</v>
      </c>
      <c r="S55" s="53" t="str">
        <f t="shared" si="12"/>
        <v>100</v>
      </c>
    </row>
    <row r="56" spans="1:19" s="48" customFormat="1" ht="30" customHeight="1" x14ac:dyDescent="0.35">
      <c r="A56" s="37">
        <v>46</v>
      </c>
      <c r="B56" s="63"/>
      <c r="C56" s="46"/>
      <c r="D56" s="40">
        <v>0</v>
      </c>
      <c r="E56" s="40">
        <v>0</v>
      </c>
      <c r="F56" s="54">
        <f t="shared" si="7"/>
        <v>0</v>
      </c>
      <c r="G56" s="55" t="str">
        <f t="shared" si="8"/>
        <v>100</v>
      </c>
      <c r="H56" s="61">
        <v>0</v>
      </c>
      <c r="I56" s="53" t="b">
        <f t="shared" si="9"/>
        <v>0</v>
      </c>
      <c r="J56" s="40"/>
      <c r="K56" s="40"/>
      <c r="L56" s="40"/>
      <c r="M56" s="40"/>
      <c r="N56" s="40">
        <v>0</v>
      </c>
      <c r="O56" s="40">
        <v>0</v>
      </c>
      <c r="P56" s="53">
        <f t="shared" si="10"/>
        <v>0</v>
      </c>
      <c r="Q56" s="56" t="str">
        <f t="shared" si="11"/>
        <v>100</v>
      </c>
      <c r="R56" s="40">
        <v>0</v>
      </c>
      <c r="S56" s="53" t="str">
        <f t="shared" si="12"/>
        <v>100</v>
      </c>
    </row>
    <row r="57" spans="1:19" s="48" customFormat="1" ht="30" customHeight="1" x14ac:dyDescent="0.35">
      <c r="A57" s="37">
        <v>47</v>
      </c>
      <c r="B57" s="63"/>
      <c r="C57" s="46"/>
      <c r="D57" s="40">
        <v>0</v>
      </c>
      <c r="E57" s="40">
        <v>0</v>
      </c>
      <c r="F57" s="54">
        <f t="shared" si="7"/>
        <v>0</v>
      </c>
      <c r="G57" s="55" t="str">
        <f t="shared" si="8"/>
        <v>100</v>
      </c>
      <c r="H57" s="61">
        <v>0</v>
      </c>
      <c r="I57" s="53" t="b">
        <f t="shared" si="9"/>
        <v>0</v>
      </c>
      <c r="J57" s="40"/>
      <c r="K57" s="40"/>
      <c r="L57" s="40"/>
      <c r="M57" s="40"/>
      <c r="N57" s="40">
        <v>0</v>
      </c>
      <c r="O57" s="40">
        <v>0</v>
      </c>
      <c r="P57" s="53">
        <f t="shared" si="10"/>
        <v>0</v>
      </c>
      <c r="Q57" s="56" t="str">
        <f t="shared" si="11"/>
        <v>100</v>
      </c>
      <c r="R57" s="40">
        <v>0</v>
      </c>
      <c r="S57" s="53" t="str">
        <f t="shared" si="12"/>
        <v>100</v>
      </c>
    </row>
    <row r="58" spans="1:19" s="48" customFormat="1" ht="30" customHeight="1" x14ac:dyDescent="0.35">
      <c r="A58" s="37">
        <v>48</v>
      </c>
      <c r="B58" s="63"/>
      <c r="C58" s="46"/>
      <c r="D58" s="40">
        <v>0</v>
      </c>
      <c r="E58" s="40">
        <v>0</v>
      </c>
      <c r="F58" s="54">
        <f t="shared" si="7"/>
        <v>0</v>
      </c>
      <c r="G58" s="55" t="str">
        <f t="shared" si="8"/>
        <v>100</v>
      </c>
      <c r="H58" s="61">
        <v>0</v>
      </c>
      <c r="I58" s="53" t="b">
        <f t="shared" si="9"/>
        <v>0</v>
      </c>
      <c r="J58" s="40"/>
      <c r="K58" s="40"/>
      <c r="L58" s="40"/>
      <c r="M58" s="40"/>
      <c r="N58" s="40">
        <v>0</v>
      </c>
      <c r="O58" s="40">
        <v>0</v>
      </c>
      <c r="P58" s="53">
        <f t="shared" si="10"/>
        <v>0</v>
      </c>
      <c r="Q58" s="56" t="str">
        <f t="shared" si="11"/>
        <v>100</v>
      </c>
      <c r="R58" s="40">
        <v>0</v>
      </c>
      <c r="S58" s="53" t="str">
        <f t="shared" si="12"/>
        <v>100</v>
      </c>
    </row>
    <row r="59" spans="1:19" s="48" customFormat="1" ht="30" customHeight="1" x14ac:dyDescent="0.35">
      <c r="A59" s="37">
        <v>49</v>
      </c>
      <c r="B59" s="63"/>
      <c r="C59" s="46"/>
      <c r="D59" s="40">
        <v>0</v>
      </c>
      <c r="E59" s="40">
        <v>0</v>
      </c>
      <c r="F59" s="54">
        <f t="shared" si="7"/>
        <v>0</v>
      </c>
      <c r="G59" s="55" t="str">
        <f t="shared" si="8"/>
        <v>100</v>
      </c>
      <c r="H59" s="61">
        <v>0</v>
      </c>
      <c r="I59" s="53" t="b">
        <f t="shared" si="9"/>
        <v>0</v>
      </c>
      <c r="J59" s="40"/>
      <c r="K59" s="40"/>
      <c r="L59" s="40"/>
      <c r="M59" s="40"/>
      <c r="N59" s="40">
        <v>0</v>
      </c>
      <c r="O59" s="40">
        <v>0</v>
      </c>
      <c r="P59" s="53">
        <f t="shared" si="10"/>
        <v>0</v>
      </c>
      <c r="Q59" s="56" t="str">
        <f t="shared" si="11"/>
        <v>100</v>
      </c>
      <c r="R59" s="40">
        <v>0</v>
      </c>
      <c r="S59" s="53" t="str">
        <f t="shared" si="12"/>
        <v>100</v>
      </c>
    </row>
    <row r="60" spans="1:19" s="48" customFormat="1" ht="30" customHeight="1" x14ac:dyDescent="0.35">
      <c r="A60" s="37">
        <v>50</v>
      </c>
      <c r="B60" s="63"/>
      <c r="C60" s="46"/>
      <c r="D60" s="40">
        <v>0</v>
      </c>
      <c r="E60" s="40">
        <v>0</v>
      </c>
      <c r="F60" s="54">
        <f t="shared" si="7"/>
        <v>0</v>
      </c>
      <c r="G60" s="55" t="str">
        <f t="shared" si="8"/>
        <v>100</v>
      </c>
      <c r="H60" s="61">
        <v>0</v>
      </c>
      <c r="I60" s="53" t="b">
        <f t="shared" si="9"/>
        <v>0</v>
      </c>
      <c r="J60" s="40"/>
      <c r="K60" s="40"/>
      <c r="L60" s="40"/>
      <c r="M60" s="40"/>
      <c r="N60" s="40">
        <v>0</v>
      </c>
      <c r="O60" s="40">
        <v>0</v>
      </c>
      <c r="P60" s="53">
        <f t="shared" si="10"/>
        <v>0</v>
      </c>
      <c r="Q60" s="56" t="str">
        <f t="shared" si="11"/>
        <v>100</v>
      </c>
      <c r="R60" s="40">
        <v>0</v>
      </c>
      <c r="S60" s="53" t="str">
        <f t="shared" si="12"/>
        <v>100</v>
      </c>
    </row>
    <row r="61" spans="1:19" s="48" customFormat="1" ht="30" customHeight="1" x14ac:dyDescent="0.35">
      <c r="A61" s="37">
        <v>51</v>
      </c>
      <c r="B61" s="63"/>
      <c r="C61" s="46"/>
      <c r="D61" s="40">
        <v>0</v>
      </c>
      <c r="E61" s="40">
        <v>0</v>
      </c>
      <c r="F61" s="54">
        <f t="shared" si="7"/>
        <v>0</v>
      </c>
      <c r="G61" s="55" t="str">
        <f t="shared" si="8"/>
        <v>100</v>
      </c>
      <c r="H61" s="61">
        <v>0</v>
      </c>
      <c r="I61" s="53" t="b">
        <f t="shared" si="9"/>
        <v>0</v>
      </c>
      <c r="J61" s="40"/>
      <c r="K61" s="40"/>
      <c r="L61" s="40"/>
      <c r="M61" s="40"/>
      <c r="N61" s="40">
        <v>0</v>
      </c>
      <c r="O61" s="40">
        <v>0</v>
      </c>
      <c r="P61" s="53">
        <f t="shared" si="10"/>
        <v>0</v>
      </c>
      <c r="Q61" s="56" t="str">
        <f t="shared" si="11"/>
        <v>100</v>
      </c>
      <c r="R61" s="40">
        <v>0</v>
      </c>
      <c r="S61" s="53" t="str">
        <f t="shared" si="12"/>
        <v>100</v>
      </c>
    </row>
    <row r="62" spans="1:19" s="48" customFormat="1" ht="30" customHeight="1" x14ac:dyDescent="0.35">
      <c r="A62" s="37">
        <v>52</v>
      </c>
      <c r="B62" s="63"/>
      <c r="C62" s="46"/>
      <c r="D62" s="40">
        <v>0</v>
      </c>
      <c r="E62" s="40">
        <v>0</v>
      </c>
      <c r="F62" s="54">
        <f t="shared" si="7"/>
        <v>0</v>
      </c>
      <c r="G62" s="55" t="str">
        <f t="shared" si="8"/>
        <v>100</v>
      </c>
      <c r="H62" s="61">
        <v>0</v>
      </c>
      <c r="I62" s="53" t="b">
        <f t="shared" si="9"/>
        <v>0</v>
      </c>
      <c r="J62" s="40"/>
      <c r="K62" s="40"/>
      <c r="L62" s="40"/>
      <c r="M62" s="40"/>
      <c r="N62" s="40">
        <v>0</v>
      </c>
      <c r="O62" s="40">
        <v>0</v>
      </c>
      <c r="P62" s="53">
        <f t="shared" si="10"/>
        <v>0</v>
      </c>
      <c r="Q62" s="56" t="str">
        <f t="shared" si="11"/>
        <v>100</v>
      </c>
      <c r="R62" s="40">
        <v>0</v>
      </c>
      <c r="S62" s="53" t="str">
        <f t="shared" si="12"/>
        <v>100</v>
      </c>
    </row>
    <row r="63" spans="1:19" s="48" customFormat="1" ht="30" customHeight="1" x14ac:dyDescent="0.35">
      <c r="A63" s="37">
        <v>53</v>
      </c>
      <c r="B63" s="63"/>
      <c r="C63" s="46"/>
      <c r="D63" s="40">
        <v>0</v>
      </c>
      <c r="E63" s="40">
        <v>0</v>
      </c>
      <c r="F63" s="54">
        <f t="shared" si="7"/>
        <v>0</v>
      </c>
      <c r="G63" s="55" t="str">
        <f t="shared" si="8"/>
        <v>100</v>
      </c>
      <c r="H63" s="61">
        <v>0</v>
      </c>
      <c r="I63" s="53" t="b">
        <f t="shared" si="9"/>
        <v>0</v>
      </c>
      <c r="J63" s="40"/>
      <c r="K63" s="40"/>
      <c r="L63" s="40"/>
      <c r="M63" s="40"/>
      <c r="N63" s="40">
        <v>0</v>
      </c>
      <c r="O63" s="40">
        <v>0</v>
      </c>
      <c r="P63" s="53">
        <f t="shared" si="10"/>
        <v>0</v>
      </c>
      <c r="Q63" s="56" t="str">
        <f t="shared" si="11"/>
        <v>100</v>
      </c>
      <c r="R63" s="40">
        <v>0</v>
      </c>
      <c r="S63" s="53" t="str">
        <f t="shared" si="12"/>
        <v>100</v>
      </c>
    </row>
    <row r="64" spans="1:19" s="48" customFormat="1" ht="30" customHeight="1" x14ac:dyDescent="0.35">
      <c r="A64" s="37">
        <v>54</v>
      </c>
      <c r="B64" s="63"/>
      <c r="C64" s="46"/>
      <c r="D64" s="40">
        <v>0</v>
      </c>
      <c r="E64" s="40">
        <v>0</v>
      </c>
      <c r="F64" s="54">
        <f t="shared" si="7"/>
        <v>0</v>
      </c>
      <c r="G64" s="55" t="str">
        <f t="shared" si="8"/>
        <v>100</v>
      </c>
      <c r="H64" s="61">
        <v>0</v>
      </c>
      <c r="I64" s="53" t="b">
        <f t="shared" si="9"/>
        <v>0</v>
      </c>
      <c r="J64" s="40"/>
      <c r="K64" s="40"/>
      <c r="L64" s="40"/>
      <c r="M64" s="40"/>
      <c r="N64" s="40">
        <v>0</v>
      </c>
      <c r="O64" s="40">
        <v>0</v>
      </c>
      <c r="P64" s="53">
        <f t="shared" si="10"/>
        <v>0</v>
      </c>
      <c r="Q64" s="56" t="str">
        <f t="shared" si="11"/>
        <v>100</v>
      </c>
      <c r="R64" s="40">
        <v>0</v>
      </c>
      <c r="S64" s="53" t="str">
        <f t="shared" si="12"/>
        <v>100</v>
      </c>
    </row>
    <row r="65" spans="1:19" s="48" customFormat="1" ht="30" customHeight="1" x14ac:dyDescent="0.35">
      <c r="A65" s="37">
        <v>55</v>
      </c>
      <c r="B65" s="63"/>
      <c r="C65" s="46"/>
      <c r="D65" s="40">
        <v>0</v>
      </c>
      <c r="E65" s="40">
        <v>0</v>
      </c>
      <c r="F65" s="54">
        <f t="shared" si="7"/>
        <v>0</v>
      </c>
      <c r="G65" s="55" t="str">
        <f t="shared" si="8"/>
        <v>100</v>
      </c>
      <c r="H65" s="61">
        <v>0</v>
      </c>
      <c r="I65" s="53" t="b">
        <f t="shared" si="9"/>
        <v>0</v>
      </c>
      <c r="J65" s="40"/>
      <c r="K65" s="40"/>
      <c r="L65" s="40"/>
      <c r="M65" s="40"/>
      <c r="N65" s="40">
        <v>0</v>
      </c>
      <c r="O65" s="40">
        <v>0</v>
      </c>
      <c r="P65" s="53">
        <f t="shared" si="10"/>
        <v>0</v>
      </c>
      <c r="Q65" s="56" t="str">
        <f t="shared" si="11"/>
        <v>100</v>
      </c>
      <c r="R65" s="40">
        <v>0</v>
      </c>
      <c r="S65" s="53" t="str">
        <f t="shared" si="12"/>
        <v>100</v>
      </c>
    </row>
    <row r="66" spans="1:19" s="48" customFormat="1" ht="30" customHeight="1" x14ac:dyDescent="0.35">
      <c r="A66" s="37">
        <v>56</v>
      </c>
      <c r="B66" s="64"/>
      <c r="C66" s="50"/>
      <c r="D66" s="40">
        <v>0</v>
      </c>
      <c r="E66" s="40">
        <v>0</v>
      </c>
      <c r="F66" s="54">
        <f t="shared" si="7"/>
        <v>0</v>
      </c>
      <c r="G66" s="55" t="str">
        <f t="shared" si="8"/>
        <v>100</v>
      </c>
      <c r="H66" s="61">
        <v>0</v>
      </c>
      <c r="I66" s="53" t="b">
        <f t="shared" si="9"/>
        <v>0</v>
      </c>
      <c r="J66" s="40"/>
      <c r="K66" s="40"/>
      <c r="L66" s="40"/>
      <c r="M66" s="40"/>
      <c r="N66" s="40">
        <v>0</v>
      </c>
      <c r="O66" s="40">
        <v>0</v>
      </c>
      <c r="P66" s="53">
        <f t="shared" si="10"/>
        <v>0</v>
      </c>
      <c r="Q66" s="56" t="str">
        <f t="shared" si="11"/>
        <v>100</v>
      </c>
      <c r="R66" s="40">
        <v>0</v>
      </c>
      <c r="S66" s="53" t="str">
        <f t="shared" si="12"/>
        <v>100</v>
      </c>
    </row>
    <row r="67" spans="1:19" s="48" customFormat="1" ht="30" customHeight="1" x14ac:dyDescent="0.35">
      <c r="A67" s="37">
        <v>57</v>
      </c>
      <c r="B67" s="64"/>
      <c r="C67" s="50"/>
      <c r="D67" s="40">
        <v>0</v>
      </c>
      <c r="E67" s="40">
        <v>0</v>
      </c>
      <c r="F67" s="54">
        <f t="shared" si="7"/>
        <v>0</v>
      </c>
      <c r="G67" s="55" t="str">
        <f t="shared" si="8"/>
        <v>100</v>
      </c>
      <c r="H67" s="61">
        <v>0</v>
      </c>
      <c r="I67" s="53" t="b">
        <f t="shared" si="9"/>
        <v>0</v>
      </c>
      <c r="J67" s="51"/>
      <c r="K67" s="51"/>
      <c r="L67" s="51"/>
      <c r="M67" s="51"/>
      <c r="N67" s="40">
        <v>0</v>
      </c>
      <c r="O67" s="40">
        <v>0</v>
      </c>
      <c r="P67" s="53">
        <f t="shared" si="10"/>
        <v>0</v>
      </c>
      <c r="Q67" s="56" t="str">
        <f t="shared" si="11"/>
        <v>100</v>
      </c>
      <c r="R67" s="40">
        <v>0</v>
      </c>
      <c r="S67" s="53" t="str">
        <f t="shared" si="12"/>
        <v>100</v>
      </c>
    </row>
    <row r="68" spans="1:19" s="48" customFormat="1" ht="30" customHeight="1" x14ac:dyDescent="0.35">
      <c r="A68" s="37">
        <v>58</v>
      </c>
      <c r="B68" s="64"/>
      <c r="C68" s="50"/>
      <c r="D68" s="40">
        <v>0</v>
      </c>
      <c r="E68" s="40">
        <v>0</v>
      </c>
      <c r="F68" s="54">
        <f t="shared" si="7"/>
        <v>0</v>
      </c>
      <c r="G68" s="55" t="str">
        <f t="shared" si="8"/>
        <v>100</v>
      </c>
      <c r="H68" s="61">
        <v>0</v>
      </c>
      <c r="I68" s="53" t="b">
        <f t="shared" si="9"/>
        <v>0</v>
      </c>
      <c r="J68" s="51"/>
      <c r="K68" s="51"/>
      <c r="L68" s="51"/>
      <c r="M68" s="51"/>
      <c r="N68" s="40">
        <v>0</v>
      </c>
      <c r="O68" s="40">
        <v>0</v>
      </c>
      <c r="P68" s="53">
        <f t="shared" si="10"/>
        <v>0</v>
      </c>
      <c r="Q68" s="56" t="str">
        <f t="shared" si="11"/>
        <v>100</v>
      </c>
      <c r="R68" s="40">
        <v>0</v>
      </c>
      <c r="S68" s="53" t="str">
        <f t="shared" si="12"/>
        <v>100</v>
      </c>
    </row>
    <row r="69" spans="1:19" s="48" customFormat="1" ht="30" customHeight="1" x14ac:dyDescent="0.35">
      <c r="A69" s="37">
        <v>59</v>
      </c>
      <c r="B69" s="64"/>
      <c r="C69" s="50"/>
      <c r="D69" s="40">
        <v>0</v>
      </c>
      <c r="E69" s="40">
        <v>0</v>
      </c>
      <c r="F69" s="54">
        <f t="shared" si="7"/>
        <v>0</v>
      </c>
      <c r="G69" s="55" t="str">
        <f t="shared" si="8"/>
        <v>100</v>
      </c>
      <c r="H69" s="61">
        <v>0</v>
      </c>
      <c r="I69" s="53" t="b">
        <f t="shared" si="9"/>
        <v>0</v>
      </c>
      <c r="J69" s="51"/>
      <c r="K69" s="51"/>
      <c r="L69" s="51"/>
      <c r="M69" s="51"/>
      <c r="N69" s="40">
        <v>0</v>
      </c>
      <c r="O69" s="40">
        <v>0</v>
      </c>
      <c r="P69" s="53">
        <f t="shared" si="10"/>
        <v>0</v>
      </c>
      <c r="Q69" s="56" t="str">
        <f t="shared" si="11"/>
        <v>100</v>
      </c>
      <c r="R69" s="40">
        <v>0</v>
      </c>
      <c r="S69" s="53" t="str">
        <f t="shared" si="12"/>
        <v>100</v>
      </c>
    </row>
    <row r="70" spans="1:19" s="48" customFormat="1" ht="30" customHeight="1" x14ac:dyDescent="0.35">
      <c r="A70" s="37">
        <v>60</v>
      </c>
      <c r="B70" s="64"/>
      <c r="C70" s="50"/>
      <c r="D70" s="40">
        <v>0</v>
      </c>
      <c r="E70" s="40">
        <v>0</v>
      </c>
      <c r="F70" s="54">
        <f t="shared" si="7"/>
        <v>0</v>
      </c>
      <c r="G70" s="55" t="str">
        <f t="shared" si="8"/>
        <v>100</v>
      </c>
      <c r="H70" s="61">
        <v>0</v>
      </c>
      <c r="I70" s="53" t="b">
        <f t="shared" si="9"/>
        <v>0</v>
      </c>
      <c r="J70" s="51"/>
      <c r="K70" s="51"/>
      <c r="L70" s="51"/>
      <c r="M70" s="51"/>
      <c r="N70" s="40">
        <v>0</v>
      </c>
      <c r="O70" s="40">
        <v>0</v>
      </c>
      <c r="P70" s="53">
        <f t="shared" si="10"/>
        <v>0</v>
      </c>
      <c r="Q70" s="56" t="str">
        <f t="shared" si="11"/>
        <v>100</v>
      </c>
      <c r="R70" s="40">
        <v>0</v>
      </c>
      <c r="S70" s="53" t="str">
        <f t="shared" si="12"/>
        <v>100</v>
      </c>
    </row>
    <row r="71" spans="1:19" s="48" customFormat="1" ht="30" customHeight="1" x14ac:dyDescent="0.35">
      <c r="A71" s="37">
        <v>61</v>
      </c>
      <c r="B71" s="64"/>
      <c r="C71" s="50"/>
      <c r="D71" s="40">
        <v>0</v>
      </c>
      <c r="E71" s="40">
        <v>0</v>
      </c>
      <c r="F71" s="54">
        <f t="shared" si="7"/>
        <v>0</v>
      </c>
      <c r="G71" s="55" t="str">
        <f t="shared" si="8"/>
        <v>100</v>
      </c>
      <c r="H71" s="61">
        <v>0</v>
      </c>
      <c r="I71" s="53" t="b">
        <f t="shared" si="9"/>
        <v>0</v>
      </c>
      <c r="J71" s="40"/>
      <c r="K71" s="40"/>
      <c r="L71" s="40"/>
      <c r="M71" s="40"/>
      <c r="N71" s="40">
        <v>0</v>
      </c>
      <c r="O71" s="40">
        <v>0</v>
      </c>
      <c r="P71" s="53">
        <f t="shared" si="10"/>
        <v>0</v>
      </c>
      <c r="Q71" s="56" t="str">
        <f t="shared" si="11"/>
        <v>100</v>
      </c>
      <c r="R71" s="40">
        <v>0</v>
      </c>
      <c r="S71" s="53" t="str">
        <f t="shared" si="12"/>
        <v>100</v>
      </c>
    </row>
    <row r="72" spans="1:19" s="48" customFormat="1" ht="30" customHeight="1" x14ac:dyDescent="0.35">
      <c r="A72" s="37">
        <v>62</v>
      </c>
      <c r="B72" s="64"/>
      <c r="C72" s="50"/>
      <c r="D72" s="40">
        <v>0</v>
      </c>
      <c r="E72" s="40">
        <v>0</v>
      </c>
      <c r="F72" s="54">
        <f t="shared" si="7"/>
        <v>0</v>
      </c>
      <c r="G72" s="55" t="str">
        <f t="shared" si="8"/>
        <v>100</v>
      </c>
      <c r="H72" s="61">
        <v>0</v>
      </c>
      <c r="I72" s="53" t="b">
        <f t="shared" si="9"/>
        <v>0</v>
      </c>
      <c r="J72" s="40"/>
      <c r="K72" s="40"/>
      <c r="L72" s="40"/>
      <c r="M72" s="40"/>
      <c r="N72" s="40">
        <v>0</v>
      </c>
      <c r="O72" s="40">
        <v>0</v>
      </c>
      <c r="P72" s="53">
        <f t="shared" si="10"/>
        <v>0</v>
      </c>
      <c r="Q72" s="56" t="str">
        <f t="shared" si="11"/>
        <v>100</v>
      </c>
      <c r="R72" s="40">
        <v>0</v>
      </c>
      <c r="S72" s="53" t="str">
        <f t="shared" si="12"/>
        <v>100</v>
      </c>
    </row>
    <row r="73" spans="1:19" s="48" customFormat="1" ht="30" customHeight="1" x14ac:dyDescent="0.35">
      <c r="A73" s="37">
        <v>63</v>
      </c>
      <c r="B73" s="64"/>
      <c r="C73" s="50"/>
      <c r="D73" s="40">
        <v>0</v>
      </c>
      <c r="E73" s="40">
        <v>0</v>
      </c>
      <c r="F73" s="54">
        <f t="shared" si="7"/>
        <v>0</v>
      </c>
      <c r="G73" s="55" t="str">
        <f t="shared" si="8"/>
        <v>100</v>
      </c>
      <c r="H73" s="61">
        <v>0</v>
      </c>
      <c r="I73" s="53" t="b">
        <f t="shared" si="9"/>
        <v>0</v>
      </c>
      <c r="J73" s="40"/>
      <c r="K73" s="40"/>
      <c r="L73" s="40"/>
      <c r="M73" s="40"/>
      <c r="N73" s="40">
        <v>0</v>
      </c>
      <c r="O73" s="40">
        <v>0</v>
      </c>
      <c r="P73" s="53">
        <f t="shared" si="10"/>
        <v>0</v>
      </c>
      <c r="Q73" s="56" t="str">
        <f t="shared" si="11"/>
        <v>100</v>
      </c>
      <c r="R73" s="40">
        <v>0</v>
      </c>
      <c r="S73" s="53" t="str">
        <f t="shared" si="12"/>
        <v>100</v>
      </c>
    </row>
    <row r="74" spans="1:19" s="48" customFormat="1" ht="30" customHeight="1" x14ac:dyDescent="0.35">
      <c r="A74" s="37">
        <v>64</v>
      </c>
      <c r="B74" s="64"/>
      <c r="C74" s="50"/>
      <c r="D74" s="40">
        <v>0</v>
      </c>
      <c r="E74" s="40">
        <v>0</v>
      </c>
      <c r="F74" s="54">
        <f t="shared" si="7"/>
        <v>0</v>
      </c>
      <c r="G74" s="55" t="str">
        <f t="shared" si="8"/>
        <v>100</v>
      </c>
      <c r="H74" s="61">
        <v>0</v>
      </c>
      <c r="I74" s="53" t="b">
        <f t="shared" si="9"/>
        <v>0</v>
      </c>
      <c r="J74" s="40"/>
      <c r="K74" s="40"/>
      <c r="L74" s="40"/>
      <c r="M74" s="40"/>
      <c r="N74" s="40">
        <v>0</v>
      </c>
      <c r="O74" s="40">
        <v>0</v>
      </c>
      <c r="P74" s="53">
        <f t="shared" si="10"/>
        <v>0</v>
      </c>
      <c r="Q74" s="56" t="str">
        <f t="shared" si="11"/>
        <v>100</v>
      </c>
      <c r="R74" s="40">
        <v>0</v>
      </c>
      <c r="S74" s="53" t="str">
        <f t="shared" si="12"/>
        <v>100</v>
      </c>
    </row>
    <row r="75" spans="1:19" s="48" customFormat="1" ht="30" customHeight="1" x14ac:dyDescent="0.35">
      <c r="A75" s="37">
        <v>65</v>
      </c>
      <c r="B75" s="64"/>
      <c r="C75" s="50"/>
      <c r="D75" s="40">
        <v>0</v>
      </c>
      <c r="E75" s="40">
        <v>0</v>
      </c>
      <c r="F75" s="54">
        <f t="shared" si="7"/>
        <v>0</v>
      </c>
      <c r="G75" s="55" t="str">
        <f t="shared" si="8"/>
        <v>100</v>
      </c>
      <c r="H75" s="61">
        <v>0</v>
      </c>
      <c r="I75" s="53" t="b">
        <f t="shared" si="9"/>
        <v>0</v>
      </c>
      <c r="J75" s="40"/>
      <c r="K75" s="40"/>
      <c r="L75" s="40"/>
      <c r="M75" s="40"/>
      <c r="N75" s="40">
        <v>0</v>
      </c>
      <c r="O75" s="40">
        <v>0</v>
      </c>
      <c r="P75" s="53">
        <f t="shared" si="10"/>
        <v>0</v>
      </c>
      <c r="Q75" s="56" t="str">
        <f t="shared" si="11"/>
        <v>100</v>
      </c>
      <c r="R75" s="40">
        <v>0</v>
      </c>
      <c r="S75" s="53" t="str">
        <f t="shared" si="12"/>
        <v>100</v>
      </c>
    </row>
    <row r="76" spans="1:19" s="48" customFormat="1" ht="30" customHeight="1" x14ac:dyDescent="0.35">
      <c r="A76" s="37">
        <v>66</v>
      </c>
      <c r="B76" s="64"/>
      <c r="C76" s="50"/>
      <c r="D76" s="40">
        <v>0</v>
      </c>
      <c r="E76" s="40">
        <v>0</v>
      </c>
      <c r="F76" s="54">
        <f t="shared" si="7"/>
        <v>0</v>
      </c>
      <c r="G76" s="55" t="str">
        <f t="shared" si="8"/>
        <v>100</v>
      </c>
      <c r="H76" s="61">
        <v>0</v>
      </c>
      <c r="I76" s="53" t="b">
        <f t="shared" si="9"/>
        <v>0</v>
      </c>
      <c r="J76" s="40"/>
      <c r="K76" s="40"/>
      <c r="L76" s="40"/>
      <c r="M76" s="40"/>
      <c r="N76" s="40">
        <v>0</v>
      </c>
      <c r="O76" s="40">
        <v>0</v>
      </c>
      <c r="P76" s="53">
        <f t="shared" si="10"/>
        <v>0</v>
      </c>
      <c r="Q76" s="56" t="str">
        <f t="shared" si="11"/>
        <v>100</v>
      </c>
      <c r="R76" s="40">
        <v>0</v>
      </c>
      <c r="S76" s="53" t="str">
        <f t="shared" si="12"/>
        <v>100</v>
      </c>
    </row>
    <row r="77" spans="1:19" s="48" customFormat="1" ht="30" customHeight="1" x14ac:dyDescent="0.35">
      <c r="A77" s="37">
        <v>67</v>
      </c>
      <c r="B77" s="64"/>
      <c r="C77" s="50"/>
      <c r="D77" s="40">
        <v>0</v>
      </c>
      <c r="E77" s="40">
        <v>0</v>
      </c>
      <c r="F77" s="54">
        <f t="shared" ref="F77:F130" si="13">AVERAGE(D77:E77)</f>
        <v>0</v>
      </c>
      <c r="G77" s="55" t="str">
        <f t="shared" ref="G77:G130" si="14">IF(F77&lt;=2.05,"100",(IF(AND(F77&gt;2.04,F77&lt;=2.42),"90",(IF(AND(F77&gt;2.43,F77&lt;=2.51),"80",(IF(AND(F77&gt;2.52,F77&lt;=2.58),"70",(IF(AND(F77&gt;2.53,F77&lt;=2.65),"60",(IF(AND(F77&gt;2.54,F77&lt;=2.73),"50",(IF(AND(F77&gt;2.55,F77&lt;=2.8),"40")))))))))))))</f>
        <v>100</v>
      </c>
      <c r="H77" s="61">
        <v>0</v>
      </c>
      <c r="I77" s="53" t="b">
        <f t="shared" ref="I77:I130" si="15">IF(H77&gt;=62.98,"100",(IF(AND(H77&lt;62.97,H77&gt;=61.98),"90",(IF(AND(H77&lt;61.97,H77&gt;=54.67),"80",(IF(AND(H77&lt;54.66,H77&gt;=47.37),"70",(IF(AND(H77&lt;47.36,H77&gt;=43.72),"60",(IF(AND(H77&lt;43.71,H77&gt;=40.07),"50",(IF(AND(H77&lt;40.06, H77&gt;=31.76),"40")))))))))))))</f>
        <v>0</v>
      </c>
      <c r="J77" s="40"/>
      <c r="K77" s="40"/>
      <c r="L77" s="40"/>
      <c r="M77" s="40"/>
      <c r="N77" s="40">
        <v>0</v>
      </c>
      <c r="O77" s="40">
        <v>0</v>
      </c>
      <c r="P77" s="53">
        <f t="shared" ref="P77:P130" si="16">AVERAGE(N77:O77)</f>
        <v>0</v>
      </c>
      <c r="Q77" s="56" t="str">
        <f t="shared" ref="Q77:Q130" si="17">IF(P77&lt;=4,"100",(IF(AND(P77&gt;=5,P77&lt;=10),"90",(IF(AND(P77&gt;=11,P77&lt;=12),"80",(IF(AND(P77&gt;=13,P77&lt;=14),"70",(IF(AND(P77&gt;=15,P77&lt;=16),"60",(IF(AND(P77&gt;=17,P77&lt;=17),"50",(IF(AND(P77&gt;=18,P77&lt;=18),"40")))))))))))))</f>
        <v>100</v>
      </c>
      <c r="R77" s="40">
        <v>0</v>
      </c>
      <c r="S77" s="53" t="str">
        <f t="shared" ref="S77:S130" si="18">IF(R77&lt;=7.83,"100",(IF(AND(R77&gt;7.84,R77&lt;=9.57),"90",(IF(AND(R77&gt;9.58,R77&lt;=9.94),"80",(IF(AND(R77&gt;9.95,R77&lt;=10.03),"70",(IF(AND(R77&gt;10.04,R77&lt;=11.04),"60",(IF(AND(R77&gt;11.05,R77&lt;=11.77),"50",(IF(AND(R77&gt;11.78, R77&lt;=12.77),"40")))))))))))))</f>
        <v>100</v>
      </c>
    </row>
    <row r="78" spans="1:19" s="48" customFormat="1" ht="30" customHeight="1" x14ac:dyDescent="0.35">
      <c r="A78" s="37">
        <v>68</v>
      </c>
      <c r="B78" s="64"/>
      <c r="C78" s="50"/>
      <c r="D78" s="40">
        <v>0</v>
      </c>
      <c r="E78" s="40">
        <v>0</v>
      </c>
      <c r="F78" s="54">
        <f t="shared" si="13"/>
        <v>0</v>
      </c>
      <c r="G78" s="55" t="str">
        <f t="shared" si="14"/>
        <v>100</v>
      </c>
      <c r="H78" s="61">
        <v>0</v>
      </c>
      <c r="I78" s="53" t="b">
        <f t="shared" si="15"/>
        <v>0</v>
      </c>
      <c r="J78" s="40"/>
      <c r="K78" s="40"/>
      <c r="L78" s="40"/>
      <c r="M78" s="40"/>
      <c r="N78" s="40">
        <v>0</v>
      </c>
      <c r="O78" s="40">
        <v>0</v>
      </c>
      <c r="P78" s="53">
        <f t="shared" si="16"/>
        <v>0</v>
      </c>
      <c r="Q78" s="56" t="str">
        <f t="shared" si="17"/>
        <v>100</v>
      </c>
      <c r="R78" s="40">
        <v>0</v>
      </c>
      <c r="S78" s="53" t="str">
        <f t="shared" si="18"/>
        <v>100</v>
      </c>
    </row>
    <row r="79" spans="1:19" s="48" customFormat="1" ht="30" customHeight="1" x14ac:dyDescent="0.35">
      <c r="A79" s="37">
        <v>69</v>
      </c>
      <c r="B79" s="64"/>
      <c r="C79" s="50"/>
      <c r="D79" s="40">
        <v>0</v>
      </c>
      <c r="E79" s="40">
        <v>0</v>
      </c>
      <c r="F79" s="54">
        <f t="shared" si="13"/>
        <v>0</v>
      </c>
      <c r="G79" s="55" t="str">
        <f t="shared" si="14"/>
        <v>100</v>
      </c>
      <c r="H79" s="61">
        <v>0</v>
      </c>
      <c r="I79" s="53" t="b">
        <f t="shared" si="15"/>
        <v>0</v>
      </c>
      <c r="J79" s="40"/>
      <c r="K79" s="40"/>
      <c r="L79" s="40"/>
      <c r="M79" s="40"/>
      <c r="N79" s="40">
        <v>0</v>
      </c>
      <c r="O79" s="40">
        <v>0</v>
      </c>
      <c r="P79" s="53">
        <f t="shared" si="16"/>
        <v>0</v>
      </c>
      <c r="Q79" s="56" t="str">
        <f t="shared" si="17"/>
        <v>100</v>
      </c>
      <c r="R79" s="40">
        <v>0</v>
      </c>
      <c r="S79" s="53" t="str">
        <f t="shared" si="18"/>
        <v>100</v>
      </c>
    </row>
    <row r="80" spans="1:19" s="48" customFormat="1" ht="30" customHeight="1" x14ac:dyDescent="0.35">
      <c r="A80" s="37">
        <v>70</v>
      </c>
      <c r="B80" s="64"/>
      <c r="C80" s="50"/>
      <c r="D80" s="40">
        <v>0</v>
      </c>
      <c r="E80" s="40">
        <v>0</v>
      </c>
      <c r="F80" s="54">
        <f t="shared" si="13"/>
        <v>0</v>
      </c>
      <c r="G80" s="55" t="str">
        <f t="shared" si="14"/>
        <v>100</v>
      </c>
      <c r="H80" s="61">
        <v>0</v>
      </c>
      <c r="I80" s="53" t="b">
        <f t="shared" si="15"/>
        <v>0</v>
      </c>
      <c r="J80" s="40"/>
      <c r="K80" s="40"/>
      <c r="L80" s="40"/>
      <c r="M80" s="40"/>
      <c r="N80" s="40">
        <v>0</v>
      </c>
      <c r="O80" s="40">
        <v>0</v>
      </c>
      <c r="P80" s="53">
        <f t="shared" si="16"/>
        <v>0</v>
      </c>
      <c r="Q80" s="56" t="str">
        <f t="shared" si="17"/>
        <v>100</v>
      </c>
      <c r="R80" s="40">
        <v>0</v>
      </c>
      <c r="S80" s="53" t="str">
        <f t="shared" si="18"/>
        <v>100</v>
      </c>
    </row>
    <row r="81" spans="1:19" s="48" customFormat="1" ht="30" customHeight="1" x14ac:dyDescent="0.35">
      <c r="A81" s="37">
        <v>71</v>
      </c>
      <c r="B81" s="64"/>
      <c r="C81" s="50"/>
      <c r="D81" s="40">
        <v>0</v>
      </c>
      <c r="E81" s="40">
        <v>0</v>
      </c>
      <c r="F81" s="54">
        <f t="shared" si="13"/>
        <v>0</v>
      </c>
      <c r="G81" s="55" t="str">
        <f t="shared" si="14"/>
        <v>100</v>
      </c>
      <c r="H81" s="61">
        <v>0</v>
      </c>
      <c r="I81" s="53" t="b">
        <f t="shared" si="15"/>
        <v>0</v>
      </c>
      <c r="J81" s="40"/>
      <c r="K81" s="40"/>
      <c r="L81" s="40"/>
      <c r="M81" s="40"/>
      <c r="N81" s="40">
        <v>0</v>
      </c>
      <c r="O81" s="40">
        <v>0</v>
      </c>
      <c r="P81" s="53">
        <f t="shared" si="16"/>
        <v>0</v>
      </c>
      <c r="Q81" s="56" t="str">
        <f t="shared" si="17"/>
        <v>100</v>
      </c>
      <c r="R81" s="40">
        <v>0</v>
      </c>
      <c r="S81" s="53" t="str">
        <f t="shared" si="18"/>
        <v>100</v>
      </c>
    </row>
    <row r="82" spans="1:19" s="48" customFormat="1" ht="30" customHeight="1" x14ac:dyDescent="0.35">
      <c r="A82" s="37">
        <v>72</v>
      </c>
      <c r="B82" s="64"/>
      <c r="C82" s="50"/>
      <c r="D82" s="40">
        <v>0</v>
      </c>
      <c r="E82" s="40">
        <v>0</v>
      </c>
      <c r="F82" s="54">
        <f t="shared" si="13"/>
        <v>0</v>
      </c>
      <c r="G82" s="55" t="str">
        <f t="shared" si="14"/>
        <v>100</v>
      </c>
      <c r="H82" s="61">
        <v>0</v>
      </c>
      <c r="I82" s="53" t="b">
        <f t="shared" si="15"/>
        <v>0</v>
      </c>
      <c r="J82" s="40"/>
      <c r="K82" s="40"/>
      <c r="L82" s="40"/>
      <c r="M82" s="40"/>
      <c r="N82" s="40">
        <v>0</v>
      </c>
      <c r="O82" s="40">
        <v>0</v>
      </c>
      <c r="P82" s="53">
        <f t="shared" si="16"/>
        <v>0</v>
      </c>
      <c r="Q82" s="56" t="str">
        <f t="shared" si="17"/>
        <v>100</v>
      </c>
      <c r="R82" s="40">
        <v>0</v>
      </c>
      <c r="S82" s="53" t="str">
        <f t="shared" si="18"/>
        <v>100</v>
      </c>
    </row>
    <row r="83" spans="1:19" s="48" customFormat="1" ht="30" customHeight="1" x14ac:dyDescent="0.35">
      <c r="A83" s="37">
        <v>73</v>
      </c>
      <c r="B83" s="64"/>
      <c r="C83" s="50"/>
      <c r="D83" s="40">
        <v>0</v>
      </c>
      <c r="E83" s="40">
        <v>0</v>
      </c>
      <c r="F83" s="54">
        <f t="shared" si="13"/>
        <v>0</v>
      </c>
      <c r="G83" s="55" t="str">
        <f t="shared" si="14"/>
        <v>100</v>
      </c>
      <c r="H83" s="61">
        <v>0</v>
      </c>
      <c r="I83" s="53" t="b">
        <f t="shared" si="15"/>
        <v>0</v>
      </c>
      <c r="J83" s="40"/>
      <c r="K83" s="40"/>
      <c r="L83" s="40"/>
      <c r="M83" s="40"/>
      <c r="N83" s="40">
        <v>0</v>
      </c>
      <c r="O83" s="40">
        <v>0</v>
      </c>
      <c r="P83" s="53">
        <f t="shared" si="16"/>
        <v>0</v>
      </c>
      <c r="Q83" s="56" t="str">
        <f t="shared" si="17"/>
        <v>100</v>
      </c>
      <c r="R83" s="40">
        <v>0</v>
      </c>
      <c r="S83" s="53" t="str">
        <f t="shared" si="18"/>
        <v>100</v>
      </c>
    </row>
    <row r="84" spans="1:19" s="48" customFormat="1" ht="30" customHeight="1" x14ac:dyDescent="0.35">
      <c r="A84" s="37">
        <v>74</v>
      </c>
      <c r="B84" s="64"/>
      <c r="C84" s="50"/>
      <c r="D84" s="40">
        <v>0</v>
      </c>
      <c r="E84" s="40">
        <v>0</v>
      </c>
      <c r="F84" s="54">
        <f t="shared" si="13"/>
        <v>0</v>
      </c>
      <c r="G84" s="55" t="str">
        <f t="shared" si="14"/>
        <v>100</v>
      </c>
      <c r="H84" s="61">
        <v>0</v>
      </c>
      <c r="I84" s="53" t="b">
        <f t="shared" si="15"/>
        <v>0</v>
      </c>
      <c r="J84" s="40"/>
      <c r="K84" s="40"/>
      <c r="L84" s="40"/>
      <c r="M84" s="40"/>
      <c r="N84" s="40">
        <v>0</v>
      </c>
      <c r="O84" s="40">
        <v>0</v>
      </c>
      <c r="P84" s="53">
        <f t="shared" si="16"/>
        <v>0</v>
      </c>
      <c r="Q84" s="56" t="str">
        <f t="shared" si="17"/>
        <v>100</v>
      </c>
      <c r="R84" s="40">
        <v>0</v>
      </c>
      <c r="S84" s="53" t="str">
        <f t="shared" si="18"/>
        <v>100</v>
      </c>
    </row>
    <row r="85" spans="1:19" s="48" customFormat="1" ht="30" customHeight="1" x14ac:dyDescent="0.35">
      <c r="A85" s="37">
        <v>75</v>
      </c>
      <c r="B85" s="64"/>
      <c r="C85" s="50"/>
      <c r="D85" s="40">
        <v>0</v>
      </c>
      <c r="E85" s="40">
        <v>0</v>
      </c>
      <c r="F85" s="54">
        <f t="shared" si="13"/>
        <v>0</v>
      </c>
      <c r="G85" s="55" t="str">
        <f t="shared" si="14"/>
        <v>100</v>
      </c>
      <c r="H85" s="61">
        <v>0</v>
      </c>
      <c r="I85" s="53" t="b">
        <f t="shared" si="15"/>
        <v>0</v>
      </c>
      <c r="J85" s="40"/>
      <c r="K85" s="40"/>
      <c r="L85" s="40"/>
      <c r="M85" s="40"/>
      <c r="N85" s="40">
        <v>0</v>
      </c>
      <c r="O85" s="40">
        <v>0</v>
      </c>
      <c r="P85" s="53">
        <f t="shared" si="16"/>
        <v>0</v>
      </c>
      <c r="Q85" s="56" t="str">
        <f t="shared" si="17"/>
        <v>100</v>
      </c>
      <c r="R85" s="40">
        <v>0</v>
      </c>
      <c r="S85" s="53" t="str">
        <f t="shared" si="18"/>
        <v>100</v>
      </c>
    </row>
    <row r="86" spans="1:19" s="48" customFormat="1" ht="30" customHeight="1" x14ac:dyDescent="0.35">
      <c r="A86" s="37">
        <v>76</v>
      </c>
      <c r="B86" s="64"/>
      <c r="C86" s="50"/>
      <c r="D86" s="40">
        <v>0</v>
      </c>
      <c r="E86" s="40">
        <v>0</v>
      </c>
      <c r="F86" s="54">
        <f t="shared" si="13"/>
        <v>0</v>
      </c>
      <c r="G86" s="55" t="str">
        <f t="shared" si="14"/>
        <v>100</v>
      </c>
      <c r="H86" s="61">
        <v>0</v>
      </c>
      <c r="I86" s="53" t="b">
        <f t="shared" si="15"/>
        <v>0</v>
      </c>
      <c r="J86" s="40"/>
      <c r="K86" s="40"/>
      <c r="L86" s="40"/>
      <c r="M86" s="40"/>
      <c r="N86" s="40">
        <v>0</v>
      </c>
      <c r="O86" s="40">
        <v>0</v>
      </c>
      <c r="P86" s="53">
        <f t="shared" si="16"/>
        <v>0</v>
      </c>
      <c r="Q86" s="56" t="str">
        <f t="shared" si="17"/>
        <v>100</v>
      </c>
      <c r="R86" s="40">
        <v>0</v>
      </c>
      <c r="S86" s="53" t="str">
        <f t="shared" si="18"/>
        <v>100</v>
      </c>
    </row>
    <row r="87" spans="1:19" s="48" customFormat="1" ht="30" customHeight="1" x14ac:dyDescent="0.35">
      <c r="A87" s="37">
        <v>77</v>
      </c>
      <c r="B87" s="64"/>
      <c r="C87" s="50"/>
      <c r="D87" s="40">
        <v>0</v>
      </c>
      <c r="E87" s="40">
        <v>0</v>
      </c>
      <c r="F87" s="54">
        <f t="shared" si="13"/>
        <v>0</v>
      </c>
      <c r="G87" s="55" t="str">
        <f t="shared" si="14"/>
        <v>100</v>
      </c>
      <c r="H87" s="61">
        <v>0</v>
      </c>
      <c r="I87" s="53" t="b">
        <f t="shared" si="15"/>
        <v>0</v>
      </c>
      <c r="J87" s="51"/>
      <c r="K87" s="51"/>
      <c r="L87" s="51"/>
      <c r="M87" s="51"/>
      <c r="N87" s="40">
        <v>0</v>
      </c>
      <c r="O87" s="40">
        <v>0</v>
      </c>
      <c r="P87" s="53">
        <f t="shared" si="16"/>
        <v>0</v>
      </c>
      <c r="Q87" s="56" t="str">
        <f t="shared" si="17"/>
        <v>100</v>
      </c>
      <c r="R87" s="40">
        <v>0</v>
      </c>
      <c r="S87" s="53" t="str">
        <f t="shared" si="18"/>
        <v>100</v>
      </c>
    </row>
    <row r="88" spans="1:19" s="48" customFormat="1" ht="30" customHeight="1" x14ac:dyDescent="0.35">
      <c r="A88" s="37">
        <v>78</v>
      </c>
      <c r="B88" s="64"/>
      <c r="C88" s="50"/>
      <c r="D88" s="40">
        <v>0</v>
      </c>
      <c r="E88" s="40">
        <v>0</v>
      </c>
      <c r="F88" s="54">
        <f t="shared" si="13"/>
        <v>0</v>
      </c>
      <c r="G88" s="55" t="str">
        <f t="shared" si="14"/>
        <v>100</v>
      </c>
      <c r="H88" s="61">
        <v>0</v>
      </c>
      <c r="I88" s="53" t="b">
        <f t="shared" si="15"/>
        <v>0</v>
      </c>
      <c r="J88" s="51"/>
      <c r="K88" s="51"/>
      <c r="L88" s="51"/>
      <c r="M88" s="51"/>
      <c r="N88" s="40">
        <v>0</v>
      </c>
      <c r="O88" s="40">
        <v>0</v>
      </c>
      <c r="P88" s="53">
        <f t="shared" si="16"/>
        <v>0</v>
      </c>
      <c r="Q88" s="56" t="str">
        <f t="shared" si="17"/>
        <v>100</v>
      </c>
      <c r="R88" s="40">
        <v>0</v>
      </c>
      <c r="S88" s="53" t="str">
        <f t="shared" si="18"/>
        <v>100</v>
      </c>
    </row>
    <row r="89" spans="1:19" s="48" customFormat="1" ht="30" customHeight="1" x14ac:dyDescent="0.35">
      <c r="A89" s="37">
        <v>79</v>
      </c>
      <c r="B89" s="64"/>
      <c r="C89" s="50"/>
      <c r="D89" s="40">
        <v>0</v>
      </c>
      <c r="E89" s="40">
        <v>0</v>
      </c>
      <c r="F89" s="54">
        <f t="shared" si="13"/>
        <v>0</v>
      </c>
      <c r="G89" s="55" t="str">
        <f t="shared" si="14"/>
        <v>100</v>
      </c>
      <c r="H89" s="61">
        <v>0</v>
      </c>
      <c r="I89" s="53" t="b">
        <f t="shared" si="15"/>
        <v>0</v>
      </c>
      <c r="J89" s="51"/>
      <c r="K89" s="51"/>
      <c r="L89" s="51"/>
      <c r="M89" s="51"/>
      <c r="N89" s="40">
        <v>0</v>
      </c>
      <c r="O89" s="40">
        <v>0</v>
      </c>
      <c r="P89" s="53">
        <f t="shared" si="16"/>
        <v>0</v>
      </c>
      <c r="Q89" s="56" t="str">
        <f t="shared" si="17"/>
        <v>100</v>
      </c>
      <c r="R89" s="40">
        <v>0</v>
      </c>
      <c r="S89" s="53" t="str">
        <f t="shared" si="18"/>
        <v>100</v>
      </c>
    </row>
    <row r="90" spans="1:19" s="48" customFormat="1" ht="30" customHeight="1" x14ac:dyDescent="0.35">
      <c r="A90" s="37">
        <v>80</v>
      </c>
      <c r="B90" s="64"/>
      <c r="C90" s="50"/>
      <c r="D90" s="40">
        <v>0</v>
      </c>
      <c r="E90" s="40">
        <v>0</v>
      </c>
      <c r="F90" s="54">
        <f t="shared" si="13"/>
        <v>0</v>
      </c>
      <c r="G90" s="55" t="str">
        <f t="shared" si="14"/>
        <v>100</v>
      </c>
      <c r="H90" s="61">
        <v>0</v>
      </c>
      <c r="I90" s="53" t="b">
        <f t="shared" si="15"/>
        <v>0</v>
      </c>
      <c r="J90" s="51"/>
      <c r="K90" s="51"/>
      <c r="L90" s="51"/>
      <c r="M90" s="51"/>
      <c r="N90" s="40">
        <v>0</v>
      </c>
      <c r="O90" s="40">
        <v>0</v>
      </c>
      <c r="P90" s="53">
        <f t="shared" si="16"/>
        <v>0</v>
      </c>
      <c r="Q90" s="56" t="str">
        <f t="shared" si="17"/>
        <v>100</v>
      </c>
      <c r="R90" s="40">
        <v>0</v>
      </c>
      <c r="S90" s="53" t="str">
        <f t="shared" si="18"/>
        <v>100</v>
      </c>
    </row>
    <row r="91" spans="1:19" s="48" customFormat="1" ht="30" customHeight="1" x14ac:dyDescent="0.35">
      <c r="A91" s="37">
        <v>81</v>
      </c>
      <c r="B91" s="64"/>
      <c r="C91" s="50"/>
      <c r="D91" s="40">
        <v>0</v>
      </c>
      <c r="E91" s="40">
        <v>0</v>
      </c>
      <c r="F91" s="54">
        <f t="shared" si="13"/>
        <v>0</v>
      </c>
      <c r="G91" s="55" t="str">
        <f t="shared" si="14"/>
        <v>100</v>
      </c>
      <c r="H91" s="61">
        <v>0</v>
      </c>
      <c r="I91" s="53" t="b">
        <f t="shared" si="15"/>
        <v>0</v>
      </c>
      <c r="J91" s="51"/>
      <c r="K91" s="51"/>
      <c r="L91" s="51"/>
      <c r="M91" s="51"/>
      <c r="N91" s="40">
        <v>0</v>
      </c>
      <c r="O91" s="40">
        <v>0</v>
      </c>
      <c r="P91" s="53">
        <f t="shared" si="16"/>
        <v>0</v>
      </c>
      <c r="Q91" s="56" t="str">
        <f t="shared" si="17"/>
        <v>100</v>
      </c>
      <c r="R91" s="40">
        <v>0</v>
      </c>
      <c r="S91" s="53" t="str">
        <f t="shared" si="18"/>
        <v>100</v>
      </c>
    </row>
    <row r="92" spans="1:19" s="48" customFormat="1" ht="30" customHeight="1" x14ac:dyDescent="0.35">
      <c r="A92" s="37">
        <v>82</v>
      </c>
      <c r="B92" s="64"/>
      <c r="C92" s="50"/>
      <c r="D92" s="40">
        <v>0</v>
      </c>
      <c r="E92" s="40">
        <v>0</v>
      </c>
      <c r="F92" s="54">
        <f t="shared" si="13"/>
        <v>0</v>
      </c>
      <c r="G92" s="55" t="str">
        <f t="shared" si="14"/>
        <v>100</v>
      </c>
      <c r="H92" s="61">
        <v>0</v>
      </c>
      <c r="I92" s="53" t="b">
        <f t="shared" si="15"/>
        <v>0</v>
      </c>
      <c r="J92" s="51"/>
      <c r="K92" s="51"/>
      <c r="L92" s="51"/>
      <c r="M92" s="51"/>
      <c r="N92" s="40">
        <v>0</v>
      </c>
      <c r="O92" s="40">
        <v>0</v>
      </c>
      <c r="P92" s="53">
        <f t="shared" si="16"/>
        <v>0</v>
      </c>
      <c r="Q92" s="56" t="str">
        <f t="shared" si="17"/>
        <v>100</v>
      </c>
      <c r="R92" s="40">
        <v>0</v>
      </c>
      <c r="S92" s="53" t="str">
        <f t="shared" si="18"/>
        <v>100</v>
      </c>
    </row>
    <row r="93" spans="1:19" s="48" customFormat="1" ht="30" customHeight="1" x14ac:dyDescent="0.35">
      <c r="A93" s="37">
        <v>83</v>
      </c>
      <c r="B93" s="64"/>
      <c r="C93" s="50"/>
      <c r="D93" s="40">
        <v>0</v>
      </c>
      <c r="E93" s="40">
        <v>0</v>
      </c>
      <c r="F93" s="54">
        <f t="shared" si="13"/>
        <v>0</v>
      </c>
      <c r="G93" s="55" t="str">
        <f t="shared" si="14"/>
        <v>100</v>
      </c>
      <c r="H93" s="61">
        <v>0</v>
      </c>
      <c r="I93" s="53" t="b">
        <f t="shared" si="15"/>
        <v>0</v>
      </c>
      <c r="J93" s="51"/>
      <c r="K93" s="51"/>
      <c r="L93" s="51"/>
      <c r="M93" s="51"/>
      <c r="N93" s="40">
        <v>0</v>
      </c>
      <c r="O93" s="40">
        <v>0</v>
      </c>
      <c r="P93" s="53">
        <f t="shared" si="16"/>
        <v>0</v>
      </c>
      <c r="Q93" s="56" t="str">
        <f t="shared" si="17"/>
        <v>100</v>
      </c>
      <c r="R93" s="40">
        <v>0</v>
      </c>
      <c r="S93" s="53" t="str">
        <f t="shared" si="18"/>
        <v>100</v>
      </c>
    </row>
    <row r="94" spans="1:19" s="48" customFormat="1" ht="30" customHeight="1" x14ac:dyDescent="0.35">
      <c r="A94" s="37">
        <v>84</v>
      </c>
      <c r="B94" s="64"/>
      <c r="C94" s="50"/>
      <c r="D94" s="40">
        <v>0</v>
      </c>
      <c r="E94" s="40">
        <v>0</v>
      </c>
      <c r="F94" s="54">
        <f t="shared" si="13"/>
        <v>0</v>
      </c>
      <c r="G94" s="55" t="str">
        <f t="shared" si="14"/>
        <v>100</v>
      </c>
      <c r="H94" s="61">
        <v>0</v>
      </c>
      <c r="I94" s="53" t="b">
        <f t="shared" si="15"/>
        <v>0</v>
      </c>
      <c r="J94" s="51"/>
      <c r="K94" s="51"/>
      <c r="L94" s="51"/>
      <c r="M94" s="51"/>
      <c r="N94" s="40">
        <v>0</v>
      </c>
      <c r="O94" s="40">
        <v>0</v>
      </c>
      <c r="P94" s="53">
        <f t="shared" si="16"/>
        <v>0</v>
      </c>
      <c r="Q94" s="56" t="str">
        <f t="shared" si="17"/>
        <v>100</v>
      </c>
      <c r="R94" s="40">
        <v>0</v>
      </c>
      <c r="S94" s="53" t="str">
        <f t="shared" si="18"/>
        <v>100</v>
      </c>
    </row>
    <row r="95" spans="1:19" s="48" customFormat="1" ht="30" customHeight="1" x14ac:dyDescent="0.35">
      <c r="A95" s="37">
        <v>85</v>
      </c>
      <c r="B95" s="64"/>
      <c r="C95" s="50"/>
      <c r="D95" s="40">
        <v>0</v>
      </c>
      <c r="E95" s="40">
        <v>0</v>
      </c>
      <c r="F95" s="54">
        <f t="shared" si="13"/>
        <v>0</v>
      </c>
      <c r="G95" s="55" t="str">
        <f t="shared" si="14"/>
        <v>100</v>
      </c>
      <c r="H95" s="61">
        <v>0</v>
      </c>
      <c r="I95" s="53" t="b">
        <f t="shared" si="15"/>
        <v>0</v>
      </c>
      <c r="J95" s="51"/>
      <c r="K95" s="51"/>
      <c r="L95" s="51"/>
      <c r="M95" s="51"/>
      <c r="N95" s="40">
        <v>0</v>
      </c>
      <c r="O95" s="40">
        <v>0</v>
      </c>
      <c r="P95" s="53">
        <f t="shared" si="16"/>
        <v>0</v>
      </c>
      <c r="Q95" s="56" t="str">
        <f t="shared" si="17"/>
        <v>100</v>
      </c>
      <c r="R95" s="40">
        <v>0</v>
      </c>
      <c r="S95" s="53" t="str">
        <f t="shared" si="18"/>
        <v>100</v>
      </c>
    </row>
    <row r="96" spans="1:19" s="48" customFormat="1" ht="30" customHeight="1" x14ac:dyDescent="0.35">
      <c r="A96" s="37">
        <v>86</v>
      </c>
      <c r="B96" s="64"/>
      <c r="C96" s="50"/>
      <c r="D96" s="40">
        <v>0</v>
      </c>
      <c r="E96" s="40">
        <v>0</v>
      </c>
      <c r="F96" s="54">
        <f t="shared" si="13"/>
        <v>0</v>
      </c>
      <c r="G96" s="55" t="str">
        <f t="shared" si="14"/>
        <v>100</v>
      </c>
      <c r="H96" s="61">
        <v>0</v>
      </c>
      <c r="I96" s="53" t="b">
        <f t="shared" si="15"/>
        <v>0</v>
      </c>
      <c r="J96" s="51"/>
      <c r="K96" s="51"/>
      <c r="L96" s="51"/>
      <c r="M96" s="51"/>
      <c r="N96" s="40">
        <v>0</v>
      </c>
      <c r="O96" s="40">
        <v>0</v>
      </c>
      <c r="P96" s="53">
        <f t="shared" si="16"/>
        <v>0</v>
      </c>
      <c r="Q96" s="56" t="str">
        <f t="shared" si="17"/>
        <v>100</v>
      </c>
      <c r="R96" s="40">
        <v>0</v>
      </c>
      <c r="S96" s="53" t="str">
        <f t="shared" si="18"/>
        <v>100</v>
      </c>
    </row>
    <row r="97" spans="1:19" s="48" customFormat="1" ht="30" customHeight="1" x14ac:dyDescent="0.35">
      <c r="A97" s="37">
        <v>87</v>
      </c>
      <c r="B97" s="64"/>
      <c r="C97" s="50"/>
      <c r="D97" s="40">
        <v>0</v>
      </c>
      <c r="E97" s="40">
        <v>0</v>
      </c>
      <c r="F97" s="54">
        <f t="shared" si="13"/>
        <v>0</v>
      </c>
      <c r="G97" s="55" t="str">
        <f t="shared" si="14"/>
        <v>100</v>
      </c>
      <c r="H97" s="61">
        <v>0</v>
      </c>
      <c r="I97" s="53" t="b">
        <f t="shared" si="15"/>
        <v>0</v>
      </c>
      <c r="J97" s="51"/>
      <c r="K97" s="51"/>
      <c r="L97" s="51"/>
      <c r="M97" s="51"/>
      <c r="N97" s="40">
        <v>0</v>
      </c>
      <c r="O97" s="40">
        <v>0</v>
      </c>
      <c r="P97" s="53">
        <f t="shared" si="16"/>
        <v>0</v>
      </c>
      <c r="Q97" s="56" t="str">
        <f t="shared" si="17"/>
        <v>100</v>
      </c>
      <c r="R97" s="40">
        <v>0</v>
      </c>
      <c r="S97" s="53" t="str">
        <f t="shared" si="18"/>
        <v>100</v>
      </c>
    </row>
    <row r="98" spans="1:19" s="48" customFormat="1" ht="30" customHeight="1" x14ac:dyDescent="0.35">
      <c r="A98" s="37">
        <v>88</v>
      </c>
      <c r="B98" s="64"/>
      <c r="C98" s="50"/>
      <c r="D98" s="40">
        <v>0</v>
      </c>
      <c r="E98" s="40">
        <v>0</v>
      </c>
      <c r="F98" s="54">
        <f t="shared" si="13"/>
        <v>0</v>
      </c>
      <c r="G98" s="55" t="str">
        <f t="shared" si="14"/>
        <v>100</v>
      </c>
      <c r="H98" s="61">
        <v>0</v>
      </c>
      <c r="I98" s="53" t="b">
        <f t="shared" si="15"/>
        <v>0</v>
      </c>
      <c r="J98" s="51"/>
      <c r="K98" s="51"/>
      <c r="L98" s="51"/>
      <c r="M98" s="51"/>
      <c r="N98" s="40">
        <v>0</v>
      </c>
      <c r="O98" s="40">
        <v>0</v>
      </c>
      <c r="P98" s="53">
        <f t="shared" si="16"/>
        <v>0</v>
      </c>
      <c r="Q98" s="56" t="str">
        <f t="shared" si="17"/>
        <v>100</v>
      </c>
      <c r="R98" s="40">
        <v>0</v>
      </c>
      <c r="S98" s="53" t="str">
        <f t="shared" si="18"/>
        <v>100</v>
      </c>
    </row>
    <row r="99" spans="1:19" s="48" customFormat="1" ht="30" customHeight="1" x14ac:dyDescent="0.35">
      <c r="A99" s="37">
        <v>89</v>
      </c>
      <c r="B99" s="64"/>
      <c r="C99" s="50"/>
      <c r="D99" s="40">
        <v>0</v>
      </c>
      <c r="E99" s="40">
        <v>0</v>
      </c>
      <c r="F99" s="54">
        <f t="shared" si="13"/>
        <v>0</v>
      </c>
      <c r="G99" s="55" t="str">
        <f t="shared" si="14"/>
        <v>100</v>
      </c>
      <c r="H99" s="61">
        <v>0</v>
      </c>
      <c r="I99" s="53" t="b">
        <f t="shared" si="15"/>
        <v>0</v>
      </c>
      <c r="J99" s="51"/>
      <c r="K99" s="51"/>
      <c r="L99" s="51"/>
      <c r="M99" s="51"/>
      <c r="N99" s="40">
        <v>0</v>
      </c>
      <c r="O99" s="40">
        <v>0</v>
      </c>
      <c r="P99" s="53">
        <f t="shared" si="16"/>
        <v>0</v>
      </c>
      <c r="Q99" s="56" t="str">
        <f t="shared" si="17"/>
        <v>100</v>
      </c>
      <c r="R99" s="40">
        <v>0</v>
      </c>
      <c r="S99" s="53" t="str">
        <f t="shared" si="18"/>
        <v>100</v>
      </c>
    </row>
    <row r="100" spans="1:19" s="48" customFormat="1" ht="30" customHeight="1" x14ac:dyDescent="0.35">
      <c r="A100" s="37">
        <v>90</v>
      </c>
      <c r="B100" s="64"/>
      <c r="C100" s="50"/>
      <c r="D100" s="40">
        <v>0</v>
      </c>
      <c r="E100" s="40">
        <v>0</v>
      </c>
      <c r="F100" s="54">
        <f t="shared" si="13"/>
        <v>0</v>
      </c>
      <c r="G100" s="55" t="str">
        <f t="shared" si="14"/>
        <v>100</v>
      </c>
      <c r="H100" s="61">
        <v>0</v>
      </c>
      <c r="I100" s="53" t="b">
        <f t="shared" si="15"/>
        <v>0</v>
      </c>
      <c r="J100" s="51"/>
      <c r="K100" s="51"/>
      <c r="L100" s="51"/>
      <c r="M100" s="51"/>
      <c r="N100" s="40">
        <v>0</v>
      </c>
      <c r="O100" s="40">
        <v>0</v>
      </c>
      <c r="P100" s="53">
        <f t="shared" si="16"/>
        <v>0</v>
      </c>
      <c r="Q100" s="56" t="str">
        <f t="shared" si="17"/>
        <v>100</v>
      </c>
      <c r="R100" s="40">
        <v>0</v>
      </c>
      <c r="S100" s="53" t="str">
        <f t="shared" si="18"/>
        <v>100</v>
      </c>
    </row>
    <row r="101" spans="1:19" s="48" customFormat="1" ht="30" customHeight="1" x14ac:dyDescent="0.35">
      <c r="A101" s="37">
        <v>91</v>
      </c>
      <c r="B101" s="64"/>
      <c r="C101" s="50"/>
      <c r="D101" s="40">
        <v>0</v>
      </c>
      <c r="E101" s="40">
        <v>0</v>
      </c>
      <c r="F101" s="54">
        <f t="shared" si="13"/>
        <v>0</v>
      </c>
      <c r="G101" s="55" t="str">
        <f t="shared" si="14"/>
        <v>100</v>
      </c>
      <c r="H101" s="61">
        <v>0</v>
      </c>
      <c r="I101" s="53" t="b">
        <f t="shared" si="15"/>
        <v>0</v>
      </c>
      <c r="J101" s="51"/>
      <c r="K101" s="51"/>
      <c r="L101" s="51"/>
      <c r="M101" s="51"/>
      <c r="N101" s="40">
        <v>0</v>
      </c>
      <c r="O101" s="40">
        <v>0</v>
      </c>
      <c r="P101" s="53">
        <f t="shared" si="16"/>
        <v>0</v>
      </c>
      <c r="Q101" s="56" t="str">
        <f t="shared" si="17"/>
        <v>100</v>
      </c>
      <c r="R101" s="40">
        <v>0</v>
      </c>
      <c r="S101" s="53" t="str">
        <f t="shared" si="18"/>
        <v>100</v>
      </c>
    </row>
    <row r="102" spans="1:19" s="48" customFormat="1" ht="30" customHeight="1" x14ac:dyDescent="0.35">
      <c r="A102" s="37">
        <v>92</v>
      </c>
      <c r="B102" s="64"/>
      <c r="C102" s="50"/>
      <c r="D102" s="40">
        <v>0</v>
      </c>
      <c r="E102" s="40">
        <v>0</v>
      </c>
      <c r="F102" s="54">
        <f t="shared" si="13"/>
        <v>0</v>
      </c>
      <c r="G102" s="55" t="str">
        <f t="shared" si="14"/>
        <v>100</v>
      </c>
      <c r="H102" s="61">
        <v>0</v>
      </c>
      <c r="I102" s="53" t="b">
        <f t="shared" si="15"/>
        <v>0</v>
      </c>
      <c r="J102" s="51"/>
      <c r="K102" s="51"/>
      <c r="L102" s="51"/>
      <c r="M102" s="51"/>
      <c r="N102" s="40">
        <v>0</v>
      </c>
      <c r="O102" s="40">
        <v>0</v>
      </c>
      <c r="P102" s="53">
        <f t="shared" si="16"/>
        <v>0</v>
      </c>
      <c r="Q102" s="56" t="str">
        <f t="shared" si="17"/>
        <v>100</v>
      </c>
      <c r="R102" s="40">
        <v>0</v>
      </c>
      <c r="S102" s="53" t="str">
        <f t="shared" si="18"/>
        <v>100</v>
      </c>
    </row>
    <row r="103" spans="1:19" s="48" customFormat="1" ht="30" customHeight="1" x14ac:dyDescent="0.35">
      <c r="A103" s="37">
        <v>93</v>
      </c>
      <c r="B103" s="64"/>
      <c r="C103" s="50"/>
      <c r="D103" s="40">
        <v>0</v>
      </c>
      <c r="E103" s="40">
        <v>0</v>
      </c>
      <c r="F103" s="54">
        <f t="shared" si="13"/>
        <v>0</v>
      </c>
      <c r="G103" s="55" t="str">
        <f t="shared" si="14"/>
        <v>100</v>
      </c>
      <c r="H103" s="61">
        <v>0</v>
      </c>
      <c r="I103" s="53" t="b">
        <f t="shared" si="15"/>
        <v>0</v>
      </c>
      <c r="J103" s="51"/>
      <c r="K103" s="51"/>
      <c r="L103" s="51"/>
      <c r="M103" s="51"/>
      <c r="N103" s="40">
        <v>0</v>
      </c>
      <c r="O103" s="40">
        <v>0</v>
      </c>
      <c r="P103" s="53">
        <f t="shared" si="16"/>
        <v>0</v>
      </c>
      <c r="Q103" s="56" t="str">
        <f t="shared" si="17"/>
        <v>100</v>
      </c>
      <c r="R103" s="40">
        <v>0</v>
      </c>
      <c r="S103" s="53" t="str">
        <f t="shared" si="18"/>
        <v>100</v>
      </c>
    </row>
    <row r="104" spans="1:19" s="48" customFormat="1" ht="30" customHeight="1" x14ac:dyDescent="0.35">
      <c r="A104" s="37">
        <v>94</v>
      </c>
      <c r="B104" s="64"/>
      <c r="C104" s="50"/>
      <c r="D104" s="40">
        <v>0</v>
      </c>
      <c r="E104" s="40">
        <v>0</v>
      </c>
      <c r="F104" s="54">
        <f t="shared" si="13"/>
        <v>0</v>
      </c>
      <c r="G104" s="55" t="str">
        <f t="shared" si="14"/>
        <v>100</v>
      </c>
      <c r="H104" s="61">
        <v>0</v>
      </c>
      <c r="I104" s="53" t="b">
        <f t="shared" si="15"/>
        <v>0</v>
      </c>
      <c r="J104" s="51"/>
      <c r="K104" s="51"/>
      <c r="L104" s="51"/>
      <c r="M104" s="51"/>
      <c r="N104" s="40">
        <v>0</v>
      </c>
      <c r="O104" s="40">
        <v>0</v>
      </c>
      <c r="P104" s="53">
        <f t="shared" si="16"/>
        <v>0</v>
      </c>
      <c r="Q104" s="56" t="str">
        <f t="shared" si="17"/>
        <v>100</v>
      </c>
      <c r="R104" s="40">
        <v>0</v>
      </c>
      <c r="S104" s="53" t="str">
        <f t="shared" si="18"/>
        <v>100</v>
      </c>
    </row>
    <row r="105" spans="1:19" s="48" customFormat="1" ht="30" customHeight="1" x14ac:dyDescent="0.35">
      <c r="A105" s="37">
        <v>95</v>
      </c>
      <c r="B105" s="64"/>
      <c r="C105" s="50"/>
      <c r="D105" s="40">
        <v>0</v>
      </c>
      <c r="E105" s="40">
        <v>0</v>
      </c>
      <c r="F105" s="54">
        <f t="shared" si="13"/>
        <v>0</v>
      </c>
      <c r="G105" s="55" t="str">
        <f t="shared" si="14"/>
        <v>100</v>
      </c>
      <c r="H105" s="61">
        <v>0</v>
      </c>
      <c r="I105" s="53" t="b">
        <f t="shared" si="15"/>
        <v>0</v>
      </c>
      <c r="J105" s="51"/>
      <c r="K105" s="51"/>
      <c r="L105" s="51"/>
      <c r="M105" s="51"/>
      <c r="N105" s="40">
        <v>0</v>
      </c>
      <c r="O105" s="40">
        <v>0</v>
      </c>
      <c r="P105" s="53">
        <f t="shared" si="16"/>
        <v>0</v>
      </c>
      <c r="Q105" s="56" t="str">
        <f t="shared" si="17"/>
        <v>100</v>
      </c>
      <c r="R105" s="40">
        <v>0</v>
      </c>
      <c r="S105" s="53" t="str">
        <f t="shared" si="18"/>
        <v>100</v>
      </c>
    </row>
    <row r="106" spans="1:19" s="48" customFormat="1" ht="30" customHeight="1" x14ac:dyDescent="0.35">
      <c r="A106" s="37">
        <v>96</v>
      </c>
      <c r="B106" s="64"/>
      <c r="C106" s="50"/>
      <c r="D106" s="40">
        <v>0</v>
      </c>
      <c r="E106" s="40">
        <v>0</v>
      </c>
      <c r="F106" s="54">
        <f t="shared" si="13"/>
        <v>0</v>
      </c>
      <c r="G106" s="55" t="str">
        <f t="shared" si="14"/>
        <v>100</v>
      </c>
      <c r="H106" s="61">
        <v>0</v>
      </c>
      <c r="I106" s="53" t="b">
        <f t="shared" si="15"/>
        <v>0</v>
      </c>
      <c r="J106" s="51"/>
      <c r="K106" s="51"/>
      <c r="L106" s="51"/>
      <c r="M106" s="51"/>
      <c r="N106" s="40">
        <v>0</v>
      </c>
      <c r="O106" s="40">
        <v>0</v>
      </c>
      <c r="P106" s="53">
        <f t="shared" si="16"/>
        <v>0</v>
      </c>
      <c r="Q106" s="56" t="str">
        <f t="shared" si="17"/>
        <v>100</v>
      </c>
      <c r="R106" s="40">
        <v>0</v>
      </c>
      <c r="S106" s="53" t="str">
        <f t="shared" si="18"/>
        <v>100</v>
      </c>
    </row>
    <row r="107" spans="1:19" s="48" customFormat="1" ht="30" customHeight="1" x14ac:dyDescent="0.35">
      <c r="A107" s="37">
        <v>97</v>
      </c>
      <c r="B107" s="64"/>
      <c r="C107" s="50"/>
      <c r="D107" s="40">
        <v>0</v>
      </c>
      <c r="E107" s="40">
        <v>0</v>
      </c>
      <c r="F107" s="54">
        <f t="shared" si="13"/>
        <v>0</v>
      </c>
      <c r="G107" s="55" t="str">
        <f t="shared" si="14"/>
        <v>100</v>
      </c>
      <c r="H107" s="61">
        <v>0</v>
      </c>
      <c r="I107" s="53" t="b">
        <f t="shared" si="15"/>
        <v>0</v>
      </c>
      <c r="J107" s="51"/>
      <c r="K107" s="51"/>
      <c r="L107" s="51"/>
      <c r="M107" s="51"/>
      <c r="N107" s="40">
        <v>0</v>
      </c>
      <c r="O107" s="40">
        <v>0</v>
      </c>
      <c r="P107" s="53">
        <f t="shared" si="16"/>
        <v>0</v>
      </c>
      <c r="Q107" s="56" t="str">
        <f t="shared" si="17"/>
        <v>100</v>
      </c>
      <c r="R107" s="40">
        <v>0</v>
      </c>
      <c r="S107" s="53" t="str">
        <f t="shared" si="18"/>
        <v>100</v>
      </c>
    </row>
    <row r="108" spans="1:19" s="48" customFormat="1" ht="30" customHeight="1" x14ac:dyDescent="0.35">
      <c r="A108" s="37">
        <v>98</v>
      </c>
      <c r="B108" s="64"/>
      <c r="C108" s="50"/>
      <c r="D108" s="40">
        <v>0</v>
      </c>
      <c r="E108" s="40">
        <v>0</v>
      </c>
      <c r="F108" s="54">
        <f t="shared" si="13"/>
        <v>0</v>
      </c>
      <c r="G108" s="55" t="str">
        <f t="shared" si="14"/>
        <v>100</v>
      </c>
      <c r="H108" s="61">
        <v>0</v>
      </c>
      <c r="I108" s="53" t="b">
        <f t="shared" si="15"/>
        <v>0</v>
      </c>
      <c r="J108" s="51"/>
      <c r="K108" s="51"/>
      <c r="L108" s="51"/>
      <c r="M108" s="51"/>
      <c r="N108" s="40">
        <v>0</v>
      </c>
      <c r="O108" s="40">
        <v>0</v>
      </c>
      <c r="P108" s="53">
        <f t="shared" si="16"/>
        <v>0</v>
      </c>
      <c r="Q108" s="56" t="str">
        <f t="shared" si="17"/>
        <v>100</v>
      </c>
      <c r="R108" s="40">
        <v>0</v>
      </c>
      <c r="S108" s="53" t="str">
        <f t="shared" si="18"/>
        <v>100</v>
      </c>
    </row>
    <row r="109" spans="1:19" s="48" customFormat="1" ht="30" customHeight="1" x14ac:dyDescent="0.35">
      <c r="A109" s="37">
        <v>99</v>
      </c>
      <c r="B109" s="64"/>
      <c r="C109" s="50"/>
      <c r="D109" s="40">
        <v>0</v>
      </c>
      <c r="E109" s="40">
        <v>0</v>
      </c>
      <c r="F109" s="54">
        <f t="shared" si="13"/>
        <v>0</v>
      </c>
      <c r="G109" s="55" t="str">
        <f t="shared" si="14"/>
        <v>100</v>
      </c>
      <c r="H109" s="61">
        <v>0</v>
      </c>
      <c r="I109" s="53" t="b">
        <f t="shared" si="15"/>
        <v>0</v>
      </c>
      <c r="J109" s="51"/>
      <c r="K109" s="51"/>
      <c r="L109" s="51"/>
      <c r="M109" s="51"/>
      <c r="N109" s="40">
        <v>0</v>
      </c>
      <c r="O109" s="40">
        <v>0</v>
      </c>
      <c r="P109" s="53">
        <f t="shared" si="16"/>
        <v>0</v>
      </c>
      <c r="Q109" s="56" t="str">
        <f t="shared" si="17"/>
        <v>100</v>
      </c>
      <c r="R109" s="40">
        <v>0</v>
      </c>
      <c r="S109" s="53" t="str">
        <f t="shared" si="18"/>
        <v>100</v>
      </c>
    </row>
    <row r="110" spans="1:19" s="48" customFormat="1" ht="30" customHeight="1" x14ac:dyDescent="0.35">
      <c r="A110" s="37">
        <v>100</v>
      </c>
      <c r="B110" s="64"/>
      <c r="C110" s="50"/>
      <c r="D110" s="40">
        <v>0</v>
      </c>
      <c r="E110" s="40">
        <v>0</v>
      </c>
      <c r="F110" s="54">
        <f t="shared" si="13"/>
        <v>0</v>
      </c>
      <c r="G110" s="55" t="str">
        <f t="shared" si="14"/>
        <v>100</v>
      </c>
      <c r="H110" s="61">
        <v>0</v>
      </c>
      <c r="I110" s="53" t="b">
        <f t="shared" si="15"/>
        <v>0</v>
      </c>
      <c r="J110" s="51"/>
      <c r="K110" s="51"/>
      <c r="L110" s="51"/>
      <c r="M110" s="51"/>
      <c r="N110" s="40">
        <v>0</v>
      </c>
      <c r="O110" s="40">
        <v>0</v>
      </c>
      <c r="P110" s="53">
        <f t="shared" si="16"/>
        <v>0</v>
      </c>
      <c r="Q110" s="56" t="str">
        <f t="shared" si="17"/>
        <v>100</v>
      </c>
      <c r="R110" s="40">
        <v>0</v>
      </c>
      <c r="S110" s="53" t="str">
        <f t="shared" si="18"/>
        <v>100</v>
      </c>
    </row>
    <row r="111" spans="1:19" s="48" customFormat="1" ht="30" customHeight="1" x14ac:dyDescent="0.35">
      <c r="A111" s="37">
        <v>101</v>
      </c>
      <c r="B111" s="64"/>
      <c r="C111" s="50"/>
      <c r="D111" s="40">
        <v>0</v>
      </c>
      <c r="E111" s="40">
        <v>0</v>
      </c>
      <c r="F111" s="54">
        <f t="shared" si="13"/>
        <v>0</v>
      </c>
      <c r="G111" s="55" t="str">
        <f t="shared" si="14"/>
        <v>100</v>
      </c>
      <c r="H111" s="61">
        <v>0</v>
      </c>
      <c r="I111" s="53" t="b">
        <f t="shared" si="15"/>
        <v>0</v>
      </c>
      <c r="J111" s="51"/>
      <c r="K111" s="51"/>
      <c r="L111" s="51"/>
      <c r="M111" s="51"/>
      <c r="N111" s="40">
        <v>0</v>
      </c>
      <c r="O111" s="40">
        <v>0</v>
      </c>
      <c r="P111" s="53">
        <f t="shared" si="16"/>
        <v>0</v>
      </c>
      <c r="Q111" s="56" t="str">
        <f t="shared" si="17"/>
        <v>100</v>
      </c>
      <c r="R111" s="40">
        <v>0</v>
      </c>
      <c r="S111" s="53" t="str">
        <f t="shared" si="18"/>
        <v>100</v>
      </c>
    </row>
    <row r="112" spans="1:19" s="48" customFormat="1" ht="30" customHeight="1" x14ac:dyDescent="0.35">
      <c r="A112" s="37">
        <v>102</v>
      </c>
      <c r="B112" s="64"/>
      <c r="C112" s="50"/>
      <c r="D112" s="40">
        <v>0</v>
      </c>
      <c r="E112" s="40">
        <v>0</v>
      </c>
      <c r="F112" s="54">
        <f t="shared" si="13"/>
        <v>0</v>
      </c>
      <c r="G112" s="55" t="str">
        <f t="shared" si="14"/>
        <v>100</v>
      </c>
      <c r="H112" s="61">
        <v>0</v>
      </c>
      <c r="I112" s="53" t="b">
        <f t="shared" si="15"/>
        <v>0</v>
      </c>
      <c r="J112" s="51"/>
      <c r="K112" s="51"/>
      <c r="L112" s="51"/>
      <c r="M112" s="51"/>
      <c r="N112" s="40">
        <v>0</v>
      </c>
      <c r="O112" s="40">
        <v>0</v>
      </c>
      <c r="P112" s="53">
        <f t="shared" si="16"/>
        <v>0</v>
      </c>
      <c r="Q112" s="56" t="str">
        <f t="shared" si="17"/>
        <v>100</v>
      </c>
      <c r="R112" s="40">
        <v>0</v>
      </c>
      <c r="S112" s="53" t="str">
        <f t="shared" si="18"/>
        <v>100</v>
      </c>
    </row>
    <row r="113" spans="1:19" s="48" customFormat="1" ht="30" customHeight="1" x14ac:dyDescent="0.35">
      <c r="A113" s="37">
        <v>103</v>
      </c>
      <c r="B113" s="64"/>
      <c r="C113" s="50"/>
      <c r="D113" s="40">
        <v>0</v>
      </c>
      <c r="E113" s="40">
        <v>0</v>
      </c>
      <c r="F113" s="54">
        <f t="shared" si="13"/>
        <v>0</v>
      </c>
      <c r="G113" s="55" t="str">
        <f t="shared" si="14"/>
        <v>100</v>
      </c>
      <c r="H113" s="61">
        <v>0</v>
      </c>
      <c r="I113" s="53" t="b">
        <f t="shared" si="15"/>
        <v>0</v>
      </c>
      <c r="J113" s="51"/>
      <c r="K113" s="51"/>
      <c r="L113" s="51"/>
      <c r="M113" s="51"/>
      <c r="N113" s="40">
        <v>0</v>
      </c>
      <c r="O113" s="40">
        <v>0</v>
      </c>
      <c r="P113" s="53">
        <f t="shared" si="16"/>
        <v>0</v>
      </c>
      <c r="Q113" s="56" t="str">
        <f t="shared" si="17"/>
        <v>100</v>
      </c>
      <c r="R113" s="40">
        <v>0</v>
      </c>
      <c r="S113" s="53" t="str">
        <f t="shared" si="18"/>
        <v>100</v>
      </c>
    </row>
    <row r="114" spans="1:19" s="48" customFormat="1" ht="30" customHeight="1" x14ac:dyDescent="0.35">
      <c r="A114" s="37">
        <v>104</v>
      </c>
      <c r="B114" s="64"/>
      <c r="C114" s="50"/>
      <c r="D114" s="40">
        <v>0</v>
      </c>
      <c r="E114" s="40">
        <v>0</v>
      </c>
      <c r="F114" s="54">
        <f t="shared" si="13"/>
        <v>0</v>
      </c>
      <c r="G114" s="55" t="str">
        <f t="shared" si="14"/>
        <v>100</v>
      </c>
      <c r="H114" s="61">
        <v>0</v>
      </c>
      <c r="I114" s="53" t="b">
        <f t="shared" si="15"/>
        <v>0</v>
      </c>
      <c r="J114" s="51"/>
      <c r="K114" s="51"/>
      <c r="L114" s="51"/>
      <c r="M114" s="51"/>
      <c r="N114" s="40">
        <v>0</v>
      </c>
      <c r="O114" s="40">
        <v>0</v>
      </c>
      <c r="P114" s="53">
        <f t="shared" si="16"/>
        <v>0</v>
      </c>
      <c r="Q114" s="56" t="str">
        <f t="shared" si="17"/>
        <v>100</v>
      </c>
      <c r="R114" s="40">
        <v>0</v>
      </c>
      <c r="S114" s="53" t="str">
        <f t="shared" si="18"/>
        <v>100</v>
      </c>
    </row>
    <row r="115" spans="1:19" s="48" customFormat="1" ht="30" customHeight="1" x14ac:dyDescent="0.35">
      <c r="A115" s="37">
        <v>105</v>
      </c>
      <c r="B115" s="64"/>
      <c r="C115" s="50"/>
      <c r="D115" s="40">
        <v>0</v>
      </c>
      <c r="E115" s="40">
        <v>0</v>
      </c>
      <c r="F115" s="54">
        <f t="shared" si="13"/>
        <v>0</v>
      </c>
      <c r="G115" s="55" t="str">
        <f t="shared" si="14"/>
        <v>100</v>
      </c>
      <c r="H115" s="61">
        <v>0</v>
      </c>
      <c r="I115" s="53" t="b">
        <f t="shared" si="15"/>
        <v>0</v>
      </c>
      <c r="J115" s="51"/>
      <c r="K115" s="51"/>
      <c r="L115" s="51"/>
      <c r="M115" s="51"/>
      <c r="N115" s="40">
        <v>0</v>
      </c>
      <c r="O115" s="40">
        <v>0</v>
      </c>
      <c r="P115" s="53">
        <f t="shared" si="16"/>
        <v>0</v>
      </c>
      <c r="Q115" s="56" t="str">
        <f t="shared" si="17"/>
        <v>100</v>
      </c>
      <c r="R115" s="40">
        <v>0</v>
      </c>
      <c r="S115" s="53" t="str">
        <f t="shared" si="18"/>
        <v>100</v>
      </c>
    </row>
    <row r="116" spans="1:19" s="48" customFormat="1" ht="30" customHeight="1" x14ac:dyDescent="0.35">
      <c r="A116" s="37">
        <v>106</v>
      </c>
      <c r="B116" s="64"/>
      <c r="C116" s="50"/>
      <c r="D116" s="40">
        <v>0</v>
      </c>
      <c r="E116" s="40">
        <v>0</v>
      </c>
      <c r="F116" s="54">
        <f t="shared" si="13"/>
        <v>0</v>
      </c>
      <c r="G116" s="55" t="str">
        <f t="shared" si="14"/>
        <v>100</v>
      </c>
      <c r="H116" s="61">
        <v>0</v>
      </c>
      <c r="I116" s="53" t="b">
        <f t="shared" si="15"/>
        <v>0</v>
      </c>
      <c r="J116" s="51"/>
      <c r="K116" s="51"/>
      <c r="L116" s="51"/>
      <c r="M116" s="51"/>
      <c r="N116" s="40">
        <v>0</v>
      </c>
      <c r="O116" s="40">
        <v>0</v>
      </c>
      <c r="P116" s="53">
        <f t="shared" si="16"/>
        <v>0</v>
      </c>
      <c r="Q116" s="56" t="str">
        <f t="shared" si="17"/>
        <v>100</v>
      </c>
      <c r="R116" s="40">
        <v>0</v>
      </c>
      <c r="S116" s="53" t="str">
        <f t="shared" si="18"/>
        <v>100</v>
      </c>
    </row>
    <row r="117" spans="1:19" s="48" customFormat="1" ht="30" customHeight="1" x14ac:dyDescent="0.35">
      <c r="A117" s="37">
        <v>107</v>
      </c>
      <c r="B117" s="64"/>
      <c r="C117" s="50"/>
      <c r="D117" s="40">
        <v>0</v>
      </c>
      <c r="E117" s="40">
        <v>0</v>
      </c>
      <c r="F117" s="54">
        <f t="shared" si="13"/>
        <v>0</v>
      </c>
      <c r="G117" s="55" t="str">
        <f t="shared" si="14"/>
        <v>100</v>
      </c>
      <c r="H117" s="61">
        <v>0</v>
      </c>
      <c r="I117" s="53" t="b">
        <f t="shared" si="15"/>
        <v>0</v>
      </c>
      <c r="J117" s="51"/>
      <c r="K117" s="51"/>
      <c r="L117" s="51"/>
      <c r="M117" s="51"/>
      <c r="N117" s="40">
        <v>0</v>
      </c>
      <c r="O117" s="40">
        <v>0</v>
      </c>
      <c r="P117" s="53">
        <f t="shared" si="16"/>
        <v>0</v>
      </c>
      <c r="Q117" s="56" t="str">
        <f t="shared" si="17"/>
        <v>100</v>
      </c>
      <c r="R117" s="40">
        <v>0</v>
      </c>
      <c r="S117" s="53" t="str">
        <f t="shared" si="18"/>
        <v>100</v>
      </c>
    </row>
    <row r="118" spans="1:19" s="48" customFormat="1" ht="30" customHeight="1" x14ac:dyDescent="0.35">
      <c r="A118" s="37">
        <v>108</v>
      </c>
      <c r="B118" s="64"/>
      <c r="C118" s="50"/>
      <c r="D118" s="40">
        <v>0</v>
      </c>
      <c r="E118" s="40">
        <v>0</v>
      </c>
      <c r="F118" s="54">
        <f t="shared" si="13"/>
        <v>0</v>
      </c>
      <c r="G118" s="55" t="str">
        <f t="shared" si="14"/>
        <v>100</v>
      </c>
      <c r="H118" s="61">
        <v>0</v>
      </c>
      <c r="I118" s="53" t="b">
        <f t="shared" si="15"/>
        <v>0</v>
      </c>
      <c r="J118" s="51"/>
      <c r="K118" s="51"/>
      <c r="L118" s="51"/>
      <c r="M118" s="51"/>
      <c r="N118" s="40">
        <v>0</v>
      </c>
      <c r="O118" s="40">
        <v>0</v>
      </c>
      <c r="P118" s="53">
        <f t="shared" si="16"/>
        <v>0</v>
      </c>
      <c r="Q118" s="56" t="str">
        <f t="shared" si="17"/>
        <v>100</v>
      </c>
      <c r="R118" s="40">
        <v>0</v>
      </c>
      <c r="S118" s="53" t="str">
        <f t="shared" si="18"/>
        <v>100</v>
      </c>
    </row>
    <row r="119" spans="1:19" s="48" customFormat="1" ht="30" customHeight="1" x14ac:dyDescent="0.35">
      <c r="A119" s="37">
        <v>109</v>
      </c>
      <c r="B119" s="64"/>
      <c r="C119" s="50"/>
      <c r="D119" s="40">
        <v>0</v>
      </c>
      <c r="E119" s="40">
        <v>0</v>
      </c>
      <c r="F119" s="54">
        <f t="shared" si="13"/>
        <v>0</v>
      </c>
      <c r="G119" s="55" t="str">
        <f t="shared" si="14"/>
        <v>100</v>
      </c>
      <c r="H119" s="61">
        <v>0</v>
      </c>
      <c r="I119" s="53" t="b">
        <f t="shared" si="15"/>
        <v>0</v>
      </c>
      <c r="J119" s="51"/>
      <c r="K119" s="51"/>
      <c r="L119" s="51"/>
      <c r="M119" s="51"/>
      <c r="N119" s="40">
        <v>0</v>
      </c>
      <c r="O119" s="40">
        <v>0</v>
      </c>
      <c r="P119" s="53">
        <f t="shared" si="16"/>
        <v>0</v>
      </c>
      <c r="Q119" s="56" t="str">
        <f t="shared" si="17"/>
        <v>100</v>
      </c>
      <c r="R119" s="40">
        <v>0</v>
      </c>
      <c r="S119" s="53" t="str">
        <f t="shared" si="18"/>
        <v>100</v>
      </c>
    </row>
    <row r="120" spans="1:19" s="48" customFormat="1" ht="30" customHeight="1" x14ac:dyDescent="0.35">
      <c r="A120" s="37">
        <v>110</v>
      </c>
      <c r="B120" s="64"/>
      <c r="C120" s="50"/>
      <c r="D120" s="40">
        <v>0</v>
      </c>
      <c r="E120" s="40">
        <v>0</v>
      </c>
      <c r="F120" s="54">
        <f t="shared" si="13"/>
        <v>0</v>
      </c>
      <c r="G120" s="55" t="str">
        <f t="shared" si="14"/>
        <v>100</v>
      </c>
      <c r="H120" s="61">
        <v>0</v>
      </c>
      <c r="I120" s="53" t="b">
        <f t="shared" si="15"/>
        <v>0</v>
      </c>
      <c r="J120" s="51"/>
      <c r="K120" s="51"/>
      <c r="L120" s="51"/>
      <c r="M120" s="51"/>
      <c r="N120" s="40">
        <v>0</v>
      </c>
      <c r="O120" s="40">
        <v>0</v>
      </c>
      <c r="P120" s="53">
        <f t="shared" si="16"/>
        <v>0</v>
      </c>
      <c r="Q120" s="56" t="str">
        <f t="shared" si="17"/>
        <v>100</v>
      </c>
      <c r="R120" s="40">
        <v>0</v>
      </c>
      <c r="S120" s="53" t="str">
        <f t="shared" si="18"/>
        <v>100</v>
      </c>
    </row>
    <row r="121" spans="1:19" s="48" customFormat="1" ht="30" customHeight="1" x14ac:dyDescent="0.35">
      <c r="A121" s="37">
        <v>111</v>
      </c>
      <c r="B121" s="64"/>
      <c r="C121" s="50"/>
      <c r="D121" s="40">
        <v>0</v>
      </c>
      <c r="E121" s="40">
        <v>0</v>
      </c>
      <c r="F121" s="54">
        <f t="shared" si="13"/>
        <v>0</v>
      </c>
      <c r="G121" s="55" t="str">
        <f t="shared" si="14"/>
        <v>100</v>
      </c>
      <c r="H121" s="61">
        <v>0</v>
      </c>
      <c r="I121" s="53" t="b">
        <f t="shared" si="15"/>
        <v>0</v>
      </c>
      <c r="J121" s="51"/>
      <c r="K121" s="51"/>
      <c r="L121" s="51"/>
      <c r="M121" s="51"/>
      <c r="N121" s="40">
        <v>0</v>
      </c>
      <c r="O121" s="40">
        <v>0</v>
      </c>
      <c r="P121" s="53">
        <f t="shared" si="16"/>
        <v>0</v>
      </c>
      <c r="Q121" s="56" t="str">
        <f t="shared" si="17"/>
        <v>100</v>
      </c>
      <c r="R121" s="40">
        <v>0</v>
      </c>
      <c r="S121" s="53" t="str">
        <f t="shared" si="18"/>
        <v>100</v>
      </c>
    </row>
    <row r="122" spans="1:19" s="48" customFormat="1" ht="30" customHeight="1" x14ac:dyDescent="0.35">
      <c r="A122" s="37">
        <v>112</v>
      </c>
      <c r="B122" s="64"/>
      <c r="C122" s="50"/>
      <c r="D122" s="40">
        <v>0</v>
      </c>
      <c r="E122" s="40">
        <v>0</v>
      </c>
      <c r="F122" s="54">
        <f t="shared" si="13"/>
        <v>0</v>
      </c>
      <c r="G122" s="55" t="str">
        <f t="shared" si="14"/>
        <v>100</v>
      </c>
      <c r="H122" s="61">
        <v>0</v>
      </c>
      <c r="I122" s="53" t="b">
        <f t="shared" si="15"/>
        <v>0</v>
      </c>
      <c r="J122" s="51"/>
      <c r="K122" s="51"/>
      <c r="L122" s="51"/>
      <c r="M122" s="51"/>
      <c r="N122" s="40">
        <v>0</v>
      </c>
      <c r="O122" s="40">
        <v>0</v>
      </c>
      <c r="P122" s="53">
        <f t="shared" si="16"/>
        <v>0</v>
      </c>
      <c r="Q122" s="56" t="str">
        <f t="shared" si="17"/>
        <v>100</v>
      </c>
      <c r="R122" s="40">
        <v>0</v>
      </c>
      <c r="S122" s="53" t="str">
        <f t="shared" si="18"/>
        <v>100</v>
      </c>
    </row>
    <row r="123" spans="1:19" s="48" customFormat="1" ht="30" customHeight="1" x14ac:dyDescent="0.35">
      <c r="A123" s="37">
        <v>113</v>
      </c>
      <c r="B123" s="64"/>
      <c r="C123" s="50"/>
      <c r="D123" s="40">
        <v>0</v>
      </c>
      <c r="E123" s="40">
        <v>0</v>
      </c>
      <c r="F123" s="54">
        <f t="shared" si="13"/>
        <v>0</v>
      </c>
      <c r="G123" s="55" t="str">
        <f t="shared" si="14"/>
        <v>100</v>
      </c>
      <c r="H123" s="61">
        <v>0</v>
      </c>
      <c r="I123" s="53" t="b">
        <f t="shared" si="15"/>
        <v>0</v>
      </c>
      <c r="J123" s="51"/>
      <c r="K123" s="51"/>
      <c r="L123" s="51"/>
      <c r="M123" s="51"/>
      <c r="N123" s="40">
        <v>0</v>
      </c>
      <c r="O123" s="40">
        <v>0</v>
      </c>
      <c r="P123" s="53">
        <f t="shared" si="16"/>
        <v>0</v>
      </c>
      <c r="Q123" s="56" t="str">
        <f t="shared" si="17"/>
        <v>100</v>
      </c>
      <c r="R123" s="40">
        <v>0</v>
      </c>
      <c r="S123" s="53" t="str">
        <f t="shared" si="18"/>
        <v>100</v>
      </c>
    </row>
    <row r="124" spans="1:19" s="48" customFormat="1" ht="30" customHeight="1" x14ac:dyDescent="0.35">
      <c r="A124" s="37">
        <v>114</v>
      </c>
      <c r="B124" s="64"/>
      <c r="C124" s="50"/>
      <c r="D124" s="40">
        <v>0</v>
      </c>
      <c r="E124" s="40">
        <v>0</v>
      </c>
      <c r="F124" s="54">
        <f t="shared" si="13"/>
        <v>0</v>
      </c>
      <c r="G124" s="55" t="str">
        <f t="shared" si="14"/>
        <v>100</v>
      </c>
      <c r="H124" s="61">
        <v>0</v>
      </c>
      <c r="I124" s="53" t="b">
        <f t="shared" si="15"/>
        <v>0</v>
      </c>
      <c r="J124" s="51"/>
      <c r="K124" s="51"/>
      <c r="L124" s="51"/>
      <c r="M124" s="51"/>
      <c r="N124" s="40">
        <v>0</v>
      </c>
      <c r="O124" s="40">
        <v>0</v>
      </c>
      <c r="P124" s="53">
        <f t="shared" si="16"/>
        <v>0</v>
      </c>
      <c r="Q124" s="56" t="str">
        <f t="shared" si="17"/>
        <v>100</v>
      </c>
      <c r="R124" s="40">
        <v>0</v>
      </c>
      <c r="S124" s="53" t="str">
        <f t="shared" si="18"/>
        <v>100</v>
      </c>
    </row>
    <row r="125" spans="1:19" s="48" customFormat="1" ht="30" customHeight="1" x14ac:dyDescent="0.35">
      <c r="A125" s="37">
        <v>115</v>
      </c>
      <c r="B125" s="64"/>
      <c r="C125" s="50"/>
      <c r="D125" s="40">
        <v>0</v>
      </c>
      <c r="E125" s="40">
        <v>0</v>
      </c>
      <c r="F125" s="54">
        <f t="shared" si="13"/>
        <v>0</v>
      </c>
      <c r="G125" s="55" t="str">
        <f t="shared" si="14"/>
        <v>100</v>
      </c>
      <c r="H125" s="61">
        <v>0</v>
      </c>
      <c r="I125" s="53" t="b">
        <f t="shared" si="15"/>
        <v>0</v>
      </c>
      <c r="J125" s="51"/>
      <c r="K125" s="51"/>
      <c r="L125" s="51"/>
      <c r="M125" s="51"/>
      <c r="N125" s="40">
        <v>0</v>
      </c>
      <c r="O125" s="40">
        <v>0</v>
      </c>
      <c r="P125" s="53">
        <f t="shared" si="16"/>
        <v>0</v>
      </c>
      <c r="Q125" s="56" t="str">
        <f t="shared" si="17"/>
        <v>100</v>
      </c>
      <c r="R125" s="40">
        <v>0</v>
      </c>
      <c r="S125" s="53" t="str">
        <f t="shared" si="18"/>
        <v>100</v>
      </c>
    </row>
    <row r="126" spans="1:19" s="48" customFormat="1" ht="30" customHeight="1" x14ac:dyDescent="0.35">
      <c r="A126" s="37">
        <v>116</v>
      </c>
      <c r="B126" s="64"/>
      <c r="C126" s="50"/>
      <c r="D126" s="40">
        <v>0</v>
      </c>
      <c r="E126" s="40">
        <v>0</v>
      </c>
      <c r="F126" s="54">
        <f t="shared" si="13"/>
        <v>0</v>
      </c>
      <c r="G126" s="55" t="str">
        <f t="shared" si="14"/>
        <v>100</v>
      </c>
      <c r="H126" s="61">
        <v>0</v>
      </c>
      <c r="I126" s="53" t="b">
        <f t="shared" si="15"/>
        <v>0</v>
      </c>
      <c r="J126" s="51"/>
      <c r="K126" s="51"/>
      <c r="L126" s="51"/>
      <c r="M126" s="51"/>
      <c r="N126" s="40">
        <v>0</v>
      </c>
      <c r="O126" s="40">
        <v>0</v>
      </c>
      <c r="P126" s="53">
        <f t="shared" si="16"/>
        <v>0</v>
      </c>
      <c r="Q126" s="56" t="str">
        <f t="shared" si="17"/>
        <v>100</v>
      </c>
      <c r="R126" s="40">
        <v>0</v>
      </c>
      <c r="S126" s="53" t="str">
        <f t="shared" si="18"/>
        <v>100</v>
      </c>
    </row>
    <row r="127" spans="1:19" s="48" customFormat="1" ht="30" customHeight="1" x14ac:dyDescent="0.35">
      <c r="A127" s="37">
        <v>117</v>
      </c>
      <c r="B127" s="64"/>
      <c r="C127" s="50"/>
      <c r="D127" s="40">
        <v>0</v>
      </c>
      <c r="E127" s="40">
        <v>0</v>
      </c>
      <c r="F127" s="54">
        <f t="shared" si="13"/>
        <v>0</v>
      </c>
      <c r="G127" s="55" t="str">
        <f t="shared" si="14"/>
        <v>100</v>
      </c>
      <c r="H127" s="61">
        <v>0</v>
      </c>
      <c r="I127" s="53" t="b">
        <f t="shared" si="15"/>
        <v>0</v>
      </c>
      <c r="J127" s="51"/>
      <c r="K127" s="51"/>
      <c r="L127" s="51"/>
      <c r="M127" s="51"/>
      <c r="N127" s="40">
        <v>0</v>
      </c>
      <c r="O127" s="40">
        <v>0</v>
      </c>
      <c r="P127" s="53">
        <f t="shared" si="16"/>
        <v>0</v>
      </c>
      <c r="Q127" s="56" t="str">
        <f t="shared" si="17"/>
        <v>100</v>
      </c>
      <c r="R127" s="40">
        <v>0</v>
      </c>
      <c r="S127" s="53" t="str">
        <f t="shared" si="18"/>
        <v>100</v>
      </c>
    </row>
    <row r="128" spans="1:19" s="48" customFormat="1" ht="30" customHeight="1" x14ac:dyDescent="0.35">
      <c r="A128" s="37">
        <v>118</v>
      </c>
      <c r="B128" s="64"/>
      <c r="C128" s="50"/>
      <c r="D128" s="40">
        <v>0</v>
      </c>
      <c r="E128" s="40">
        <v>0</v>
      </c>
      <c r="F128" s="54">
        <f t="shared" si="13"/>
        <v>0</v>
      </c>
      <c r="G128" s="55" t="str">
        <f t="shared" si="14"/>
        <v>100</v>
      </c>
      <c r="H128" s="61">
        <v>0</v>
      </c>
      <c r="I128" s="53" t="b">
        <f t="shared" si="15"/>
        <v>0</v>
      </c>
      <c r="J128" s="51"/>
      <c r="K128" s="51"/>
      <c r="L128" s="51"/>
      <c r="M128" s="51"/>
      <c r="N128" s="40">
        <v>0</v>
      </c>
      <c r="O128" s="40">
        <v>0</v>
      </c>
      <c r="P128" s="53">
        <f t="shared" si="16"/>
        <v>0</v>
      </c>
      <c r="Q128" s="56" t="str">
        <f t="shared" si="17"/>
        <v>100</v>
      </c>
      <c r="R128" s="40">
        <v>0</v>
      </c>
      <c r="S128" s="53" t="str">
        <f t="shared" si="18"/>
        <v>100</v>
      </c>
    </row>
    <row r="129" spans="1:22" s="48" customFormat="1" ht="30" customHeight="1" x14ac:dyDescent="0.35">
      <c r="A129" s="37">
        <v>119</v>
      </c>
      <c r="B129" s="64"/>
      <c r="C129" s="50"/>
      <c r="D129" s="40">
        <v>0</v>
      </c>
      <c r="E129" s="40">
        <v>0</v>
      </c>
      <c r="F129" s="54">
        <f t="shared" si="13"/>
        <v>0</v>
      </c>
      <c r="G129" s="55" t="str">
        <f t="shared" si="14"/>
        <v>100</v>
      </c>
      <c r="H129" s="61">
        <v>0</v>
      </c>
      <c r="I129" s="53" t="b">
        <f t="shared" si="15"/>
        <v>0</v>
      </c>
      <c r="J129" s="51"/>
      <c r="K129" s="51"/>
      <c r="L129" s="51"/>
      <c r="M129" s="51"/>
      <c r="N129" s="40">
        <v>0</v>
      </c>
      <c r="O129" s="40">
        <v>0</v>
      </c>
      <c r="P129" s="53">
        <f t="shared" si="16"/>
        <v>0</v>
      </c>
      <c r="Q129" s="56" t="str">
        <f t="shared" si="17"/>
        <v>100</v>
      </c>
      <c r="R129" s="40">
        <v>0</v>
      </c>
      <c r="S129" s="53" t="str">
        <f t="shared" si="18"/>
        <v>100</v>
      </c>
    </row>
    <row r="130" spans="1:22" s="48" customFormat="1" ht="30" customHeight="1" thickBot="1" x14ac:dyDescent="0.4">
      <c r="A130" s="65">
        <v>120</v>
      </c>
      <c r="B130" s="66"/>
      <c r="C130" s="50"/>
      <c r="D130" s="40">
        <v>0</v>
      </c>
      <c r="E130" s="40">
        <v>0</v>
      </c>
      <c r="F130" s="54">
        <f t="shared" si="13"/>
        <v>0</v>
      </c>
      <c r="G130" s="55" t="str">
        <f t="shared" si="14"/>
        <v>100</v>
      </c>
      <c r="H130" s="61">
        <v>0</v>
      </c>
      <c r="I130" s="53" t="b">
        <f t="shared" si="15"/>
        <v>0</v>
      </c>
      <c r="J130" s="51"/>
      <c r="K130" s="51"/>
      <c r="L130" s="51"/>
      <c r="M130" s="51"/>
      <c r="N130" s="40">
        <v>0</v>
      </c>
      <c r="O130" s="40">
        <v>0</v>
      </c>
      <c r="P130" s="53">
        <f t="shared" si="16"/>
        <v>0</v>
      </c>
      <c r="Q130" s="56" t="str">
        <f t="shared" si="17"/>
        <v>100</v>
      </c>
      <c r="R130" s="40">
        <v>0</v>
      </c>
      <c r="S130" s="53" t="str">
        <f t="shared" si="18"/>
        <v>100</v>
      </c>
    </row>
    <row r="131" spans="1:22" ht="30" customHeight="1" thickBot="1" x14ac:dyDescent="0.4">
      <c r="A131" s="323" t="s">
        <v>12</v>
      </c>
      <c r="B131" s="329"/>
      <c r="C131" s="321"/>
      <c r="D131" s="322"/>
      <c r="E131" s="322"/>
      <c r="F131" s="322"/>
      <c r="G131" s="322"/>
      <c r="H131" s="322"/>
      <c r="I131" s="322"/>
      <c r="J131" s="322"/>
      <c r="K131" s="322"/>
      <c r="L131" s="322"/>
      <c r="M131" s="322"/>
      <c r="N131" s="322"/>
      <c r="O131" s="322"/>
      <c r="P131" s="322"/>
      <c r="Q131" s="322"/>
      <c r="R131" s="322"/>
      <c r="S131" s="322"/>
      <c r="T131" s="52"/>
      <c r="U131" s="52"/>
      <c r="V131" s="52"/>
    </row>
    <row r="132" spans="1:22" ht="30" customHeight="1" thickBot="1" x14ac:dyDescent="0.4">
      <c r="A132" s="321" t="s">
        <v>27</v>
      </c>
      <c r="B132" s="322"/>
      <c r="C132" s="323"/>
      <c r="D132" s="324"/>
      <c r="E132" s="324"/>
      <c r="F132" s="324"/>
      <c r="G132" s="324"/>
      <c r="H132" s="324"/>
      <c r="I132" s="324"/>
      <c r="J132" s="324"/>
      <c r="K132" s="324"/>
      <c r="L132" s="324"/>
      <c r="M132" s="324"/>
      <c r="N132" s="324"/>
      <c r="O132" s="324"/>
      <c r="P132" s="324"/>
      <c r="Q132" s="324"/>
      <c r="R132" s="324"/>
      <c r="S132" s="324"/>
      <c r="T132" s="52"/>
      <c r="U132" s="52"/>
      <c r="V132" s="52"/>
    </row>
  </sheetData>
  <protectedRanges>
    <protectedRange sqref="C66:C130 J51:M130" name="Rango1"/>
    <protectedRange sqref="B66:B130" name="Rango2"/>
    <protectedRange sqref="T131:V132" name="Rango2_1"/>
    <protectedRange sqref="C27:C65" name="Rango1_6_1"/>
    <protectedRange sqref="B26:B65" name="Rango2_6_1"/>
    <protectedRange sqref="C20:C26" name="Rango1_6_1_1"/>
    <protectedRange sqref="B20:B25" name="Rango2_6_1_1_1"/>
  </protectedRanges>
  <mergeCells count="30">
    <mergeCell ref="N10:O10"/>
    <mergeCell ref="A9:S9"/>
    <mergeCell ref="A10:A11"/>
    <mergeCell ref="B10:B11"/>
    <mergeCell ref="C10:C11"/>
    <mergeCell ref="D10:E10"/>
    <mergeCell ref="F10:F11"/>
    <mergeCell ref="G10:G11"/>
    <mergeCell ref="H10:H11"/>
    <mergeCell ref="I10:I11"/>
    <mergeCell ref="P10:P11"/>
    <mergeCell ref="Q10:Q11"/>
    <mergeCell ref="R10:R11"/>
    <mergeCell ref="S10:S11"/>
    <mergeCell ref="J10:K10"/>
    <mergeCell ref="L10:L11"/>
    <mergeCell ref="M10:M11"/>
    <mergeCell ref="A1:S1"/>
    <mergeCell ref="A2:S2"/>
    <mergeCell ref="A4:S4"/>
    <mergeCell ref="A5:S5"/>
    <mergeCell ref="A7:S7"/>
    <mergeCell ref="A18:C18"/>
    <mergeCell ref="D18:G18"/>
    <mergeCell ref="A19:C19"/>
    <mergeCell ref="D19:G19"/>
    <mergeCell ref="A132:B132"/>
    <mergeCell ref="C132:S132"/>
    <mergeCell ref="A131:B131"/>
    <mergeCell ref="C131:S131"/>
  </mergeCells>
  <printOptions horizontalCentered="1" verticalCentered="1"/>
  <pageMargins left="0" right="0" top="0" bottom="0" header="0.31496062992125984" footer="0.31496062992125984"/>
  <pageSetup paperSize="32767" scale="19" orientation="portrait" r:id="rId1"/>
  <drawing r:id="rId2"/>
  <pictur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10</vt:i4>
      </vt:variant>
    </vt:vector>
  </HeadingPairs>
  <TitlesOfParts>
    <vt:vector size="19" baseType="lpstr">
      <vt:lpstr>CRONOGRAMA PRUEBAS </vt:lpstr>
      <vt:lpstr>Antrop.&lt;9</vt:lpstr>
      <vt:lpstr>Antrop.9-10</vt:lpstr>
      <vt:lpstr>Antrop.11-13</vt:lpstr>
      <vt:lpstr>Antrop.14-17</vt:lpstr>
      <vt:lpstr>TEST NIÑOS(AS) HASTA &lt;9 AÑOS </vt:lpstr>
      <vt:lpstr>TEST NIÑOS(AS) 9 a 10 AÑOS (2)</vt:lpstr>
      <vt:lpstr>TEST NIÑOS(AS) 11 a 13 AÑOS (2</vt:lpstr>
      <vt:lpstr>TEST NIÑOS(AS) 14 a 17 AÑOS</vt:lpstr>
      <vt:lpstr>'Antrop.&lt;9'!Área_de_impresión</vt:lpstr>
      <vt:lpstr>'TEST NIÑOS(AS) 11 a 13 AÑOS (2'!Área_de_impresión</vt:lpstr>
      <vt:lpstr>'TEST NIÑOS(AS) 14 a 17 AÑOS'!Área_de_impresión</vt:lpstr>
      <vt:lpstr>'TEST NIÑOS(AS) 9 a 10 AÑOS (2)'!Área_de_impresión</vt:lpstr>
      <vt:lpstr>'TEST NIÑOS(AS) HASTA &lt;9 AÑOS '!Área_de_impresión</vt:lpstr>
      <vt:lpstr>'Antrop.&lt;9'!Títulos_a_imprimir</vt:lpstr>
      <vt:lpstr>'TEST NIÑOS(AS) 11 a 13 AÑOS (2'!Títulos_a_imprimir</vt:lpstr>
      <vt:lpstr>'TEST NIÑOS(AS) 14 a 17 AÑOS'!Títulos_a_imprimir</vt:lpstr>
      <vt:lpstr>'TEST NIÑOS(AS) 9 a 10 AÑOS (2)'!Títulos_a_imprimir</vt:lpstr>
      <vt:lpstr>'TEST NIÑOS(AS) HASTA &lt;9 AÑOS '!Títulos_a_imprimir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GUZMAN</dc:creator>
  <cp:lastModifiedBy>ERIKA MARCELA PEREZ</cp:lastModifiedBy>
  <cp:lastPrinted>2018-11-30T21:38:18Z</cp:lastPrinted>
  <dcterms:created xsi:type="dcterms:W3CDTF">2016-12-08T13:45:03Z</dcterms:created>
  <dcterms:modified xsi:type="dcterms:W3CDTF">2022-06-22T21:36:38Z</dcterms:modified>
</cp:coreProperties>
</file>