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D:\VIGENCIA 2022\CONTRATACION 2022\Actividades bienestar\"/>
    </mc:Choice>
  </mc:AlternateContent>
  <xr:revisionPtr revIDLastSave="0" documentId="13_ncr:1_{03AE4447-100D-4601-B9F7-C563D88838A0}" xr6:coauthVersionLast="47" xr6:coauthVersionMax="47" xr10:uidLastSave="{00000000-0000-0000-0000-000000000000}"/>
  <bookViews>
    <workbookView xWindow="-110" yWindow="-110" windowWidth="19420" windowHeight="10420" xr2:uid="{00000000-000D-0000-FFFF-FFFF00000000}"/>
  </bookViews>
  <sheets>
    <sheet name="Actividades de integración ok " sheetId="2" r:id="rId1"/>
  </sheets>
  <definedNames>
    <definedName name="_xlnm._FilterDatabase" localSheetId="0" hidden="1">'Actividades de integración ok '!$B$6:$J$77</definedName>
    <definedName name="_xlnm.Print_Area" localSheetId="0">'Actividades de integración ok '!$A$1:$N$213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M97" i="2" l="1"/>
  <c r="M90" i="2"/>
  <c r="M89" i="2"/>
  <c r="M199" i="2"/>
  <c r="N198" i="2"/>
  <c r="N197" i="2"/>
  <c r="N196" i="2"/>
  <c r="N195" i="2"/>
  <c r="N194" i="2"/>
  <c r="N193" i="2"/>
  <c r="N192" i="2"/>
  <c r="N191" i="2"/>
  <c r="N190" i="2"/>
  <c r="N189" i="2"/>
  <c r="N188" i="2"/>
  <c r="N187" i="2"/>
  <c r="L187" i="2"/>
  <c r="N186" i="2"/>
  <c r="L186" i="2"/>
  <c r="N185" i="2"/>
  <c r="L185" i="2"/>
  <c r="N184" i="2"/>
  <c r="L184" i="2"/>
  <c r="N183" i="2"/>
  <c r="L183" i="2"/>
  <c r="N182" i="2"/>
  <c r="L182" i="2"/>
  <c r="N181" i="2"/>
  <c r="L181" i="2"/>
  <c r="N180" i="2"/>
  <c r="L180" i="2"/>
  <c r="N179" i="2"/>
  <c r="L179" i="2"/>
  <c r="N178" i="2"/>
  <c r="L178" i="2"/>
  <c r="N177" i="2"/>
  <c r="L177" i="2"/>
  <c r="N176" i="2"/>
  <c r="L176" i="2"/>
  <c r="N175" i="2"/>
  <c r="L175" i="2"/>
  <c r="N174" i="2"/>
  <c r="L174" i="2"/>
  <c r="N173" i="2"/>
  <c r="L173" i="2"/>
  <c r="N172" i="2"/>
  <c r="L172" i="2"/>
  <c r="N171" i="2"/>
  <c r="L171" i="2"/>
  <c r="N170" i="2"/>
  <c r="L170" i="2"/>
  <c r="N169" i="2"/>
  <c r="L169" i="2"/>
  <c r="N168" i="2"/>
  <c r="L168" i="2"/>
  <c r="N167" i="2"/>
  <c r="L167" i="2"/>
  <c r="N166" i="2"/>
  <c r="L166" i="2"/>
  <c r="N165" i="2"/>
  <c r="L165" i="2"/>
  <c r="N164" i="2"/>
  <c r="L164" i="2"/>
  <c r="N163" i="2"/>
  <c r="L163" i="2"/>
  <c r="N162" i="2"/>
  <c r="L162" i="2"/>
  <c r="N161" i="2"/>
  <c r="L161" i="2"/>
  <c r="N160" i="2"/>
  <c r="L160" i="2"/>
  <c r="N159" i="2"/>
  <c r="L159" i="2"/>
  <c r="N158" i="2"/>
  <c r="L158" i="2"/>
  <c r="N157" i="2"/>
  <c r="L157" i="2"/>
  <c r="N156" i="2"/>
  <c r="L156" i="2"/>
  <c r="N155" i="2"/>
  <c r="N154" i="2"/>
  <c r="N153" i="2"/>
  <c r="N152" i="2"/>
  <c r="N151" i="2"/>
  <c r="N150" i="2"/>
  <c r="N149" i="2"/>
  <c r="N148" i="2"/>
  <c r="N147" i="2"/>
  <c r="N146" i="2"/>
  <c r="N145" i="2"/>
  <c r="N144" i="2"/>
  <c r="N143" i="2"/>
  <c r="N142" i="2"/>
  <c r="N141" i="2"/>
  <c r="N140" i="2"/>
  <c r="N139" i="2"/>
  <c r="N138" i="2"/>
  <c r="N137" i="2"/>
  <c r="N136" i="2"/>
  <c r="N135" i="2"/>
  <c r="N134" i="2"/>
  <c r="N133" i="2"/>
  <c r="N132" i="2"/>
  <c r="N131" i="2"/>
  <c r="N130" i="2"/>
  <c r="N129" i="2"/>
  <c r="N128" i="2"/>
  <c r="N127" i="2"/>
  <c r="N126" i="2"/>
  <c r="N125" i="2"/>
  <c r="N124" i="2"/>
  <c r="N123" i="2"/>
  <c r="N122" i="2"/>
  <c r="N121" i="2"/>
  <c r="N120" i="2"/>
  <c r="N119" i="2"/>
  <c r="N118" i="2"/>
  <c r="N117" i="2"/>
  <c r="N116" i="2"/>
  <c r="N115" i="2"/>
  <c r="N114" i="2"/>
  <c r="L113" i="2"/>
  <c r="N113" i="2" s="1"/>
  <c r="N112" i="2"/>
  <c r="L112" i="2"/>
  <c r="N111" i="2"/>
  <c r="L111" i="2"/>
  <c r="N110" i="2"/>
  <c r="K105" i="2"/>
  <c r="L104" i="2"/>
  <c r="M104" i="2" s="1"/>
  <c r="L103" i="2"/>
  <c r="M103" i="2" s="1"/>
  <c r="L102" i="2"/>
  <c r="M102" i="2" s="1"/>
  <c r="L101" i="2"/>
  <c r="M101" i="2" s="1"/>
  <c r="L100" i="2"/>
  <c r="M100" i="2" s="1"/>
  <c r="L99" i="2"/>
  <c r="M99" i="2" s="1"/>
  <c r="L98" i="2"/>
  <c r="M98" i="2" s="1"/>
  <c r="L97" i="2"/>
  <c r="L96" i="2"/>
  <c r="M96" i="2" s="1"/>
  <c r="L95" i="2"/>
  <c r="M95" i="2" s="1"/>
  <c r="L94" i="2"/>
  <c r="M94" i="2" s="1"/>
  <c r="L93" i="2"/>
  <c r="M93" i="2" s="1"/>
  <c r="L92" i="2"/>
  <c r="M92" i="2" s="1"/>
  <c r="L91" i="2"/>
  <c r="M91" i="2" s="1"/>
  <c r="L90" i="2"/>
  <c r="L105" i="2" l="1"/>
  <c r="N199"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l="1"/>
  <c r="K202" i="2" s="1"/>
  <c r="K84" i="2" l="1"/>
</calcChain>
</file>

<file path=xl/sharedStrings.xml><?xml version="1.0" encoding="utf-8"?>
<sst xmlns="http://schemas.openxmlformats.org/spreadsheetml/2006/main" count="554" uniqueCount="231">
  <si>
    <t>No.</t>
  </si>
  <si>
    <t>FECHA</t>
  </si>
  <si>
    <t>HORA</t>
  </si>
  <si>
    <t>ACTIVIDAD</t>
  </si>
  <si>
    <t>DESCRIPCIÓN</t>
  </si>
  <si>
    <t>MODALIDAD</t>
  </si>
  <si>
    <t xml:space="preserve">Presencial </t>
  </si>
  <si>
    <t xml:space="preserve">Caminata ecológica </t>
  </si>
  <si>
    <t xml:space="preserve">A definir con cada equipo </t>
  </si>
  <si>
    <t xml:space="preserve">Entrenamiento representantes juegos regionales </t>
  </si>
  <si>
    <t xml:space="preserve">VACACIONES RECREATIVAS </t>
  </si>
  <si>
    <t xml:space="preserve">Celebración día del servidor judicial con funciones de Conductor </t>
  </si>
  <si>
    <t xml:space="preserve">Celebración día del Amor y la Amistad  </t>
  </si>
  <si>
    <t xml:space="preserve">DIA DE LA FAMILIA </t>
  </si>
  <si>
    <t xml:space="preserve">ACTIVIDAD </t>
  </si>
  <si>
    <t xml:space="preserve">FECHA </t>
  </si>
  <si>
    <t xml:space="preserve">DESCRIPCIÓN </t>
  </si>
  <si>
    <t xml:space="preserve">DURACIÓN </t>
  </si>
  <si>
    <t xml:space="preserve">POBLACIÓN DIRIGIDA </t>
  </si>
  <si>
    <t xml:space="preserve">MODALIDAD </t>
  </si>
  <si>
    <t xml:space="preserve">Plato Navideño </t>
  </si>
  <si>
    <t xml:space="preserve">Show musical </t>
  </si>
  <si>
    <t>CANTIDADES</t>
  </si>
  <si>
    <t>LUGAR</t>
  </si>
  <si>
    <t>2:00 p.m
 A
 4:00 p.m</t>
  </si>
  <si>
    <t xml:space="preserve">10:00 a. m.
 A 
12:00m </t>
  </si>
  <si>
    <t xml:space="preserve">LUGAR </t>
  </si>
  <si>
    <t xml:space="preserve">Premio 1 modalidad: Música solista </t>
  </si>
  <si>
    <t xml:space="preserve">Premio 2 modalidad: música grupal </t>
  </si>
  <si>
    <t>Premio 3 modalidad: Pintura</t>
  </si>
  <si>
    <t xml:space="preserve">Premio 4 modalidad: Fotografía </t>
  </si>
  <si>
    <t xml:space="preserve">ESPECIFICACIONES </t>
  </si>
  <si>
    <t xml:space="preserve">Curso de Técnica vocal  de 8 horas para todo el grupo </t>
  </si>
  <si>
    <t xml:space="preserve">Curso de Pintura, técnica por definir, de 15 horas </t>
  </si>
  <si>
    <t xml:space="preserve">CONCURSO DE TALENTOS Y PREMIACIÓN </t>
  </si>
  <si>
    <t>ITEM</t>
  </si>
  <si>
    <t xml:space="preserve">Voleibol mixto </t>
  </si>
  <si>
    <t>Ajedrez</t>
  </si>
  <si>
    <t xml:space="preserve">Tenis de campo femenino </t>
  </si>
  <si>
    <t xml:space="preserve">Tenis de mesa femenino </t>
  </si>
  <si>
    <t xml:space="preserve">Tenis de mesa masculino </t>
  </si>
  <si>
    <t>Baloncesto masculino</t>
  </si>
  <si>
    <t>Baloncesto femenino</t>
  </si>
  <si>
    <t>Futbol</t>
  </si>
  <si>
    <t>Bolos mixtos</t>
  </si>
  <si>
    <t>Futbol 5</t>
  </si>
  <si>
    <t>NÚMERO DE EQUIPOS</t>
  </si>
  <si>
    <t>Todo el día</t>
  </si>
  <si>
    <t>Lugar (incluye toda la logística para el evento)</t>
  </si>
  <si>
    <t xml:space="preserve">Desayuno </t>
  </si>
  <si>
    <t xml:space="preserve">Transporte Seccional Cauca </t>
  </si>
  <si>
    <t xml:space="preserve">Transporte Seccional Pasto </t>
  </si>
  <si>
    <t xml:space="preserve">Medallas oro </t>
  </si>
  <si>
    <t xml:space="preserve">Medallas plata </t>
  </si>
  <si>
    <t xml:space="preserve">Medallas Bronce </t>
  </si>
  <si>
    <t xml:space="preserve">Trofeo Campeón de campeones </t>
  </si>
  <si>
    <t>Trofeos 1º puesto</t>
  </si>
  <si>
    <t>Trofeos 2º puesto</t>
  </si>
  <si>
    <t>Trofeos de reconocimiento (uno por cada modalidad)</t>
  </si>
  <si>
    <t>12/08/2022 al 14/08/2022</t>
  </si>
  <si>
    <t>Min futbol femenino</t>
  </si>
  <si>
    <t>Mini Tejo femenino</t>
  </si>
  <si>
    <t>Rana mixto</t>
  </si>
  <si>
    <t xml:space="preserve">Tejo </t>
  </si>
  <si>
    <t>Voleibol arena parejas mixto</t>
  </si>
  <si>
    <t>Ciclismo Ruta</t>
  </si>
  <si>
    <t>Nataciòn masculino</t>
  </si>
  <si>
    <t>Tenis de campo masculino</t>
  </si>
  <si>
    <t>Billas tres bandas</t>
  </si>
  <si>
    <t>Natación femenino</t>
  </si>
  <si>
    <t>Atletismo femenino 5.000 mts</t>
  </si>
  <si>
    <t>Atletismo masculino 10000 mts</t>
  </si>
  <si>
    <t xml:space="preserve">12/08/2022
</t>
  </si>
  <si>
    <t xml:space="preserve">14/08/2022
</t>
  </si>
  <si>
    <t xml:space="preserve">Actividad de apertura Juegos Regionales </t>
  </si>
  <si>
    <t xml:space="preserve">Actividad de cierre Juegos Regionales </t>
  </si>
  <si>
    <t xml:space="preserve">Taller participativo y lúdico que abarque los proceso de comunicación y asertividad en el entrenamiento de competencias para sana convivencia en los lugares de trabajo. </t>
  </si>
  <si>
    <t xml:space="preserve">Taller participativo y lúdico que abarque los proceso de cambio y organización de proyecto de vida próximo a finalizar la vida laboral. </t>
  </si>
  <si>
    <t xml:space="preserve">Taller participativo y lúdico que abarque el manejo y control de las emociones en el proceso de resiliencia. </t>
  </si>
  <si>
    <t xml:space="preserve">Presencial y Virtual </t>
  </si>
  <si>
    <t xml:space="preserve">PASTO </t>
  </si>
  <si>
    <t xml:space="preserve">MOCOA </t>
  </si>
  <si>
    <t xml:space="preserve">TALLER DE COMUNICACIÓN Y EMPATÍA  PARA EL FORTALECIMIENTO PERSONAL Y ORGANIZACIONAL </t>
  </si>
  <si>
    <t xml:space="preserve">TALLER DE ADAPTACIÓN AL CAMBIO Y PROYECTO DE VIDA PARA EL FORTALECIMIENTO PERSONAL Y ORGANIZACIONAL  </t>
  </si>
  <si>
    <t xml:space="preserve">TALLER DE NTELIGENCIA EMOCIONAL Y RESILIENCIA PARA EL FORTALECIMIENTO PERSONAL Y ORGANIZACIONAL </t>
  </si>
  <si>
    <t xml:space="preserve">Grupo de 4 a 7 años - Incluye: Lugar, Refrigerio, capacitador, recreacionistas, implementos para las actividades (papel, lapices, pinturas, etc) </t>
  </si>
  <si>
    <t xml:space="preserve">Grupo de 8 a 11 años - Incluye: Lugar, Refrigerio, capacitador, recreacionistas, implementos para las actividades (papel, lapices, pinturas, etc) </t>
  </si>
  <si>
    <t xml:space="preserve">2:00 pm 
A 
4:00 pm </t>
  </si>
  <si>
    <t>5/07/2022 
al 
07/07/2022
12/07/2022
 al 
15/07/2022</t>
  </si>
  <si>
    <t xml:space="preserve">8:00 am 
A 
12:00 m </t>
  </si>
  <si>
    <t xml:space="preserve">2:00 apm 
A 
6:00 pm </t>
  </si>
  <si>
    <t>2:00 PM 
A 
4:00 PM</t>
  </si>
  <si>
    <t xml:space="preserve">8:00 am 
A
 12:00 m </t>
  </si>
  <si>
    <t xml:space="preserve">2:00 pm
A
 6:00 pm </t>
  </si>
  <si>
    <t>05/12/2022 
al 
16/12/2022</t>
  </si>
  <si>
    <t xml:space="preserve"> Caballetes para sostener los cuadros y las fotografías a manera de exposición.</t>
  </si>
  <si>
    <t>Logística: Incluye organización de escenografía, sonido, luces, difusión, maestro se ceremonia para todos los días de presentación, jueces expertos en el tema de cada modalidad (mínimo 3 jueces)</t>
  </si>
  <si>
    <t>01/12/22 
al 
14/12/2022</t>
  </si>
  <si>
    <t xml:space="preserve">Transporte Seccional Valle </t>
  </si>
  <si>
    <t xml:space="preserve">TALLER DE GESTIÓN DEL CONFLICTO PARA EL FORTALECIMIENTO PERSONAL Y ORGANIZACIONAL </t>
  </si>
  <si>
    <t>Taller participativo y lúdico que abarque la solución de conflictos dentro de los entornos laborales.</t>
  </si>
  <si>
    <t>IPIALES</t>
  </si>
  <si>
    <t xml:space="preserve">TALLER DE TRABAJO EN EQUIPO PARA EL FORTALECIMENTO PERSONAL Y ORGANIZACIONAL  </t>
  </si>
  <si>
    <t xml:space="preserve">Taller participativo y lúdico que abarque procesos formativos de participación, cooperación, organización y solidaridad en equipos de trabajo. </t>
  </si>
  <si>
    <t xml:space="preserve">TALLER DE MANEJO DE ESTRÉS PARA EL FORTALECIMIENTO PERSONAL Y ORGANIZACIONAL </t>
  </si>
  <si>
    <t xml:space="preserve">Taller participativo y lúdico que brinde estrategias y herramientas para el manejo de situaciones de estrés y autocuidado de la salud mental. </t>
  </si>
  <si>
    <t>PASTO</t>
  </si>
  <si>
    <t>Presencial</t>
  </si>
  <si>
    <t>TUQUERRES</t>
  </si>
  <si>
    <t>TUMACO</t>
  </si>
  <si>
    <t>PUERTO ASIS</t>
  </si>
  <si>
    <t>MOCOA</t>
  </si>
  <si>
    <t>Premiación( anchetas )</t>
  </si>
  <si>
    <t xml:space="preserve"> AUDITORIO PALACIO DE JUSTICIA PASTO</t>
  </si>
  <si>
    <t>PASTO ZONA URBANA</t>
  </si>
  <si>
    <t>ESPECIFICACIONES</t>
  </si>
  <si>
    <t>Presencial / Virtual</t>
  </si>
  <si>
    <t>N/A</t>
  </si>
  <si>
    <t xml:space="preserve">Hospedaje </t>
  </si>
  <si>
    <t xml:space="preserve">ACTIVIDADES DE INTEGRACIÓN </t>
  </si>
  <si>
    <t xml:space="preserve">ACTIVIDADES DE CAPACITACIÓN </t>
  </si>
  <si>
    <t xml:space="preserve">8:00 a.m. 
a 
12:00 m </t>
  </si>
  <si>
    <t xml:space="preserve">DIA DEL NIÑO </t>
  </si>
  <si>
    <t>2:00 p.m
 A
 6:00 p.m</t>
  </si>
  <si>
    <t>CONCURSO DISFRAZ ADULTOS</t>
  </si>
  <si>
    <t>Actividad de cierre de gestión - DESAJ</t>
  </si>
  <si>
    <t>Actividad de cierre de gestión - Despachos judiciales</t>
  </si>
  <si>
    <t xml:space="preserve">Por definir </t>
  </si>
  <si>
    <t xml:space="preserve">Curso de Técnica vocal dictado por un profesional calificado en el area. 15  horas </t>
  </si>
  <si>
    <t>01/07/2022 a 14/08/2022</t>
  </si>
  <si>
    <t xml:space="preserve">TORNEO JUEGOS REGIONALES </t>
  </si>
  <si>
    <t xml:space="preserve">8:00 a. m. a 10:00 pm </t>
  </si>
  <si>
    <t xml:space="preserve">ACTIVIDADES DEPORTIVAS </t>
  </si>
  <si>
    <t xml:space="preserve">
Organización carrera de observación, con diez puntos ubicados dentro de la ciudad de Pasto y decorados  </t>
  </si>
  <si>
    <t xml:space="preserve">Paquete con 31  letras de 20cm de alto, elaboradas en cartón </t>
  </si>
  <si>
    <t xml:space="preserve">Caja de dulces </t>
  </si>
  <si>
    <t>Porcion individual de torta de 120gr y gaseosa de 8oz</t>
  </si>
  <si>
    <t xml:space="preserve">Recreación </t>
  </si>
  <si>
    <t xml:space="preserve">Galletas de 6cm, decoradas con temas alusivos a hallowen   </t>
  </si>
  <si>
    <t xml:space="preserve">Pasabocas mesa dulce   
</t>
  </si>
  <si>
    <t xml:space="preserve">Cup cake decorados con temas alusivos a hallowen </t>
  </si>
  <si>
    <t xml:space="preserve">Fresas decoradas con temas alusivos a hallowen </t>
  </si>
  <si>
    <t>Trufas</t>
  </si>
  <si>
    <t>Mini muslitos de pollo</t>
  </si>
  <si>
    <t xml:space="preserve">Mini hamburguesas </t>
  </si>
  <si>
    <t>Botellas de agua de 300ml.</t>
  </si>
  <si>
    <t xml:space="preserve"> Cake pops decorados con temas alusivos a hallowen </t>
  </si>
  <si>
    <t>Paletas de Brownie decorados con temas alusivos a hallowen</t>
  </si>
  <si>
    <t xml:space="preserve">Pintucaritas </t>
  </si>
  <si>
    <t xml:space="preserve">Show de Titeres </t>
  </si>
  <si>
    <t xml:space="preserve">Magia comica </t>
  </si>
  <si>
    <t xml:space="preserve">Hora loca </t>
  </si>
  <si>
    <t>Lugar (decoración, mobiliario y sonido)</t>
  </si>
  <si>
    <t xml:space="preserve">Refrigerio Adultos (incluidos desdechlabels, servilletas y personal para entrega) </t>
  </si>
  <si>
    <t>10:00 pm a 3:00 pm</t>
  </si>
  <si>
    <t>Almuerzo: 250 gr de asado de carnes mixtas (cerdo, costilla, res, pollo, chorizo), acompañados con papa, platano, arepa, crispetas chimichurri y ají
Jugo natural de 12oz</t>
  </si>
  <si>
    <t xml:space="preserve">Refrigerio niños (incluidos desdechables, servilletas y personal para entrega) </t>
  </si>
  <si>
    <t xml:space="preserve">Bingo </t>
  </si>
  <si>
    <t xml:space="preserve">Gincana </t>
  </si>
  <si>
    <t xml:space="preserve">Cuenta chistes (Una hora) </t>
  </si>
  <si>
    <t>Animador (Todo el evento)</t>
  </si>
  <si>
    <t>Fotografia</t>
  </si>
  <si>
    <t xml:space="preserve">Animador (Todo el evento) </t>
  </si>
  <si>
    <t xml:space="preserve">CONCURSO DE DECORACIÓN NAVIDEÑA </t>
  </si>
  <si>
    <t>8:00 p.m
 A
 1:00 a.m</t>
  </si>
  <si>
    <t>Cena (baby beff 260gr, acompañado de papa a la francesa, ensalada fresca y postre cheese cake)</t>
  </si>
  <si>
    <t xml:space="preserve">Eucaristía (Incluido el acompañamiento musical) </t>
  </si>
  <si>
    <t xml:space="preserve">Maestro de cermeonia </t>
  </si>
  <si>
    <t xml:space="preserve">Cena: plato de frito pastuso compuesto por tres trozos de carne de cerdo (de 100gr cada trozo),  acompañados de papa cocinada, plátano asado, crispetas, ají de maní y gaseosa nariñense de 9oz. Adicionalmente un postre de chilacuan con queso de 80gr y dos cuyes campesinos de chocolate de 6cm cada uno .  </t>
  </si>
  <si>
    <t xml:space="preserve">Grupo musical (Papayera) durante dos horas </t>
  </si>
  <si>
    <t>11/07/2022
 al 
31/07/2022</t>
  </si>
  <si>
    <t xml:space="preserve">Guia </t>
  </si>
  <si>
    <t xml:space="preserve">Entrada al lugar </t>
  </si>
  <si>
    <t xml:space="preserve">Hidratación: Botella de agua de 500 ml </t>
  </si>
  <si>
    <t xml:space="preserve">Quesadilla de 65gr.  </t>
  </si>
  <si>
    <t xml:space="preserve">Entrenador, escenario deportivo y elementos </t>
  </si>
  <si>
    <t xml:space="preserve">Indeterminado </t>
  </si>
  <si>
    <t>TORNEO DEPORTIVO</t>
  </si>
  <si>
    <t xml:space="preserve">Vehiculo tipo aeroban con capacidad para 10 personas  </t>
  </si>
  <si>
    <t xml:space="preserve">NÚMERO DE PARTICIPANTES POR EQUIPO </t>
  </si>
  <si>
    <t xml:space="preserve">TOTAL PARTICIPANTES  /ELEMENTOS A CONTRATAR </t>
  </si>
  <si>
    <t>MEDALLAS Y TROFEOS</t>
  </si>
  <si>
    <t xml:space="preserve">VALOR TOTAL </t>
  </si>
  <si>
    <t>TOTAL</t>
  </si>
  <si>
    <t>Indeterminado</t>
  </si>
  <si>
    <t xml:space="preserve">8:00 a.m
A
4:00 p.m. </t>
  </si>
  <si>
    <t>Actividad de Integración para Brigadistas</t>
  </si>
  <si>
    <t xml:space="preserve">Desayuno: Dos huevos fritos, acompañados con dos tajadas de platano, café con leche ó chocolate, un pan de 100g y porcion de fruta de 120g.  </t>
  </si>
  <si>
    <t>Almuerzo: ajiaco de 380g con pollo desmechado, acompañado con porción de arroz de 100gr y medio aguacate</t>
  </si>
  <si>
    <t xml:space="preserve">Refrigerio: Arepa con quezo de 150g compañado de una taza de cafe o chocolate. </t>
  </si>
  <si>
    <t>Recreación (recreacionista y elementos para concursos)</t>
  </si>
  <si>
    <t xml:space="preserve">Actividad de Integración para servidores nuevos </t>
  </si>
  <si>
    <t xml:space="preserve">Por definir  </t>
  </si>
  <si>
    <t xml:space="preserve">TORNEO SECCIONAL </t>
  </si>
  <si>
    <t xml:space="preserve">Ciclismo Ruta Masculino </t>
  </si>
  <si>
    <t xml:space="preserve">Ciclismo Ruta Femenino </t>
  </si>
  <si>
    <t xml:space="preserve">Ciclismo Montaña Mixto </t>
  </si>
  <si>
    <t>Lugar (mobiliario, transporte y sonido) Centro recreacional un sol para todos Chachagui</t>
  </si>
  <si>
    <t xml:space="preserve">(Lugar decoración y sonido) </t>
  </si>
  <si>
    <t xml:space="preserve">VALOR UNITARIO  INCLUIDO IVA </t>
  </si>
  <si>
    <t>VALOR UNITARIO INCLUIDO IVA</t>
  </si>
  <si>
    <t>Billar tres bandas</t>
  </si>
  <si>
    <t xml:space="preserve">ORGANIZACIÓN LOGÍSTICA DE UNA CARRERA DE OBSERVACIÓN, RELACIONADA CON SEGURIDAD VÍAL, DIRIGIDA A TODOS LOS SERVIDORES JUDICIALES.
* Para el desarrollo de la carrera se deberan ubicar 10 puntos estratégicos dentro de la ciudad de Pasto (previamente concertados), cada uno de ellos decorado llamativamente (en material amigable con el medio ambiente)  con tema alusivo a seguridad vial, además deberá ser señalizado con una "bandera de meta" de 70cm x 50cm, la bandera de los puntos de salida y de llegada deberán estar respectivamente marcadas. 
* En cada punto debe estar presente una persona encargada de hacer las preguntas y llevar el registro. 
* Entre cada punto se encontrarán cinco (5 ) señales de tránsito elaboradas en cartón (de 50cm x 50cm), que estarán ocultas para que los participantes puedan ir descubriendo a medida que avance la carrera. 
* En cada punto al jugador se le hará entrega de una letra con el fin de que al final de los retos pueda formar una frase alusiva a seguridad vial, para ello se requieren igual número de juegos de letras al numero de equipos participantes.  </t>
  </si>
  <si>
    <t xml:space="preserve">ACTIVIDAD DE INTEGRACIÓN PARA BRIGADISTAS 
La actividad se podrá realizar en cualquier municipio del departamento de Nariño siempre y cuando el contratista garantice el transporte hasta el sitio donde se desarrollará el evento:
* Se debe contar con un espacio abierto, lo suficientemente amplio (ej: cancha de fútbol), con tarima y sonido para el desarrollo de las activiades lúdicas: al igual que un salón amplio apto para el número de participantes, que cuente con buena ventilación, marcación de las salidas de emergencia, baños para hombres y mujeres. 
* La actividad a desarrollarse deberá ser tipo gincana en la que se conjugen todos los conocimientos propios de un brigadista (rescate en espacios confinados, incendios y manejo de extintores, rescate en alturas, primeros auxilios básicos, primeros auxilios avanzados, camillaje, evacuación) y se evalue la respuesta inmediata. 
* Se requiere desayuno que constará de dos huevos fritos, acompañados con dos tajadas de plátano, café con leche ó chocolate, un pan de 100g y porcion de fruta de 120g.   
* Para el almuerzo se deberá servir un ajiaco de 380g con pollo desmechado, acompañado con porción de arroz de 100gr y medio aguacate.
* Para la tarde se requiere un refrigerio que conste de una arepa con queso de 150g compañado de una taza de café o chocolate. 
* Durante el día debe haber disponibilidad de hidratación a razón de al menos 200oz por persona. 
* El proveedor deberá suministrar todo lo necesario para el desarrollo de la actividad incluido, personal para recreación durante ocho horas, personal para distribución de alimentos, mobiliario, platos, vasos, cubiertos, servilletas, micrófonos y sonido. </t>
  </si>
  <si>
    <t xml:space="preserve">ACTIVIDAD DE INTEGRACIÓN PARA SERVIDORES NUEVOS 
La actividad se podrá realizar en cualquier municipio del departamento de Nariño siempre y cuando el contratista garantice el transporte hasta el sitio donde se desarrollará el evento:
* Se debe contar con un espacio abierto, lo suficientemente amplio (ej: cancha de fútbol), con tarima y sonido para el desarrollo de las activiades lúdicas: al igual que un salón amplio apto para el numero de participantes, que cuente con buena ventilación, marcación de las salidas de emergencia, baños para hombres y mujeres. 
* Se requiere desayuno que constará de dos huevos fritos, acompañados con dos tajadas de plátano, café con leche o chocolate, un pan de 100g y porcion de fruta de 120g.   
* Para el almuerzo se deberá servir un ajiaco de 380g con pollo desmechado, acompañado con porción de arroz de 100gr y medio aguacate.
* Para la tarde se requiere un refrigerio que conste de una arepa con queso de 150g compañado de una taza de café o chocolate. 
* Durante el día debe haber disponibilidad de hidratación a razón de al menos 8oz por persona. 
*La actividad recreativa debe incluir dos juegos de concurso para equipos (encostalados, tira soga)
* El proveedor deberá suministrar todo lo necesario para el desarrollo de la actividad incluido, personal para recreación, personal para distribución de alimentos, mobiliario, platos, vasos, cubiertos, servilletas, micrófonos y sonido. </t>
  </si>
  <si>
    <t xml:space="preserve">ACTIVIDAD DE INTEGRACIÓN PARA LA FAMILIA 
La actividad se realizará en la ciudad de Pasto tipo "PICNIC",  es decir, sobre el cesped y a campo abierto, no obstante, se debe preveer posibles cambios climáticos que requieran hacerlo al interior de un salón, por tanto el lugar deberá cumplir las siguientes especificaciones:
* Se debe contar con un espacio abierto, lo suficientemente amplio (ej: cancha de fútbol), con tarima y sonido para el desarrollo de las activiades lúdicas: al igual que un salón amplio apto para el numero de participantes, que cuente con buena ventilación, marcación de las salidas de emergencia, baños para hombres y mujeres. 
* Los manteles para picnic deberan ser mínimo de 1.5 x 1.5 mt y su disposición debe ser suficiente para el número de familias y personas participantes, ubicados a una distancia de al menos un metro entre elllos.  
* El lugar deberá decorarse estilo vintage en colores pastel, con festones de  banderines triangulares, globos chinos y palets.
* Para el almuerzo al aire libre, se realizará un asado de carnes mixtas (cerdo, costilla, res, pollo, chorizo), acompañados con papa, plátano, arepa, crispetas chimichurri y ají. Se entregará una picada por familia dependiendo del numero de integrantes. El gramaje de carne promedio por persona deberá ser equivalente a  250 gr. 
* La picada se acompañará con jugo natural de 12oz por persona.
* La actividad recreativa debe incluir una gincana con concursos varios que permita la participación de todo el nucleo familiar,  un bingo y cuenta chistes pastuso.
*Durante el desarrollo de la actividad deberá estar presente un fotógrafo, que tome registro fotográfico durante toda la jornada y que al final pueda hacer entrega a cada servidor judicial de su foto familiar como recuerdo de la actividad. La foto a entregar será de 20 x15cm y deberá contener en la parte inferior izquierda un mensaje sobre el día de la familia. 
* El proveedor deberá suministrar todo lo necesario para el desarrollo de la actividad incluido, personal para recreación, personal para distribución de almuerzo, mobiliario, platos, vasos, cubiertos, servilletas, micrófonos y sonido. </t>
  </si>
  <si>
    <t>TORTA GIGANTE DECORADA EN CREMA ALUSIVA AL EVENTO, PARA REPARTIR A TODOS LOS SERVIDORES JUDICIALES.
* Una sola torta para cada uno de los suguientes municipios: Pasto, Ipiales, Túquerres, Tumaco, Puerto Asís, Mocoa. 
* La porción de torta por cada servidor debe ser de 120gr  y servirse acompañada de un vaso de gaseosa de mínimo 8oz.
* Incluye torta, plato, tenedor, vaso desechable y servilleta.
* Cada torta debe ser entregada en cada uno de los municipios relacionados.
* Tener en cuenta, para el tamaño de la torta,  la cantidad de servidores en cada municipio. 
* Incluye dos personas para servir en Pasto y una para Mocoa.</t>
  </si>
  <si>
    <t xml:space="preserve">ACTIVIDAD DE INTEGRACIÓN INFANTIL.
* Lugar apto para el número de participantes, en la ciudad de Pasto, que cuente con buena ventilación, marcación de las salidas de emergencia, baños para hombres y mujeres. 
La decoración debe incluir 3 backing de fondo de 2 x2mt de tela color alusivo a hallowen, 1 mesa principal personalizada, 4 mesas o cilindros auxiliares, 5 dummies (alusivos al evento) de 1.50m, Figuras en cartón, tela o foami de 60 x 60cm para colgar desde el techo, con diseño de brujas, escobas, fantasmas, murciélagos, momias, calabazas (se deberá ubicar al menos una figura por cada 2mts cuadrados), bases para pasabocas , torta y botellas de agua 
* La mesa dulce deberá contener los siguientes pasabocas: 10 cup cake, 20 fresas decoradas, 10 galletas, 10 paletas brownie, 10 paletas rellenas, 10 cake pops, 10 trufas, 80 pasabocas de bienvenida y 80 botellas de agua de 300ml. 
* La actividad recreativa debe incluir Pinturacaritas, Títeres (con todos los elementos necesarios), Magia cómica, 4 Concursos para niños, Hora loca.  
* Cada niño asistirá en la compañía de un adulto, en consecuencia, se requeire el número de sillas necesarias para su úbicacion. 
*Durante todo el desarrollo del evento deberá hacerse uso de lenguaje apropiado para niños, sin utilizar ejemplos o frases que puedan generar bullying.
* El refrigerio para niños será: 100gr de nugets de pollo, más papa a la francesa, más vaso de helado de 5oz
* El refrigerio para adulto será: Un pastel de pollo en masa de hojaldre de 150gr y un vaso de avena natural de 9oz 
* A cada niño al terminar el evento se la hará entrega de una cajita de cartón de alrededor de 15 x 18 x 8cm, con diseño alusivo a Halloween, que contenga en su interior: 
    - Una chocolatina crujiente de 180 gr
   - Un paquete de gomas acidas y dulces de 80 gr
   - 1 Tubo de dulces de chocolate con leche real, maní tostado y conchas de dulces de colores de 30,6 gr  
   - Una barra de caramelo blando 120gr
   - Un tarro de crema de cacao de 140gr
   - Una Lata de papas fritas de 40gr
* El proveedor deberá suministrar todo lo necesario para el desarrollo de la actividad incluido, personal para recreación, personal para distribución de refrigerios, material para los concursos, mobiliario, platos, vasos, cubiertos, servilletas, micrófonos y sonido. . </t>
  </si>
  <si>
    <t xml:space="preserve">ACTIVIDAD DE CONCURSO DE DISFRACES 
*Organización del evento dentro de las sedes judiciales, una por cada municipio relacionado 
*Debe contarse con un animador durante todo el evento y suministrar el sonido necesario para su desarrollo.
* Se entregarán 11 anchetas distribuidas 6 en la ciudad de Pasto y una en cada uno de los siguientes municipios: Ipiales, Túquerres, Tumaco, Puerto Asís y Mocoa 
*Cada ancheta deberá contener como mínimo los siguientes productos: maní mixtura pequeño x60 gr, rosquillas integrales arroz, chía y linaza x 40 gr, caramelo endulzado con stevia x10 Unidades, turrón de ajonjolí x 22 gr, galleta de nueces x30 gr, chocolate oscuro Al 70% x13gr, crema de maní x 70gr, granola de almendra y nuez x 40gr, bombóm de chocolate x 30gr, tarro de papas pequeño, almendras x 125 gr, uvas pasas x 125 gr, frasco de arequipe de 280 gr, frutos en conserva x 280 gr, queso siete cueros x 350 gr, queso holandés x 200 gr, caja de madera, tela, moño
*Las anchetas se deben entregar directamente en cada uno de los municipios relacionados. . </t>
  </si>
  <si>
    <t xml:space="preserve">ACTIVIDAD DE INTEGRACIÓN 
* Se entregarán 11 anchetas distribuidas 6 en la ciudad de Pasto y una en cada uno de los siguientes municipios: Ipiales, Túquerres, Tumaco, Puerto Asís y Mocoa.
*La ancheta debe contener como mínimo los siguientes productos: buñuelos x300 g, natilla tradicional 300 g, duraznos en almíbar x 425 g, caramelo endulzado con stevia x 10 unidades, turrón de ajonjolí x 22 g, galleta de nueces x 30 g, gelatina de sabor uva x 40 g, chocolate oscuro Al 70% x13 g, crema de maní x70g, granola de almendra y nuez x 40 g, bombóm de chocolate x 30 g, tarro de papas pequeño, almendras x125 g, uvas pasas x125 g, frasco de arequipe de 280 g, frutos en conserva x 280 g, queso siete cueros x 350 g, queso holandés x 200 g, caja de madera, tela, moño.
*Las anchetas se deben entregar directamente en el municipio mencionado en las cantidades determinadas.  </t>
  </si>
  <si>
    <t>ACTIVIDAD DE INTEGRACIÓN DE CIERRE DE GESTIÓN 
*Eucaristía presencial, a celebrarse únicamente en la ciudad de Pasto, las demás sedes se podrán conectar virtualmente. 
*La eucaristía deberá contar con acompañamiento musical de un coro conformado por dos personas.
*Premiación concurso decoraciones navideñas (se entrega ancheta navideña), show musical y plato navideño 
*Grupo musical crossover conformado por cuatro o cinco integrantes, solamente para la ciudad de pasto, deben incluir todo lo necesario para el sonido y tocar durante al menos una hora, durante la entrega del plato navideño. 
El plato navideño consta de: Buñuelo, Natilla, Breva, Arequipe y Hojaldra, debe ser entregado en cada uno de los municipios en las cantidades determinadas.</t>
  </si>
  <si>
    <t xml:space="preserve">CENA NAVIDEÑA 
* Lugar apto para el número de participantes
* La cena será baby beff 260gr, acompañado de papa a la francesa, ensalada fresca y postre cheese cake
*Show musical con grupo de cuatro a cinco integrantes que interpreten música cross over durante al menos dos horas </t>
  </si>
  <si>
    <t xml:space="preserve">ACTIVIDAD DE INTEGRACIÓN - ACTO DE APERTURA DE JUEGOS REGIONALES 
Desfile inaugural de apertura de juegos 
Debe cumplir las siguientes especificaciones:
1. Salón amplio en la ciudad de Pasto para aproximadamente 400 personas, que cuente con buena ventilación, marcación de las salidas de emergencia, baños para hombres y mujeres. 
2. La disposición de las mesas debe ser de max 10 personas por mesa, con una distancia de mínimo de 1 .5mts entre ellas, las mesas y sillas deben estar vestidas.
3. Se debe contar con un espacio abierto, lo suficientemente amplio (ej: cancha de fútbol), con tarima y sonido para el desfile de cada una de las delegaciones. 
4. Se servirá un desayuno que permita una muestra de la cocina nariñense. (Delicias de nuestra tierra), deberá incluir un huevo frito, 80g de hornado pastuso (solo carne), dos lapingachos rellenos de queso de 60g cada uno, quimbolito de 80g, café con leche ó chocolate y porción de fruta de 100g.   
5. Durante todo el evento se deberá contar con un maestro de ceremonias 
* El proveedor deberá suministrar todo lo necesario para el desarrollo de la actividad incluido, el talento humano, mobiliario, vajillas, micrófonos y sonido. </t>
  </si>
  <si>
    <t xml:space="preserve">ACTIVIDAD DE INTEGRACIÓN - ACTO DE CIERRE Y PREMIACIÓN TORNEO DEPORTIVO 
Debe cumplir con las siguientes especificaciones: 
1. Salón amplio ubicado en la ciudad de Pasto con capacidad para alrededor de 400 personas, diseñado con detalles artesanales típicos de nuestra región, con ventilación adecuada, baños para hombres y mujeres, demarcación de las rutas de emergencia. 
2. La disposición de las mesas debe ser de max 10 personas por mesa, con una distancia de mínimo de 1 .5mts entre ellas, las mesas y sillas deben estar vestidas de colores vistosos y variados, acorde al carnaval de blancos y negros. 
3. La decoración debe incluir una gigantografia de 5 x 2.5 mts. con imágenes de paisajes, artesanías y cultura de nuestra región.
4. Cena típica que incluya: plato de frito pastuso compuesto por tres trozos de carne de cerdo (de 100g cada trozo), acompañados de papa cocinada, plátano asado, crispetas, ají de maní y gaseosa nariñense de 9oz. Adicionalmente un postre de chilacuan con queso de 80g y dos cuyes campesinos de chocolate de 6cm cada uno.  
*Show musical con una papayera durante al menos dos horas 
*Durante todo el evento se deberá contar con un maestro de cermónias.
* El proveedor deberá suministrar todo lo necesario para el desarrollo de la actividad incluido, el talento humano, mobiliario, vajillas, micrófonos y sonido. </t>
  </si>
  <si>
    <t>Taller participativo y lúdico que abarque los procesos de comunicación y asertividad en el entrenamiento de competencias para sana convivencia en los lugares de trabajo. 
El capacitador debe ser una persona activa y dinámica profesional en psicólogo con especialización y seguridad y salud en el trabajo.</t>
  </si>
  <si>
    <t>Las vacaciones se realizarán durante 14 días hábiles
Se debe disponer de la logística y organización de las vacaciones recreativas, lo cual incluye lugar apto para el número de niños, recreacionistas, capacitadores, implementos y refrigerio. 
Se dividirán en dos grupos dependiendo de las edades y se realizará en una sola jornada sea en la mañana o en la tarde. 
REFRIGERIOS: 
Día 1.	Yogurt con cereal 170 g
Día 2.	Bola de helado de 50 g con galleta 20 g
Día 3.	Papas de 45g con bebida achocolatada de 7 onzas
Día 4.	Torta de 70 g con avena 7 onzas
Día 5.	Perro caliente de 100g con jugo 7 oz
Día 6.	Sándwich de jamón y queso de 120g con chocolate de 7oz
Día 7.	Hamburguesa 150g con jugo de 7oz
Día 8.	Kumis 200ml con Galletas 50g
Día 9.	Arepa con queso 110g y chocolate 7oz
Día 10.	Malteada 250ml con galleta 30g
Día 11.	Gelatina con leche condensada 80g y galleta 30g
Día 12.	Salchipapas 100gr con jugo 7oz
Día 13.	Buñuelo 70g con chocolate 7oz
Día 14.	 Avena 7oz con Almojábana rellena con guayaba 80g</t>
  </si>
  <si>
    <t xml:space="preserve">Logística total para el evento: Incluye organización de escenografía, sonido, luces, difusión, maestro se ceremonia para todos los días de presentación, jueces expertos en el tema de cada modalidad (mínimo 3 jueces) y los premios para el último día. 
Para el concurso de fotografía y pintura se debe incluir caballetes para sostener los cuadros y las fotografías y poder organizar a manera de exposición.  
Los cursos deberán dictarse durante el término de ejecución del contrato </t>
  </si>
  <si>
    <t xml:space="preserve">
Las vacaciones se realizarán durante 9 días hábiles
Se debe disponer de la logística y organización de las vacaciones recreativas, lo cual incluye lugar apto para el número de niños, recreacionistas, capacitadores, implementos y refrigerio. 
Se dividirán en dos grupos dependiendo de las edades y se realizará en una sola jornada sea en la mañana o en la tarde. 
REFRIGERIOS: 
Día 1.	Chocolate 7oz con Hojaldra 70g  
Día 2.	Helado de 50g con galleta 20g
Día 3.	Kumis 7oz con Pastel de queso 80g
Día 4.	Pincho de Nuggets de pollo 120g y jugo 7oz
Día 5. Pizza 200g + caja de jugo 200 ml
Día 6.	Kumis 7oz con Tajada de pastel de 80g 
Día 7.	Sándwich de jamón y queso de 120g con malta de 200ml
Día 8.	Malteada 250ml con papa francesa 80g
Día 9.	Buñuelito 45 g + cucharita de arequipe y natilla 40 g</t>
  </si>
  <si>
    <t xml:space="preserve">Se realizarán tres caminatas en la ciudad de Pasto y una en cada uno de los siguientes municipios (Ipiales, Túquerres, Mocoa, Túmaco, Mocoa y Puerto Asís) en las fechas estípuladas por el contratante. 
Se debe incluir: persona guía, entradas al lugar que se visita, 
hidratación (botella de agua de 500 ml) y quesadilla de 65g. </t>
  </si>
  <si>
    <t>Entrenamiento dirigido a los servidores que representarán a la seccional en los juegos regionales. 
El entrenamiento deberá desarrollarse durante 20 días, distribuidos mínimo tres días en semana, durante dos horas diarias, 
Incluye entrenador, elementos deportivos y sitio</t>
  </si>
  <si>
    <t>TORNEO DEPORTIVO 
El torneo se desarrollará durante tres días (12, 13 y 14 de agosto). 
Estarán habilitadas 22 modalidades: Minitejo femenino, Rana Mixta, Tejo masculino, Voleibol arena mixto, Voleibol mixto, Ajedrez, Atletismo femenino 5000 metros, Atletismo masculino 10000 metros, Billar tres bandas, Natación femenino (pecho, espalda y libre), Natación masculino (pecho, espalda y libre),  Tenis de campo femenino, Tenis de campo masculino, Tenis de mesa femenino, Tenis de mesa masculino, Baloncesto masculino, Baloncesto femenino, Futbol, Futbol 5, Mini Futbol femenino, bolos mixto, ciclismo de ruta. A razón de dos equipos por cada modalidad y tres personas para las modalidades individuales. 
Conformación de equipos, Anexo 1. 
La logística incluye: Organización del campeonato (cronograma de juegos, programación de encuentros), el lugar o lugares donde se desarrollaran los partidos (escenarios deportivos), los jueces o árbitros para cada encuentro en las diferentes modalidades, dentro del escenario deportivo, la disponibilidad de por lo menos 3 balones para cada una de estas modalidades: Baloncesto, futbol, Voleibol y Futbol sala, la habilitación de un portal web, para visualizar los resultados de cada encuentro, los puntajes en cada modalidad y por Seccional
Deberá suministrarse la hidratación de los participantes a razón mínimo dos botellas de agua de 300ml, por cada participante durante cada encuentro deportivo; en todo caso deberá haber disponibilidad siempre que los servidores lo requieran.</t>
  </si>
  <si>
    <t>TORNEO DEPORTIVO 
El torneo se desarrollará durante una semana (Horario vespertino). 
Estarán habilitadas 10 modalidades: Rana Mixta, Voleibol mixto, Billar tres bandas,  Tenis de mesa masculino, Futbol, Futbol 5, Mini Futbol femenino, ciclismo de ruta masculino, ciclismo de ruta femenino, ciclismo de montaña mixto. A razón de ocho equipos por cada modalidad. 
La logística incluye: Organización del campeonato (cronograma de juegos, programación de encuentros), el lugar o lugares donde se desarrollaran los partidos (escenarios deportivos), los jueces o árbitros para cada encuentro en las diferentes modalidades, dentro del escenario deportivo, la disponibilidad de por lo menos 3 balones para cada una de estas modalidades: futbol y Voleibol, la habilitación de un portal web, para visualizar los resultados de cada encuentro, los puntajes en cada modalidad
Deberá suministrarse la hidratación de los participantes  a razón mínimo dos botellas de agua de 300ml, por cada participante durante cada encuentro deportivo; en todo caso deberá haber disponibilidad siempre que los servidores lo requieran</t>
  </si>
  <si>
    <t xml:space="preserve">TRANSPORTE PARA DEPORTISTAS
Se deberá suministrar el transporte desde el lugar de hospedaje de cada seccional (Valle y Cauca) y en el caso de Pasto desde el punto de encuentro, a cada uno de los escenarios deportivos (ida y vuelta). 
Deberá estar disponible de forma permanente durante la realización del torneo y en todo caso deberá ajustarse al cronograma del torneo y a solicitud de la entidad  </t>
  </si>
  <si>
    <t>PREMIACIÒN DE LOS PRIMEROS, SEGUNDOS Y TERCEROS LUGARES: 
1. Medallas de oro, plata y bronce, con un diámetro de 65 mm y 5 mm de grosor, aproximadamente, en el anverso marcadas con el Logo de la Rama judicial, Juegos regionales 2022 Nariño - Putumayo y en el reverso se grabará el texto relativo a cada modalidad, deporte  y  clasificación  obtenida  por el  receptor  del  premio. Todas las medallas tendrán una cinta plana con el color de la bandera de Colombia de aproximadamente 35 mm. de ancho por  88cm. de  largo.                                            
2.Trofeo 1º puesto, Juegos Regionales Nariño - Putumayo 2022. El tamaño aproximado  debe  ser  de  31 cm  de  alto  y  12  cm  de  ancho. El trofeo debe ir sujeto a una peana de 10 cm. x 10 cm. x 9 cm, tendrá que incluir la placa previstas para su grabación con unas medidas aproximadas de 5,5 x 3,5 centímetros. Llevará grabado el logo de la Rama Judicial, Juegos regionales 2022 Nariño - Putumayo, Campeón de Campeones. 
3.Trofeo 2º puesto, Juegos Regionales Nariño - Putumayo 2022. El tamaño aproximado  debe  ser  de  27 cm  de  alto  y  10  cm  de  ancho. El trofeo debe ir sujeto a una peana de 10 cm. x 10 cm. x 9 cm, tendrá que incluir la placa previstas para su grabación con unas medidas aproximadas de 5,5 x 2,5 centímetros. Llevará grabado el logo de la Rama Judicial, Juegos regionales 2022 Nariño - Putumayo, Campeón de Campeones. 
TROFEOS DE RECONOCIMIENTO 
1. Valla menos vencida, goleador, mayor encestador, mayor encestadora, mejor deportista masculino, mejor deportista femenino y juego limpio  Juegos Regionales Nariño - Putumayo 2022. El tamaño aproximado  debe  ser  de 18cms  de alto  tendrá que incluir la placa previstas para su grabación con unas medidas aproximadas de 5,5 x 2,5 centímetros. Llevará grabado el logo de la Rama Judicial, Juegos regionales 2022 Nariño - Putumayo, Campeón de Campeones. 
2. Trofeo de Campeón de campeones, Juegos Regionales Nariño - Putumayo 2022. El tamaño aproximado  debe  ser  de  34 cm  de  alto  y  14  cm  de  ancho. El trofeo debe ir sujeto a una peana de 10 cm. x 10 cm. x 9 cm, tendrá que incluir la placa previstas para su grabación con unas medidas aproximadas de 5,5 x 3,5 centímetros. Llevará grabado el logo de la Rama Judicial, Juegos regionales 2022 Nariño - Putumayo.</t>
  </si>
  <si>
    <t xml:space="preserve">Hospedaje por cuatro (4) noches, para los servidores de la seccional Pasto que participen en los encuentros deportivos y que tengan su residencia en un municipio diferente a la ciudad de Pasto. 
El hospedaje deberá garantizarse en un hotel de mínimo tres estrellas, ubicado en la zona centro o norte de la ciudad e incluir el desayuno 
Acomodación sencilla en atención a la bioseguridad </t>
  </si>
  <si>
    <t>VALOR TOTAL OFERTA</t>
  </si>
  <si>
    <t>OFERTA ECONOMICA</t>
  </si>
  <si>
    <t>Yo ________________________________________, identificado como aparece al pie de mi firma, (actuando en nombre propio o en representación de) me permito presentar la propuesta económica identificada a continuación, dentro del proceso contractual de Selección Abreviada de Menor Cuantia No.  _______, obligándome a mantener los precios ofertados durante la ejecución del contrato, en caso de resultar beneficiado con la adjudicación:</t>
  </si>
  <si>
    <t>FIRMA</t>
  </si>
  <si>
    <t>NOMBRE</t>
  </si>
  <si>
    <t>CEDULA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</si>
</sst>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240A]\ #,##0"/>
    <numFmt numFmtId="166" formatCode="_-&quot;$&quot;\ * #,##0_-;\-&quot;$&quot;\ * #,##0_-;_-&quot;$&quot;\ * &quot;-&quot;??_-;_-@_-"/>
  </numFmts>
  <fonts count="16" x14ac:knownFonts="1">
    <font>
      <sz val="11"/>
      <color theme="1"/>
      <name val="Calibri"/>
      <family val="2"/>
      <scheme val="minor"/>
    </font>
    <font>
      <b/>
      <sz val="7"/>
      <color theme="1"/>
      <name val="Century Gothic"/>
      <family val="2"/>
    </font>
    <font>
      <sz val="7"/>
      <color theme="1"/>
      <name val="Century Gothic"/>
      <family val="2"/>
    </font>
    <font>
      <sz val="7"/>
      <color rgb="FF000000"/>
      <name val="Century Gothic"/>
      <family val="2"/>
    </font>
    <font>
      <b/>
      <i/>
      <sz val="7"/>
      <color rgb="FFFFFFFF"/>
      <name val="Century Gothic"/>
      <family val="2"/>
    </font>
    <font>
      <b/>
      <i/>
      <sz val="10"/>
      <color theme="0"/>
      <name val="Century Gothic"/>
      <family val="2"/>
    </font>
    <font>
      <b/>
      <sz val="8"/>
      <color rgb="FFFFFFFF"/>
      <name val="Century Gothic"/>
      <family val="2"/>
    </font>
    <font>
      <sz val="11"/>
      <color theme="1"/>
      <name val="Calibri"/>
      <family val="2"/>
      <scheme val="minor"/>
    </font>
    <font>
      <b/>
      <sz val="20"/>
      <color theme="1"/>
      <name val="Century Gothic"/>
      <family val="2"/>
    </font>
    <font>
      <sz val="18"/>
      <color theme="1"/>
      <name val="Century Gothic"/>
      <family val="2"/>
    </font>
    <font>
      <b/>
      <sz val="16"/>
      <color theme="1"/>
      <name val="Century Gothic"/>
      <family val="2"/>
    </font>
    <font>
      <sz val="10"/>
      <name val="Arial"/>
      <family val="2"/>
    </font>
    <font>
      <b/>
      <sz val="12"/>
      <color theme="1"/>
      <name val="Arial"/>
      <family val="2"/>
    </font>
    <font>
      <b/>
      <sz val="18"/>
      <color theme="1"/>
      <name val="Century Gothic"/>
      <family val="2"/>
    </font>
    <font>
      <b/>
      <sz val="26"/>
      <color theme="1"/>
      <name val="Arial"/>
      <family val="2"/>
    </font>
    <font>
      <sz val="14"/>
      <color theme="1"/>
      <name val="Arial"/>
      <family val="2"/>
    </font>
  </fonts>
  <fills count="8">
    <fill>
      <patternFill patternType="none"/>
    </fill>
    <fill>
      <patternFill patternType="gray125"/>
    </fill>
    <fill>
      <patternFill patternType="solid">
        <fgColor rgb="FF4472C4"/>
        <bgColor indexed="64"/>
      </patternFill>
    </fill>
    <fill>
      <patternFill patternType="solid">
        <fgColor theme="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249977111117893"/>
        <bgColor indexed="64"/>
      </patternFill>
    </fill>
  </fills>
  <borders count="21">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style="medium">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2">
    <xf numFmtId="0" fontId="0" fillId="0" borderId="0"/>
    <xf numFmtId="164" fontId="7"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xf numFmtId="0" fontId="11" fillId="0" borderId="0"/>
  </cellStyleXfs>
  <cellXfs count="153">
    <xf numFmtId="0" fontId="0" fillId="0" borderId="0" xfId="0"/>
    <xf numFmtId="14" fontId="2" fillId="6" borderId="2" xfId="0" applyNumberFormat="1" applyFont="1" applyFill="1" applyBorder="1" applyAlignment="1">
      <alignment horizontal="center" vertical="center"/>
    </xf>
    <xf numFmtId="0" fontId="2" fillId="0" borderId="0" xfId="0" applyFont="1"/>
    <xf numFmtId="0" fontId="2" fillId="3" borderId="0" xfId="0" applyFont="1" applyFill="1"/>
    <xf numFmtId="0" fontId="2" fillId="0" borderId="0" xfId="0" applyFont="1" applyAlignment="1">
      <alignment wrapText="1"/>
    </xf>
    <xf numFmtId="0" fontId="3" fillId="4" borderId="2" xfId="0" applyFont="1" applyFill="1" applyBorder="1" applyAlignment="1">
      <alignment vertical="center" wrapText="1"/>
    </xf>
    <xf numFmtId="0" fontId="2" fillId="4" borderId="2" xfId="0" applyFont="1" applyFill="1" applyBorder="1" applyAlignment="1">
      <alignment horizontal="left" vertical="center"/>
    </xf>
    <xf numFmtId="0" fontId="2" fillId="4" borderId="2" xfId="0" applyFont="1" applyFill="1" applyBorder="1" applyAlignment="1">
      <alignment horizontal="center" vertical="center"/>
    </xf>
    <xf numFmtId="0" fontId="4" fillId="2" borderId="2" xfId="0" applyFont="1" applyFill="1" applyBorder="1" applyAlignment="1">
      <alignment horizontal="center" vertical="center"/>
    </xf>
    <xf numFmtId="18" fontId="2" fillId="6" borderId="2" xfId="0" applyNumberFormat="1" applyFont="1" applyFill="1" applyBorder="1" applyAlignment="1">
      <alignment horizontal="center" vertical="center" wrapText="1"/>
    </xf>
    <xf numFmtId="0" fontId="2" fillId="3" borderId="0" xfId="0" applyFont="1" applyFill="1" applyAlignment="1">
      <alignment horizontal="center"/>
    </xf>
    <xf numFmtId="0" fontId="4" fillId="2" borderId="1"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3" borderId="0" xfId="0" applyFont="1" applyFill="1" applyAlignment="1">
      <alignment horizontal="center" vertical="center" wrapText="1"/>
    </xf>
    <xf numFmtId="0" fontId="4" fillId="2" borderId="9" xfId="0" applyFont="1" applyFill="1" applyBorder="1" applyAlignment="1">
      <alignment horizontal="center" vertical="center" wrapText="1"/>
    </xf>
    <xf numFmtId="0" fontId="3" fillId="5" borderId="2" xfId="0" applyFont="1" applyFill="1" applyBorder="1" applyAlignment="1">
      <alignment horizontal="left" vertical="center" wrapText="1"/>
    </xf>
    <xf numFmtId="1" fontId="2" fillId="4" borderId="2" xfId="0" applyNumberFormat="1" applyFont="1" applyFill="1" applyBorder="1" applyAlignment="1">
      <alignment horizontal="center" vertical="center" wrapText="1"/>
    </xf>
    <xf numFmtId="1" fontId="2" fillId="4" borderId="2" xfId="0" applyNumberFormat="1" applyFont="1" applyFill="1" applyBorder="1" applyAlignment="1">
      <alignment vertical="center" wrapText="1"/>
    </xf>
    <xf numFmtId="0" fontId="3" fillId="5" borderId="11" xfId="0" applyFont="1" applyFill="1" applyBorder="1" applyAlignment="1">
      <alignment horizontal="left" vertical="center" wrapText="1"/>
    </xf>
    <xf numFmtId="0" fontId="3" fillId="5" borderId="2" xfId="0" applyFont="1" applyFill="1" applyBorder="1" applyAlignment="1">
      <alignment horizontal="left" vertical="center" wrapText="1"/>
    </xf>
    <xf numFmtId="0" fontId="3" fillId="5" borderId="2"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2" xfId="0" applyFont="1" applyFill="1" applyBorder="1" applyAlignment="1">
      <alignment vertical="center" wrapText="1"/>
    </xf>
    <xf numFmtId="0" fontId="3" fillId="5" borderId="11" xfId="0" applyFont="1" applyFill="1" applyBorder="1" applyAlignment="1">
      <alignment vertical="center" wrapText="1"/>
    </xf>
    <xf numFmtId="0" fontId="2" fillId="0" borderId="0" xfId="0" applyFont="1" applyFill="1"/>
    <xf numFmtId="0" fontId="2" fillId="5" borderId="6" xfId="0" applyFont="1" applyFill="1" applyBorder="1" applyAlignment="1">
      <alignment horizontal="center" vertical="center" wrapText="1"/>
    </xf>
    <xf numFmtId="165" fontId="6" fillId="7" borderId="2" xfId="0" applyNumberFormat="1" applyFont="1" applyFill="1" applyBorder="1" applyAlignment="1">
      <alignment vertical="center" wrapText="1"/>
    </xf>
    <xf numFmtId="166" fontId="4" fillId="2" borderId="2" xfId="1" applyNumberFormat="1" applyFont="1" applyFill="1" applyBorder="1" applyAlignment="1">
      <alignment horizontal="center" vertical="center" wrapText="1"/>
    </xf>
    <xf numFmtId="166" fontId="3" fillId="5" borderId="2" xfId="1" applyNumberFormat="1" applyFont="1" applyFill="1" applyBorder="1" applyAlignment="1">
      <alignment horizontal="center" vertical="center" wrapText="1"/>
    </xf>
    <xf numFmtId="166" fontId="6" fillId="7" borderId="2" xfId="1" applyNumberFormat="1" applyFont="1" applyFill="1" applyBorder="1" applyAlignment="1">
      <alignment vertical="center" wrapText="1"/>
    </xf>
    <xf numFmtId="166" fontId="2" fillId="3" borderId="0" xfId="1" applyNumberFormat="1" applyFont="1" applyFill="1" applyAlignment="1">
      <alignment horizontal="center" vertical="center" wrapText="1"/>
    </xf>
    <xf numFmtId="166" fontId="2" fillId="4" borderId="2" xfId="1" applyNumberFormat="1" applyFont="1" applyFill="1" applyBorder="1" applyAlignment="1">
      <alignment horizontal="center" vertical="center" wrapText="1"/>
    </xf>
    <xf numFmtId="166" fontId="2" fillId="4" borderId="2" xfId="1" applyNumberFormat="1" applyFont="1" applyFill="1" applyBorder="1" applyAlignment="1">
      <alignment horizontal="center" vertical="center"/>
    </xf>
    <xf numFmtId="166" fontId="6" fillId="7" borderId="2" xfId="1" applyNumberFormat="1" applyFont="1" applyFill="1" applyBorder="1" applyAlignment="1">
      <alignment horizontal="center" vertical="center" wrapText="1"/>
    </xf>
    <xf numFmtId="166" fontId="2" fillId="0" borderId="0" xfId="1" applyNumberFormat="1" applyFont="1" applyAlignment="1">
      <alignment horizontal="center" wrapText="1"/>
    </xf>
    <xf numFmtId="166" fontId="3" fillId="5" borderId="2" xfId="1" applyNumberFormat="1" applyFont="1" applyFill="1" applyBorder="1" applyAlignment="1">
      <alignment horizontal="right" vertical="center" wrapText="1"/>
    </xf>
    <xf numFmtId="166" fontId="2" fillId="5" borderId="2" xfId="1" applyNumberFormat="1" applyFont="1" applyFill="1" applyBorder="1" applyAlignment="1">
      <alignment horizontal="right" vertical="center"/>
    </xf>
    <xf numFmtId="166" fontId="2" fillId="5" borderId="2" xfId="1" applyNumberFormat="1" applyFont="1" applyFill="1" applyBorder="1" applyAlignment="1">
      <alignment horizontal="right" vertical="center" wrapText="1"/>
    </xf>
    <xf numFmtId="166" fontId="6" fillId="7" borderId="2" xfId="1" applyNumberFormat="1" applyFont="1" applyFill="1" applyBorder="1" applyAlignment="1">
      <alignment horizontal="right" vertical="center" wrapText="1"/>
    </xf>
    <xf numFmtId="166" fontId="2" fillId="3" borderId="0" xfId="1" applyNumberFormat="1" applyFont="1" applyFill="1" applyAlignment="1">
      <alignment horizontal="right" vertical="center" wrapText="1"/>
    </xf>
    <xf numFmtId="166" fontId="2" fillId="0" borderId="0" xfId="1" applyNumberFormat="1" applyFont="1" applyAlignment="1">
      <alignment horizontal="center" vertical="center" wrapText="1"/>
    </xf>
    <xf numFmtId="166" fontId="2" fillId="0" borderId="0" xfId="0" applyNumberFormat="1" applyFont="1" applyFill="1"/>
    <xf numFmtId="0" fontId="2" fillId="4" borderId="2" xfId="0" applyFont="1" applyFill="1" applyBorder="1" applyAlignment="1">
      <alignment vertical="center"/>
    </xf>
    <xf numFmtId="0" fontId="4" fillId="2" borderId="2" xfId="0" applyFont="1" applyFill="1" applyBorder="1" applyAlignment="1">
      <alignment horizontal="center" vertical="center" wrapText="1"/>
    </xf>
    <xf numFmtId="0" fontId="2" fillId="6" borderId="2" xfId="0" applyFont="1" applyFill="1" applyBorder="1" applyAlignment="1">
      <alignment horizontal="left" vertical="center" wrapText="1"/>
    </xf>
    <xf numFmtId="0" fontId="2" fillId="6"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2" xfId="0" applyFont="1" applyFill="1" applyBorder="1" applyAlignment="1">
      <alignment vertical="center" wrapText="1"/>
    </xf>
    <xf numFmtId="0" fontId="3" fillId="6"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1" fontId="1" fillId="4" borderId="2" xfId="0" applyNumberFormat="1" applyFont="1" applyFill="1" applyBorder="1" applyAlignment="1">
      <alignment horizontal="center" vertical="center" wrapText="1"/>
    </xf>
    <xf numFmtId="0" fontId="2" fillId="3" borderId="0" xfId="0" applyFont="1" applyFill="1" applyAlignment="1">
      <alignment horizontal="left" vertical="top"/>
    </xf>
    <xf numFmtId="0" fontId="8" fillId="5" borderId="18" xfId="0" applyFont="1" applyFill="1" applyBorder="1" applyAlignment="1">
      <alignment horizontal="left"/>
    </xf>
    <xf numFmtId="0" fontId="2" fillId="5" borderId="19" xfId="0" applyFont="1" applyFill="1" applyBorder="1"/>
    <xf numFmtId="0" fontId="2" fillId="5" borderId="19" xfId="0" applyFont="1" applyFill="1" applyBorder="1" applyAlignment="1">
      <alignment horizontal="center" vertical="center" wrapText="1"/>
    </xf>
    <xf numFmtId="0" fontId="12" fillId="0" borderId="0" xfId="0" applyFont="1" applyAlignment="1">
      <alignment horizontal="center" vertical="center" wrapText="1"/>
    </xf>
    <xf numFmtId="0" fontId="9" fillId="3" borderId="0" xfId="0" applyFont="1" applyFill="1"/>
    <xf numFmtId="1" fontId="2" fillId="4" borderId="6" xfId="0" applyNumberFormat="1" applyFont="1" applyFill="1" applyBorder="1" applyAlignment="1">
      <alignment horizontal="left" vertical="center" wrapText="1"/>
    </xf>
    <xf numFmtId="1" fontId="2" fillId="4" borderId="11" xfId="0" applyNumberFormat="1" applyFont="1" applyFill="1" applyBorder="1" applyAlignment="1">
      <alignment horizontal="left" vertical="center" wrapText="1"/>
    </xf>
    <xf numFmtId="0" fontId="5" fillId="7" borderId="14" xfId="0" applyFont="1" applyFill="1" applyBorder="1" applyAlignment="1">
      <alignment horizontal="right" vertical="center"/>
    </xf>
    <xf numFmtId="0" fontId="5" fillId="7" borderId="16" xfId="0" applyFont="1" applyFill="1" applyBorder="1" applyAlignment="1">
      <alignment horizontal="right" vertical="center"/>
    </xf>
    <xf numFmtId="0" fontId="5" fillId="7" borderId="15" xfId="0" applyFont="1" applyFill="1" applyBorder="1" applyAlignment="1">
      <alignment horizontal="right" vertical="center"/>
    </xf>
    <xf numFmtId="165" fontId="8" fillId="5" borderId="19" xfId="0" applyNumberFormat="1" applyFont="1" applyFill="1" applyBorder="1" applyAlignment="1">
      <alignment horizontal="center"/>
    </xf>
    <xf numFmtId="165" fontId="8" fillId="5" borderId="20" xfId="0" applyNumberFormat="1" applyFont="1" applyFill="1" applyBorder="1" applyAlignment="1">
      <alignment horizontal="center"/>
    </xf>
    <xf numFmtId="0" fontId="15" fillId="0" borderId="0" xfId="0" applyFont="1" applyAlignment="1" applyProtection="1">
      <alignment horizontal="center" vertical="center" wrapText="1"/>
      <protection locked="0"/>
    </xf>
    <xf numFmtId="0" fontId="14" fillId="0" borderId="0" xfId="0" applyFont="1" applyAlignment="1">
      <alignment horizontal="center" vertical="center" wrapText="1"/>
    </xf>
    <xf numFmtId="0" fontId="1" fillId="4" borderId="2" xfId="0" applyFont="1" applyFill="1" applyBorder="1" applyAlignment="1">
      <alignment horizontal="center" vertical="center" wrapText="1"/>
    </xf>
    <xf numFmtId="14" fontId="2" fillId="4" borderId="2" xfId="0" applyNumberFormat="1" applyFont="1" applyFill="1" applyBorder="1" applyAlignment="1">
      <alignment horizontal="center" vertical="center" wrapText="1"/>
    </xf>
    <xf numFmtId="14" fontId="2" fillId="4" borderId="2" xfId="0" applyNumberFormat="1" applyFont="1" applyFill="1" applyBorder="1" applyAlignment="1">
      <alignment horizontal="left"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left" vertical="center" wrapText="1"/>
    </xf>
    <xf numFmtId="0" fontId="3" fillId="4" borderId="10" xfId="0" applyFont="1" applyFill="1" applyBorder="1" applyAlignment="1">
      <alignment horizontal="left" vertical="center" wrapText="1"/>
    </xf>
    <xf numFmtId="0" fontId="3" fillId="4" borderId="4" xfId="0" applyFont="1" applyFill="1" applyBorder="1" applyAlignment="1">
      <alignment horizontal="left" vertical="center" wrapText="1"/>
    </xf>
    <xf numFmtId="1" fontId="1" fillId="4" borderId="2" xfId="0" applyNumberFormat="1"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4" xfId="0" applyFont="1" applyFill="1" applyBorder="1" applyAlignment="1">
      <alignment horizontal="center" vertical="center" wrapText="1"/>
    </xf>
    <xf numFmtId="14" fontId="2" fillId="4" borderId="3" xfId="0" applyNumberFormat="1" applyFont="1" applyFill="1" applyBorder="1" applyAlignment="1">
      <alignment horizontal="center" vertical="center" wrapText="1"/>
    </xf>
    <xf numFmtId="14" fontId="2" fillId="4" borderId="10" xfId="0" applyNumberFormat="1" applyFont="1" applyFill="1" applyBorder="1" applyAlignment="1">
      <alignment horizontal="center" vertical="center" wrapText="1"/>
    </xf>
    <xf numFmtId="14" fontId="2" fillId="4" borderId="4" xfId="0" applyNumberFormat="1" applyFont="1" applyFill="1" applyBorder="1" applyAlignment="1">
      <alignment horizontal="center" vertical="center" wrapText="1"/>
    </xf>
    <xf numFmtId="18" fontId="3" fillId="4" borderId="2" xfId="0" applyNumberFormat="1"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5" fillId="7" borderId="6" xfId="0" applyFont="1" applyFill="1" applyBorder="1" applyAlignment="1">
      <alignment horizontal="right" vertical="center"/>
    </xf>
    <xf numFmtId="0" fontId="5" fillId="7" borderId="7" xfId="0" applyFont="1" applyFill="1" applyBorder="1" applyAlignment="1">
      <alignment horizontal="right" vertical="center"/>
    </xf>
    <xf numFmtId="0" fontId="5" fillId="7" borderId="11" xfId="0" applyFont="1" applyFill="1" applyBorder="1" applyAlignment="1">
      <alignment horizontal="right" vertical="center"/>
    </xf>
    <xf numFmtId="0" fontId="13" fillId="0" borderId="0" xfId="0" applyFont="1" applyAlignment="1">
      <alignment horizontal="center"/>
    </xf>
    <xf numFmtId="0" fontId="4" fillId="2"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14" fontId="2" fillId="6" borderId="2" xfId="0" applyNumberFormat="1" applyFont="1" applyFill="1" applyBorder="1" applyAlignment="1">
      <alignment horizontal="center" vertical="center" wrapText="1"/>
    </xf>
    <xf numFmtId="0" fontId="3" fillId="6" borderId="2" xfId="0" applyFont="1" applyFill="1" applyBorder="1" applyAlignment="1">
      <alignment vertical="center" wrapText="1"/>
    </xf>
    <xf numFmtId="0" fontId="2" fillId="6" borderId="2" xfId="0" applyFont="1" applyFill="1" applyBorder="1" applyAlignment="1">
      <alignment horizontal="center" vertical="center" wrapText="1"/>
    </xf>
    <xf numFmtId="18" fontId="3" fillId="6" borderId="2" xfId="0" applyNumberFormat="1" applyFont="1" applyFill="1" applyBorder="1" applyAlignment="1">
      <alignment horizontal="center" vertical="center" wrapText="1"/>
    </xf>
    <xf numFmtId="0" fontId="3" fillId="6" borderId="2" xfId="0" applyFont="1" applyFill="1" applyBorder="1" applyAlignment="1">
      <alignment horizontal="left" vertical="center" wrapText="1"/>
    </xf>
    <xf numFmtId="0" fontId="2" fillId="6" borderId="6" xfId="0" applyFont="1" applyFill="1" applyBorder="1" applyAlignment="1">
      <alignment horizontal="left" vertical="center" wrapText="1"/>
    </xf>
    <xf numFmtId="0" fontId="2" fillId="6" borderId="7" xfId="0" applyFont="1" applyFill="1" applyBorder="1" applyAlignment="1">
      <alignment horizontal="left" vertical="center"/>
    </xf>
    <xf numFmtId="0" fontId="3" fillId="6" borderId="6" xfId="0" applyFont="1" applyFill="1" applyBorder="1" applyAlignment="1">
      <alignment horizontal="left"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14" fontId="2" fillId="6" borderId="3" xfId="0" applyNumberFormat="1" applyFont="1" applyFill="1" applyBorder="1" applyAlignment="1">
      <alignment horizontal="center" vertical="center" wrapText="1"/>
    </xf>
    <xf numFmtId="14" fontId="2" fillId="6" borderId="4" xfId="0" applyNumberFormat="1"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2" fillId="6" borderId="2" xfId="0" applyFont="1" applyFill="1" applyBorder="1" applyAlignment="1">
      <alignment horizontal="left" vertical="center" wrapText="1"/>
    </xf>
    <xf numFmtId="0" fontId="5" fillId="7" borderId="2" xfId="0" applyFont="1" applyFill="1" applyBorder="1" applyAlignment="1">
      <alignment horizontal="right" vertical="center"/>
    </xf>
    <xf numFmtId="1" fontId="2" fillId="5" borderId="2" xfId="0" applyNumberFormat="1" applyFont="1" applyFill="1" applyBorder="1" applyAlignment="1">
      <alignment horizontal="center" vertical="center" wrapText="1"/>
    </xf>
    <xf numFmtId="1" fontId="2" fillId="5" borderId="3" xfId="0" applyNumberFormat="1" applyFont="1" applyFill="1" applyBorder="1" applyAlignment="1">
      <alignment horizontal="center" vertical="center" wrapText="1"/>
    </xf>
    <xf numFmtId="1" fontId="2" fillId="5" borderId="10" xfId="0" applyNumberFormat="1" applyFont="1" applyFill="1" applyBorder="1" applyAlignment="1">
      <alignment horizontal="center" vertical="center" wrapText="1"/>
    </xf>
    <xf numFmtId="1" fontId="2" fillId="5" borderId="4" xfId="0" applyNumberFormat="1" applyFont="1" applyFill="1" applyBorder="1" applyAlignment="1">
      <alignment horizontal="center" vertical="center" wrapText="1"/>
    </xf>
    <xf numFmtId="14" fontId="2" fillId="5" borderId="3" xfId="0" applyNumberFormat="1" applyFont="1" applyFill="1" applyBorder="1" applyAlignment="1">
      <alignment horizontal="center" vertical="center"/>
    </xf>
    <xf numFmtId="14" fontId="2" fillId="5" borderId="10" xfId="0" applyNumberFormat="1" applyFont="1" applyFill="1" applyBorder="1" applyAlignment="1">
      <alignment horizontal="center" vertical="center"/>
    </xf>
    <xf numFmtId="14" fontId="2" fillId="5" borderId="4" xfId="0" applyNumberFormat="1" applyFont="1" applyFill="1" applyBorder="1" applyAlignment="1">
      <alignment horizontal="center" vertical="center"/>
    </xf>
    <xf numFmtId="0" fontId="3" fillId="5" borderId="3"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3" fillId="5" borderId="3" xfId="0" applyFont="1" applyFill="1" applyBorder="1" applyAlignment="1">
      <alignment horizontal="left" vertical="center" wrapText="1"/>
    </xf>
    <xf numFmtId="0" fontId="3" fillId="5" borderId="4" xfId="0" applyFont="1" applyFill="1" applyBorder="1" applyAlignment="1">
      <alignment horizontal="left" vertical="center" wrapText="1"/>
    </xf>
    <xf numFmtId="0" fontId="3" fillId="5" borderId="6" xfId="0" applyFont="1" applyFill="1" applyBorder="1" applyAlignment="1">
      <alignment horizontal="left" vertical="center" wrapText="1"/>
    </xf>
    <xf numFmtId="0" fontId="3" fillId="5" borderId="11" xfId="0" applyFont="1" applyFill="1" applyBorder="1" applyAlignment="1">
      <alignment horizontal="left" vertical="center" wrapText="1"/>
    </xf>
    <xf numFmtId="0" fontId="3" fillId="5" borderId="2" xfId="0" applyFont="1" applyFill="1" applyBorder="1" applyAlignment="1">
      <alignment horizontal="center" vertical="center" wrapText="1"/>
    </xf>
    <xf numFmtId="0" fontId="3" fillId="5" borderId="2" xfId="0" applyFont="1" applyFill="1" applyBorder="1" applyAlignment="1">
      <alignment horizontal="left" vertical="center" wrapText="1"/>
    </xf>
    <xf numFmtId="14" fontId="2" fillId="5" borderId="2" xfId="0" applyNumberFormat="1" applyFont="1" applyFill="1" applyBorder="1" applyAlignment="1">
      <alignment horizontal="center" vertical="center"/>
    </xf>
    <xf numFmtId="18" fontId="3" fillId="5" borderId="2" xfId="0" applyNumberFormat="1" applyFont="1" applyFill="1" applyBorder="1" applyAlignment="1">
      <alignment horizontal="center" vertical="center" wrapText="1"/>
    </xf>
    <xf numFmtId="14" fontId="2" fillId="5" borderId="2" xfId="0" applyNumberFormat="1" applyFont="1" applyFill="1" applyBorder="1" applyAlignment="1">
      <alignment horizontal="center" vertical="center" wrapText="1"/>
    </xf>
    <xf numFmtId="0" fontId="3" fillId="5" borderId="2" xfId="0" applyFont="1" applyFill="1" applyBorder="1" applyAlignment="1">
      <alignment vertical="center" wrapText="1"/>
    </xf>
    <xf numFmtId="0" fontId="3" fillId="5" borderId="10" xfId="0" applyFont="1" applyFill="1" applyBorder="1" applyAlignment="1">
      <alignment horizontal="left" vertical="center" wrapText="1"/>
    </xf>
    <xf numFmtId="0" fontId="3" fillId="5" borderId="6" xfId="0" applyFont="1" applyFill="1" applyBorder="1" applyAlignment="1">
      <alignment horizontal="left" vertical="center"/>
    </xf>
    <xf numFmtId="0" fontId="3" fillId="5" borderId="11" xfId="0" applyFont="1" applyFill="1" applyBorder="1" applyAlignment="1">
      <alignment horizontal="left" vertical="center"/>
    </xf>
    <xf numFmtId="18" fontId="3" fillId="5" borderId="3" xfId="0" applyNumberFormat="1" applyFont="1" applyFill="1" applyBorder="1" applyAlignment="1">
      <alignment horizontal="center" vertical="center"/>
    </xf>
    <xf numFmtId="18" fontId="3" fillId="5" borderId="10" xfId="0" applyNumberFormat="1" applyFont="1" applyFill="1" applyBorder="1" applyAlignment="1">
      <alignment horizontal="center" vertical="center"/>
    </xf>
    <xf numFmtId="18" fontId="3" fillId="5" borderId="4" xfId="0" applyNumberFormat="1" applyFont="1" applyFill="1" applyBorder="1" applyAlignment="1">
      <alignment horizontal="center" vertical="center"/>
    </xf>
    <xf numFmtId="18" fontId="3" fillId="5" borderId="2" xfId="0" applyNumberFormat="1" applyFont="1" applyFill="1" applyBorder="1" applyAlignment="1">
      <alignment horizontal="center" vertical="center"/>
    </xf>
    <xf numFmtId="0" fontId="3" fillId="5" borderId="6"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2" fillId="5" borderId="3" xfId="0" applyFont="1" applyFill="1" applyBorder="1" applyAlignment="1">
      <alignment horizontal="left" vertical="center"/>
    </xf>
    <xf numFmtId="0" fontId="2" fillId="5" borderId="10" xfId="0" applyFont="1" applyFill="1" applyBorder="1" applyAlignment="1">
      <alignment horizontal="left" vertical="center"/>
    </xf>
    <xf numFmtId="0" fontId="2" fillId="5" borderId="4" xfId="0" applyFont="1" applyFill="1" applyBorder="1" applyAlignment="1">
      <alignment horizontal="left" vertical="center"/>
    </xf>
    <xf numFmtId="0" fontId="10" fillId="3" borderId="0" xfId="0" applyFont="1" applyFill="1" applyAlignment="1">
      <alignment horizontal="center" vertical="center"/>
    </xf>
    <xf numFmtId="18" fontId="3" fillId="5" borderId="3" xfId="0" applyNumberFormat="1" applyFont="1" applyFill="1" applyBorder="1" applyAlignment="1">
      <alignment horizontal="center" vertical="center" wrapText="1"/>
    </xf>
    <xf numFmtId="18" fontId="3" fillId="5" borderId="10" xfId="0" applyNumberFormat="1" applyFont="1" applyFill="1" applyBorder="1" applyAlignment="1">
      <alignment horizontal="center" vertical="center" wrapText="1"/>
    </xf>
    <xf numFmtId="18" fontId="3" fillId="5" borderId="4" xfId="0" applyNumberFormat="1" applyFont="1" applyFill="1" applyBorder="1" applyAlignment="1">
      <alignment horizontal="center" vertical="center" wrapText="1"/>
    </xf>
    <xf numFmtId="0" fontId="3" fillId="5" borderId="8"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cellXfs>
  <cellStyles count="12">
    <cellStyle name="Euro" xfId="2" xr:uid="{BD2D6BCC-1F59-4541-9AC6-C2E10D9913C8}"/>
    <cellStyle name="Euro 2" xfId="3" xr:uid="{25769EB6-8B21-4E62-A474-97505E576E87}"/>
    <cellStyle name="Euro 3" xfId="4" xr:uid="{D288185D-ABF6-4A74-AAE1-BA2EF5580883}"/>
    <cellStyle name="Euro 4" xfId="5" xr:uid="{9D323D1A-6055-456C-8D9C-13FCC8D17FF2}"/>
    <cellStyle name="Euro 5" xfId="6" xr:uid="{DB17B1EB-1D32-4146-87E7-BAC6940626A6}"/>
    <cellStyle name="Euro 6" xfId="7" xr:uid="{D4588A38-65AF-44B9-87B9-B47B024B065E}"/>
    <cellStyle name="Euro 7" xfId="8" xr:uid="{EB69B52C-A1FA-45B3-95B5-0C2A2CE4DE83}"/>
    <cellStyle name="Euro 8" xfId="9" xr:uid="{73C59A58-461D-42C0-B49C-9C57E9A8EF19}"/>
    <cellStyle name="Moneda" xfId="1" builtinId="4"/>
    <cellStyle name="Normal" xfId="0" builtinId="0"/>
    <cellStyle name="Normal 2 2" xfId="10" xr:uid="{F05A9BE7-5E3E-402B-B88F-30E83412BB0E}"/>
    <cellStyle name="Normal 6" xfId="11" xr:uid="{283A0D6F-021F-46E7-9391-03C3D5F638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N209"/>
  <sheetViews>
    <sheetView tabSelected="1" view="pageBreakPreview" topLeftCell="A184" zoomScale="60" zoomScaleNormal="80" zoomScalePageLayoutView="110" workbookViewId="0">
      <selection activeCell="Q208" sqref="Q208"/>
    </sheetView>
  </sheetViews>
  <sheetFormatPr baseColWidth="10" defaultColWidth="11.453125" defaultRowHeight="10.5" x14ac:dyDescent="0.3"/>
  <cols>
    <col min="1" max="1" width="2.54296875" style="10" customWidth="1"/>
    <col min="2" max="2" width="8.453125" style="10" customWidth="1"/>
    <col min="3" max="3" width="8.26953125" style="3" customWidth="1"/>
    <col min="4" max="4" width="11.1796875" style="3" customWidth="1"/>
    <col min="5" max="5" width="50.453125" style="3" customWidth="1"/>
    <col min="6" max="6" width="11.26953125" style="3" customWidth="1"/>
    <col min="7" max="7" width="10.26953125" style="3" customWidth="1"/>
    <col min="8" max="8" width="8.26953125" style="3" customWidth="1"/>
    <col min="9" max="9" width="18.26953125" style="3" customWidth="1"/>
    <col min="10" max="10" width="12.453125" style="16" customWidth="1"/>
    <col min="11" max="11" width="16.81640625" style="42" customWidth="1"/>
    <col min="12" max="12" width="17.36328125" style="33" customWidth="1"/>
    <col min="13" max="16384" width="11.453125" style="3"/>
  </cols>
  <sheetData>
    <row r="1" spans="1:14" ht="40.5" customHeight="1" x14ac:dyDescent="0.3">
      <c r="A1" s="70" t="s">
        <v>226</v>
      </c>
      <c r="B1" s="70"/>
      <c r="C1" s="70"/>
      <c r="D1" s="70"/>
      <c r="E1" s="70"/>
      <c r="F1" s="70"/>
      <c r="G1" s="70"/>
      <c r="H1" s="70"/>
      <c r="I1" s="70"/>
      <c r="J1" s="70"/>
      <c r="K1" s="70"/>
      <c r="L1" s="70"/>
      <c r="M1" s="70"/>
      <c r="N1" s="70"/>
    </row>
    <row r="2" spans="1:14" ht="15.5" x14ac:dyDescent="0.3">
      <c r="A2" s="60"/>
      <c r="B2" s="60"/>
      <c r="C2" s="60"/>
      <c r="D2" s="60"/>
      <c r="E2" s="60"/>
      <c r="F2" s="60"/>
      <c r="G2" s="60"/>
      <c r="H2" s="60"/>
      <c r="I2" s="60"/>
      <c r="J2" s="60"/>
    </row>
    <row r="3" spans="1:14" ht="69" customHeight="1" x14ac:dyDescent="0.3">
      <c r="A3" s="69" t="s">
        <v>227</v>
      </c>
      <c r="B3" s="69"/>
      <c r="C3" s="69"/>
      <c r="D3" s="69"/>
      <c r="E3" s="69"/>
      <c r="F3" s="69"/>
      <c r="G3" s="69"/>
      <c r="H3" s="69"/>
      <c r="I3" s="69"/>
      <c r="J3" s="69"/>
      <c r="K3" s="69"/>
      <c r="L3" s="69"/>
      <c r="M3" s="69"/>
      <c r="N3" s="69"/>
    </row>
    <row r="4" spans="1:14" ht="20.5" customHeight="1" x14ac:dyDescent="0.3">
      <c r="A4" s="145" t="s">
        <v>119</v>
      </c>
      <c r="B4" s="145"/>
      <c r="C4" s="145"/>
      <c r="D4" s="145"/>
      <c r="E4" s="145"/>
      <c r="F4" s="145"/>
      <c r="G4" s="145"/>
      <c r="H4" s="145"/>
      <c r="I4" s="145"/>
      <c r="J4" s="145"/>
      <c r="K4" s="145"/>
      <c r="L4" s="145"/>
    </row>
    <row r="6" spans="1:14" ht="36.75" customHeight="1" x14ac:dyDescent="0.3">
      <c r="A6" s="11" t="s">
        <v>35</v>
      </c>
      <c r="B6" s="12" t="s">
        <v>15</v>
      </c>
      <c r="C6" s="12" t="s">
        <v>17</v>
      </c>
      <c r="D6" s="13" t="s">
        <v>14</v>
      </c>
      <c r="E6" s="13" t="s">
        <v>16</v>
      </c>
      <c r="F6" s="13" t="s">
        <v>19</v>
      </c>
      <c r="G6" s="17" t="s">
        <v>23</v>
      </c>
      <c r="H6" s="151" t="s">
        <v>115</v>
      </c>
      <c r="I6" s="152"/>
      <c r="J6" s="14" t="s">
        <v>22</v>
      </c>
      <c r="K6" s="30" t="s">
        <v>199</v>
      </c>
      <c r="L6" s="30" t="s">
        <v>182</v>
      </c>
    </row>
    <row r="7" spans="1:14" ht="80.25" customHeight="1" x14ac:dyDescent="0.3">
      <c r="A7" s="113">
        <v>1</v>
      </c>
      <c r="B7" s="129">
        <v>44757</v>
      </c>
      <c r="C7" s="130" t="s">
        <v>25</v>
      </c>
      <c r="D7" s="127" t="s">
        <v>11</v>
      </c>
      <c r="E7" s="128" t="s">
        <v>202</v>
      </c>
      <c r="F7" s="127" t="s">
        <v>107</v>
      </c>
      <c r="G7" s="127" t="s">
        <v>106</v>
      </c>
      <c r="H7" s="128" t="s">
        <v>133</v>
      </c>
      <c r="I7" s="128"/>
      <c r="J7" s="23">
        <v>1</v>
      </c>
      <c r="K7" s="38"/>
      <c r="L7" s="31">
        <f>K7*J7</f>
        <v>0</v>
      </c>
    </row>
    <row r="8" spans="1:14" ht="80.25" customHeight="1" x14ac:dyDescent="0.3">
      <c r="A8" s="113"/>
      <c r="B8" s="129"/>
      <c r="C8" s="130"/>
      <c r="D8" s="127"/>
      <c r="E8" s="128"/>
      <c r="F8" s="127"/>
      <c r="G8" s="127"/>
      <c r="H8" s="127" t="s">
        <v>134</v>
      </c>
      <c r="I8" s="127"/>
      <c r="J8" s="23">
        <v>10</v>
      </c>
      <c r="K8" s="38"/>
      <c r="L8" s="31">
        <f t="shared" ref="L8:L81" si="0">K8*J8</f>
        <v>0</v>
      </c>
    </row>
    <row r="9" spans="1:14" ht="48.75" customHeight="1" x14ac:dyDescent="0.3">
      <c r="A9" s="114">
        <v>2</v>
      </c>
      <c r="B9" s="117"/>
      <c r="C9" s="146" t="s">
        <v>185</v>
      </c>
      <c r="D9" s="120" t="s">
        <v>186</v>
      </c>
      <c r="E9" s="123" t="s">
        <v>203</v>
      </c>
      <c r="F9" s="120" t="s">
        <v>6</v>
      </c>
      <c r="G9" s="120" t="s">
        <v>106</v>
      </c>
      <c r="H9" s="128" t="s">
        <v>197</v>
      </c>
      <c r="I9" s="128"/>
      <c r="J9" s="15">
        <v>1</v>
      </c>
      <c r="K9" s="39"/>
      <c r="L9" s="31">
        <f t="shared" si="0"/>
        <v>0</v>
      </c>
    </row>
    <row r="10" spans="1:14" ht="48.75" customHeight="1" x14ac:dyDescent="0.3">
      <c r="A10" s="115"/>
      <c r="B10" s="118"/>
      <c r="C10" s="147"/>
      <c r="D10" s="121"/>
      <c r="E10" s="133"/>
      <c r="F10" s="121"/>
      <c r="G10" s="121"/>
      <c r="H10" s="128" t="s">
        <v>187</v>
      </c>
      <c r="I10" s="128"/>
      <c r="J10" s="15">
        <v>15</v>
      </c>
      <c r="K10" s="39"/>
      <c r="L10" s="31">
        <f t="shared" si="0"/>
        <v>0</v>
      </c>
    </row>
    <row r="11" spans="1:14" ht="48.75" customHeight="1" x14ac:dyDescent="0.3">
      <c r="A11" s="115"/>
      <c r="B11" s="118"/>
      <c r="C11" s="147"/>
      <c r="D11" s="121"/>
      <c r="E11" s="133"/>
      <c r="F11" s="121"/>
      <c r="G11" s="121"/>
      <c r="H11" s="128" t="s">
        <v>188</v>
      </c>
      <c r="I11" s="128"/>
      <c r="J11" s="15">
        <v>15</v>
      </c>
      <c r="K11" s="39"/>
      <c r="L11" s="31">
        <f t="shared" si="0"/>
        <v>0</v>
      </c>
    </row>
    <row r="12" spans="1:14" ht="48.75" customHeight="1" x14ac:dyDescent="0.3">
      <c r="A12" s="115"/>
      <c r="B12" s="118"/>
      <c r="C12" s="147"/>
      <c r="D12" s="121"/>
      <c r="E12" s="133"/>
      <c r="F12" s="121"/>
      <c r="G12" s="121"/>
      <c r="H12" s="128" t="s">
        <v>189</v>
      </c>
      <c r="I12" s="128"/>
      <c r="J12" s="15">
        <v>15</v>
      </c>
      <c r="K12" s="39"/>
      <c r="L12" s="31">
        <f t="shared" si="0"/>
        <v>0</v>
      </c>
    </row>
    <row r="13" spans="1:14" ht="48.75" customHeight="1" x14ac:dyDescent="0.3">
      <c r="A13" s="116"/>
      <c r="B13" s="119"/>
      <c r="C13" s="148"/>
      <c r="D13" s="122"/>
      <c r="E13" s="124"/>
      <c r="F13" s="122"/>
      <c r="G13" s="121"/>
      <c r="H13" s="149" t="s">
        <v>190</v>
      </c>
      <c r="I13" s="150"/>
      <c r="J13" s="15">
        <v>1</v>
      </c>
      <c r="K13" s="39"/>
      <c r="L13" s="31">
        <f t="shared" si="0"/>
        <v>0</v>
      </c>
    </row>
    <row r="14" spans="1:14" ht="42.75" customHeight="1" x14ac:dyDescent="0.3">
      <c r="A14" s="114">
        <v>3</v>
      </c>
      <c r="B14" s="117"/>
      <c r="C14" s="146" t="s">
        <v>185</v>
      </c>
      <c r="D14" s="120" t="s">
        <v>191</v>
      </c>
      <c r="E14" s="123" t="s">
        <v>204</v>
      </c>
      <c r="F14" s="120" t="s">
        <v>6</v>
      </c>
      <c r="G14" s="120" t="s">
        <v>106</v>
      </c>
      <c r="H14" s="128" t="s">
        <v>197</v>
      </c>
      <c r="I14" s="128"/>
      <c r="J14" s="15">
        <v>1</v>
      </c>
      <c r="K14" s="39"/>
      <c r="L14" s="31">
        <f t="shared" si="0"/>
        <v>0</v>
      </c>
    </row>
    <row r="15" spans="1:14" ht="42.75" customHeight="1" x14ac:dyDescent="0.3">
      <c r="A15" s="115"/>
      <c r="B15" s="118"/>
      <c r="C15" s="147"/>
      <c r="D15" s="121"/>
      <c r="E15" s="133"/>
      <c r="F15" s="121"/>
      <c r="G15" s="121"/>
      <c r="H15" s="128" t="s">
        <v>187</v>
      </c>
      <c r="I15" s="128"/>
      <c r="J15" s="15">
        <v>40</v>
      </c>
      <c r="K15" s="39"/>
      <c r="L15" s="31">
        <f t="shared" si="0"/>
        <v>0</v>
      </c>
    </row>
    <row r="16" spans="1:14" ht="42.75" customHeight="1" x14ac:dyDescent="0.3">
      <c r="A16" s="115"/>
      <c r="B16" s="118"/>
      <c r="C16" s="147"/>
      <c r="D16" s="121"/>
      <c r="E16" s="133"/>
      <c r="F16" s="121"/>
      <c r="G16" s="121"/>
      <c r="H16" s="128" t="s">
        <v>188</v>
      </c>
      <c r="I16" s="128"/>
      <c r="J16" s="15">
        <v>40</v>
      </c>
      <c r="K16" s="39"/>
      <c r="L16" s="31">
        <f t="shared" si="0"/>
        <v>0</v>
      </c>
    </row>
    <row r="17" spans="1:12" ht="42.75" customHeight="1" x14ac:dyDescent="0.3">
      <c r="A17" s="115"/>
      <c r="B17" s="118"/>
      <c r="C17" s="147"/>
      <c r="D17" s="121"/>
      <c r="E17" s="133"/>
      <c r="F17" s="121"/>
      <c r="G17" s="121"/>
      <c r="H17" s="128" t="s">
        <v>189</v>
      </c>
      <c r="I17" s="128"/>
      <c r="J17" s="15">
        <v>40</v>
      </c>
      <c r="K17" s="39"/>
      <c r="L17" s="31">
        <f t="shared" si="0"/>
        <v>0</v>
      </c>
    </row>
    <row r="18" spans="1:12" ht="42.75" customHeight="1" x14ac:dyDescent="0.3">
      <c r="A18" s="116"/>
      <c r="B18" s="119"/>
      <c r="C18" s="148"/>
      <c r="D18" s="122"/>
      <c r="E18" s="124"/>
      <c r="F18" s="122"/>
      <c r="G18" s="121"/>
      <c r="H18" s="149" t="s">
        <v>190</v>
      </c>
      <c r="I18" s="150"/>
      <c r="J18" s="15">
        <v>1</v>
      </c>
      <c r="K18" s="39"/>
      <c r="L18" s="31">
        <f t="shared" si="0"/>
        <v>0</v>
      </c>
    </row>
    <row r="19" spans="1:12" s="27" customFormat="1" ht="36.75" customHeight="1" x14ac:dyDescent="0.3">
      <c r="A19" s="113">
        <v>4</v>
      </c>
      <c r="B19" s="129">
        <v>44744</v>
      </c>
      <c r="C19" s="130" t="s">
        <v>154</v>
      </c>
      <c r="D19" s="127" t="s">
        <v>13</v>
      </c>
      <c r="E19" s="128" t="s">
        <v>205</v>
      </c>
      <c r="F19" s="127" t="s">
        <v>107</v>
      </c>
      <c r="G19" s="127" t="s">
        <v>106</v>
      </c>
      <c r="H19" s="128" t="s">
        <v>198</v>
      </c>
      <c r="I19" s="128"/>
      <c r="J19" s="15">
        <v>1</v>
      </c>
      <c r="K19" s="40"/>
      <c r="L19" s="31">
        <f t="shared" si="0"/>
        <v>0</v>
      </c>
    </row>
    <row r="20" spans="1:12" s="27" customFormat="1" ht="56.25" customHeight="1" x14ac:dyDescent="0.3">
      <c r="A20" s="113"/>
      <c r="B20" s="129"/>
      <c r="C20" s="130"/>
      <c r="D20" s="127"/>
      <c r="E20" s="128"/>
      <c r="F20" s="127"/>
      <c r="G20" s="127"/>
      <c r="H20" s="128" t="s">
        <v>155</v>
      </c>
      <c r="I20" s="128"/>
      <c r="J20" s="15">
        <v>80</v>
      </c>
      <c r="K20" s="40"/>
      <c r="L20" s="31">
        <f t="shared" si="0"/>
        <v>0</v>
      </c>
    </row>
    <row r="21" spans="1:12" s="27" customFormat="1" ht="36.75" customHeight="1" x14ac:dyDescent="0.3">
      <c r="A21" s="113"/>
      <c r="B21" s="129"/>
      <c r="C21" s="130"/>
      <c r="D21" s="127"/>
      <c r="E21" s="128"/>
      <c r="F21" s="127"/>
      <c r="G21" s="127"/>
      <c r="H21" s="127" t="s">
        <v>137</v>
      </c>
      <c r="I21" s="25" t="s">
        <v>160</v>
      </c>
      <c r="J21" s="15">
        <v>1</v>
      </c>
      <c r="K21" s="40"/>
      <c r="L21" s="31">
        <f t="shared" si="0"/>
        <v>0</v>
      </c>
    </row>
    <row r="22" spans="1:12" s="27" customFormat="1" ht="36.75" customHeight="1" x14ac:dyDescent="0.3">
      <c r="A22" s="113"/>
      <c r="B22" s="129"/>
      <c r="C22" s="130"/>
      <c r="D22" s="127"/>
      <c r="E22" s="128"/>
      <c r="F22" s="127"/>
      <c r="G22" s="127"/>
      <c r="H22" s="127"/>
      <c r="I22" s="25" t="s">
        <v>159</v>
      </c>
      <c r="J22" s="15">
        <v>1</v>
      </c>
      <c r="K22" s="40"/>
      <c r="L22" s="31">
        <f t="shared" si="0"/>
        <v>0</v>
      </c>
    </row>
    <row r="23" spans="1:12" s="27" customFormat="1" ht="36.75" customHeight="1" x14ac:dyDescent="0.3">
      <c r="A23" s="113"/>
      <c r="B23" s="129"/>
      <c r="C23" s="130"/>
      <c r="D23" s="127"/>
      <c r="E23" s="128"/>
      <c r="F23" s="127"/>
      <c r="G23" s="127"/>
      <c r="H23" s="127"/>
      <c r="I23" s="25" t="s">
        <v>158</v>
      </c>
      <c r="J23" s="15">
        <v>1</v>
      </c>
      <c r="K23" s="40"/>
      <c r="L23" s="31">
        <f t="shared" si="0"/>
        <v>0</v>
      </c>
    </row>
    <row r="24" spans="1:12" s="27" customFormat="1" ht="36.75" customHeight="1" x14ac:dyDescent="0.3">
      <c r="A24" s="113"/>
      <c r="B24" s="129"/>
      <c r="C24" s="130"/>
      <c r="D24" s="127"/>
      <c r="E24" s="128"/>
      <c r="F24" s="127"/>
      <c r="G24" s="127"/>
      <c r="H24" s="127"/>
      <c r="I24" s="25" t="s">
        <v>157</v>
      </c>
      <c r="J24" s="15">
        <v>1</v>
      </c>
      <c r="K24" s="40"/>
      <c r="L24" s="31">
        <f t="shared" si="0"/>
        <v>0</v>
      </c>
    </row>
    <row r="25" spans="1:12" s="27" customFormat="1" ht="66" customHeight="1" x14ac:dyDescent="0.3">
      <c r="A25" s="113"/>
      <c r="B25" s="129"/>
      <c r="C25" s="130"/>
      <c r="D25" s="127"/>
      <c r="E25" s="128"/>
      <c r="F25" s="127"/>
      <c r="G25" s="127"/>
      <c r="H25" s="128" t="s">
        <v>161</v>
      </c>
      <c r="I25" s="128"/>
      <c r="J25" s="15">
        <v>30</v>
      </c>
      <c r="K25" s="40"/>
      <c r="L25" s="31">
        <f t="shared" si="0"/>
        <v>0</v>
      </c>
    </row>
    <row r="26" spans="1:12" ht="24.75" customHeight="1" x14ac:dyDescent="0.3">
      <c r="A26" s="113">
        <v>5</v>
      </c>
      <c r="B26" s="129">
        <v>44820</v>
      </c>
      <c r="C26" s="130" t="s">
        <v>25</v>
      </c>
      <c r="D26" s="128" t="s">
        <v>12</v>
      </c>
      <c r="E26" s="128" t="s">
        <v>206</v>
      </c>
      <c r="F26" s="128" t="s">
        <v>107</v>
      </c>
      <c r="G26" s="18" t="s">
        <v>106</v>
      </c>
      <c r="H26" s="125" t="s">
        <v>136</v>
      </c>
      <c r="I26" s="126"/>
      <c r="J26" s="28">
        <v>300</v>
      </c>
      <c r="K26" s="40"/>
      <c r="L26" s="31">
        <f t="shared" si="0"/>
        <v>0</v>
      </c>
    </row>
    <row r="27" spans="1:12" ht="24.75" customHeight="1" x14ac:dyDescent="0.3">
      <c r="A27" s="113"/>
      <c r="B27" s="129"/>
      <c r="C27" s="130"/>
      <c r="D27" s="128"/>
      <c r="E27" s="128"/>
      <c r="F27" s="128"/>
      <c r="G27" s="18" t="s">
        <v>101</v>
      </c>
      <c r="H27" s="125" t="s">
        <v>136</v>
      </c>
      <c r="I27" s="126"/>
      <c r="J27" s="28">
        <v>54</v>
      </c>
      <c r="K27" s="40"/>
      <c r="L27" s="31">
        <f t="shared" si="0"/>
        <v>0</v>
      </c>
    </row>
    <row r="28" spans="1:12" ht="24.75" customHeight="1" x14ac:dyDescent="0.3">
      <c r="A28" s="113"/>
      <c r="B28" s="129"/>
      <c r="C28" s="130"/>
      <c r="D28" s="128"/>
      <c r="E28" s="128"/>
      <c r="F28" s="128"/>
      <c r="G28" s="18" t="s">
        <v>108</v>
      </c>
      <c r="H28" s="125" t="s">
        <v>136</v>
      </c>
      <c r="I28" s="126"/>
      <c r="J28" s="28">
        <v>29</v>
      </c>
      <c r="K28" s="40"/>
      <c r="L28" s="31">
        <f t="shared" si="0"/>
        <v>0</v>
      </c>
    </row>
    <row r="29" spans="1:12" ht="24.75" customHeight="1" x14ac:dyDescent="0.3">
      <c r="A29" s="113"/>
      <c r="B29" s="129"/>
      <c r="C29" s="130"/>
      <c r="D29" s="128"/>
      <c r="E29" s="128"/>
      <c r="F29" s="128"/>
      <c r="G29" s="18" t="s">
        <v>109</v>
      </c>
      <c r="H29" s="125" t="s">
        <v>136</v>
      </c>
      <c r="I29" s="126"/>
      <c r="J29" s="28">
        <v>69</v>
      </c>
      <c r="K29" s="40"/>
      <c r="L29" s="31">
        <f t="shared" si="0"/>
        <v>0</v>
      </c>
    </row>
    <row r="30" spans="1:12" ht="24.75" customHeight="1" x14ac:dyDescent="0.3">
      <c r="A30" s="113"/>
      <c r="B30" s="129"/>
      <c r="C30" s="130"/>
      <c r="D30" s="128"/>
      <c r="E30" s="128"/>
      <c r="F30" s="128"/>
      <c r="G30" s="18" t="s">
        <v>110</v>
      </c>
      <c r="H30" s="125" t="s">
        <v>136</v>
      </c>
      <c r="I30" s="126"/>
      <c r="J30" s="28">
        <v>59</v>
      </c>
      <c r="K30" s="40"/>
      <c r="L30" s="31">
        <f t="shared" si="0"/>
        <v>0</v>
      </c>
    </row>
    <row r="31" spans="1:12" ht="24.75" customHeight="1" x14ac:dyDescent="0.3">
      <c r="A31" s="113"/>
      <c r="B31" s="129"/>
      <c r="C31" s="130"/>
      <c r="D31" s="128"/>
      <c r="E31" s="128"/>
      <c r="F31" s="128"/>
      <c r="G31" s="18" t="s">
        <v>111</v>
      </c>
      <c r="H31" s="125" t="s">
        <v>136</v>
      </c>
      <c r="I31" s="126"/>
      <c r="J31" s="28">
        <v>70</v>
      </c>
      <c r="K31" s="40"/>
      <c r="L31" s="31">
        <f t="shared" si="0"/>
        <v>0</v>
      </c>
    </row>
    <row r="32" spans="1:12" ht="15.75" customHeight="1" x14ac:dyDescent="0.3">
      <c r="A32" s="113">
        <v>6</v>
      </c>
      <c r="B32" s="129">
        <v>44865</v>
      </c>
      <c r="C32" s="130" t="s">
        <v>123</v>
      </c>
      <c r="D32" s="128" t="s">
        <v>122</v>
      </c>
      <c r="E32" s="128" t="s">
        <v>207</v>
      </c>
      <c r="F32" s="128" t="s">
        <v>107</v>
      </c>
      <c r="G32" s="120" t="s">
        <v>106</v>
      </c>
      <c r="H32" s="125" t="s">
        <v>152</v>
      </c>
      <c r="I32" s="126"/>
      <c r="J32" s="24">
        <v>1</v>
      </c>
      <c r="K32" s="38"/>
      <c r="L32" s="31">
        <f t="shared" si="0"/>
        <v>0</v>
      </c>
    </row>
    <row r="33" spans="1:12" ht="22.5" customHeight="1" x14ac:dyDescent="0.3">
      <c r="A33" s="113"/>
      <c r="B33" s="129"/>
      <c r="C33" s="130"/>
      <c r="D33" s="128"/>
      <c r="E33" s="128"/>
      <c r="F33" s="128"/>
      <c r="G33" s="121"/>
      <c r="H33" s="127" t="s">
        <v>139</v>
      </c>
      <c r="I33" s="21" t="s">
        <v>140</v>
      </c>
      <c r="J33" s="24">
        <v>10</v>
      </c>
      <c r="K33" s="38"/>
      <c r="L33" s="31">
        <f t="shared" si="0"/>
        <v>0</v>
      </c>
    </row>
    <row r="34" spans="1:12" ht="21" customHeight="1" x14ac:dyDescent="0.3">
      <c r="A34" s="113"/>
      <c r="B34" s="129"/>
      <c r="C34" s="130"/>
      <c r="D34" s="128"/>
      <c r="E34" s="128"/>
      <c r="F34" s="128"/>
      <c r="G34" s="121"/>
      <c r="H34" s="121"/>
      <c r="I34" s="21" t="s">
        <v>141</v>
      </c>
      <c r="J34" s="24">
        <v>20</v>
      </c>
      <c r="K34" s="38"/>
      <c r="L34" s="31">
        <f t="shared" si="0"/>
        <v>0</v>
      </c>
    </row>
    <row r="35" spans="1:12" ht="31.5" customHeight="1" x14ac:dyDescent="0.3">
      <c r="A35" s="113"/>
      <c r="B35" s="129"/>
      <c r="C35" s="130"/>
      <c r="D35" s="128"/>
      <c r="E35" s="128"/>
      <c r="F35" s="128"/>
      <c r="G35" s="121"/>
      <c r="H35" s="121"/>
      <c r="I35" s="21" t="s">
        <v>138</v>
      </c>
      <c r="J35" s="24">
        <v>10</v>
      </c>
      <c r="K35" s="38"/>
      <c r="L35" s="31">
        <f t="shared" si="0"/>
        <v>0</v>
      </c>
    </row>
    <row r="36" spans="1:12" ht="31.5" customHeight="1" x14ac:dyDescent="0.3">
      <c r="A36" s="113"/>
      <c r="B36" s="129"/>
      <c r="C36" s="130"/>
      <c r="D36" s="128"/>
      <c r="E36" s="128"/>
      <c r="F36" s="128"/>
      <c r="G36" s="121"/>
      <c r="H36" s="121"/>
      <c r="I36" s="21" t="s">
        <v>147</v>
      </c>
      <c r="J36" s="24">
        <v>10</v>
      </c>
      <c r="K36" s="38"/>
      <c r="L36" s="31">
        <f t="shared" si="0"/>
        <v>0</v>
      </c>
    </row>
    <row r="37" spans="1:12" ht="24" customHeight="1" x14ac:dyDescent="0.3">
      <c r="A37" s="113"/>
      <c r="B37" s="129"/>
      <c r="C37" s="130"/>
      <c r="D37" s="128"/>
      <c r="E37" s="128"/>
      <c r="F37" s="128"/>
      <c r="G37" s="121"/>
      <c r="H37" s="121"/>
      <c r="I37" s="26" t="s">
        <v>146</v>
      </c>
      <c r="J37" s="24">
        <v>20</v>
      </c>
      <c r="K37" s="38"/>
      <c r="L37" s="31">
        <f t="shared" si="0"/>
        <v>0</v>
      </c>
    </row>
    <row r="38" spans="1:12" ht="14.25" customHeight="1" x14ac:dyDescent="0.3">
      <c r="A38" s="113"/>
      <c r="B38" s="129"/>
      <c r="C38" s="130"/>
      <c r="D38" s="128"/>
      <c r="E38" s="128"/>
      <c r="F38" s="128"/>
      <c r="G38" s="121"/>
      <c r="H38" s="121"/>
      <c r="I38" s="21" t="s">
        <v>142</v>
      </c>
      <c r="J38" s="24">
        <v>20</v>
      </c>
      <c r="K38" s="38"/>
      <c r="L38" s="31">
        <f t="shared" si="0"/>
        <v>0</v>
      </c>
    </row>
    <row r="39" spans="1:12" ht="14.25" customHeight="1" x14ac:dyDescent="0.3">
      <c r="A39" s="113"/>
      <c r="B39" s="129"/>
      <c r="C39" s="130"/>
      <c r="D39" s="128"/>
      <c r="E39" s="128"/>
      <c r="F39" s="128"/>
      <c r="G39" s="121"/>
      <c r="H39" s="121"/>
      <c r="I39" s="21" t="s">
        <v>143</v>
      </c>
      <c r="J39" s="24">
        <v>20</v>
      </c>
      <c r="K39" s="38"/>
      <c r="L39" s="31">
        <f t="shared" si="0"/>
        <v>0</v>
      </c>
    </row>
    <row r="40" spans="1:12" ht="14.25" customHeight="1" x14ac:dyDescent="0.3">
      <c r="A40" s="113"/>
      <c r="B40" s="129"/>
      <c r="C40" s="130"/>
      <c r="D40" s="128"/>
      <c r="E40" s="128"/>
      <c r="F40" s="128"/>
      <c r="G40" s="121"/>
      <c r="H40" s="121"/>
      <c r="I40" s="21" t="s">
        <v>144</v>
      </c>
      <c r="J40" s="24">
        <v>20</v>
      </c>
      <c r="K40" s="38"/>
      <c r="L40" s="31">
        <f t="shared" si="0"/>
        <v>0</v>
      </c>
    </row>
    <row r="41" spans="1:12" ht="15" customHeight="1" x14ac:dyDescent="0.3">
      <c r="A41" s="113"/>
      <c r="B41" s="129"/>
      <c r="C41" s="130"/>
      <c r="D41" s="128"/>
      <c r="E41" s="128"/>
      <c r="F41" s="128"/>
      <c r="G41" s="121"/>
      <c r="H41" s="122"/>
      <c r="I41" s="26" t="s">
        <v>145</v>
      </c>
      <c r="J41" s="24">
        <v>90</v>
      </c>
      <c r="K41" s="38"/>
      <c r="L41" s="31">
        <f t="shared" si="0"/>
        <v>0</v>
      </c>
    </row>
    <row r="42" spans="1:12" ht="18.75" customHeight="1" x14ac:dyDescent="0.3">
      <c r="A42" s="113"/>
      <c r="B42" s="129"/>
      <c r="C42" s="130"/>
      <c r="D42" s="128"/>
      <c r="E42" s="128"/>
      <c r="F42" s="128"/>
      <c r="G42" s="121"/>
      <c r="H42" s="127" t="s">
        <v>137</v>
      </c>
      <c r="I42" s="26" t="s">
        <v>160</v>
      </c>
      <c r="J42" s="24">
        <v>1</v>
      </c>
      <c r="K42" s="38"/>
      <c r="L42" s="31">
        <f t="shared" si="0"/>
        <v>0</v>
      </c>
    </row>
    <row r="43" spans="1:12" ht="14.25" customHeight="1" x14ac:dyDescent="0.3">
      <c r="A43" s="113"/>
      <c r="B43" s="129"/>
      <c r="C43" s="130"/>
      <c r="D43" s="128"/>
      <c r="E43" s="128"/>
      <c r="F43" s="128"/>
      <c r="G43" s="121"/>
      <c r="H43" s="127"/>
      <c r="I43" s="26" t="s">
        <v>148</v>
      </c>
      <c r="J43" s="24">
        <v>1</v>
      </c>
      <c r="K43" s="38"/>
      <c r="L43" s="31">
        <f t="shared" si="0"/>
        <v>0</v>
      </c>
    </row>
    <row r="44" spans="1:12" ht="14.25" customHeight="1" x14ac:dyDescent="0.3">
      <c r="A44" s="113"/>
      <c r="B44" s="129"/>
      <c r="C44" s="130"/>
      <c r="D44" s="128"/>
      <c r="E44" s="128"/>
      <c r="F44" s="128"/>
      <c r="G44" s="121"/>
      <c r="H44" s="127"/>
      <c r="I44" s="26" t="s">
        <v>149</v>
      </c>
      <c r="J44" s="24">
        <v>1</v>
      </c>
      <c r="K44" s="38"/>
      <c r="L44" s="31">
        <f t="shared" si="0"/>
        <v>0</v>
      </c>
    </row>
    <row r="45" spans="1:12" ht="14.25" customHeight="1" x14ac:dyDescent="0.3">
      <c r="A45" s="113"/>
      <c r="B45" s="129"/>
      <c r="C45" s="130"/>
      <c r="D45" s="128"/>
      <c r="E45" s="128"/>
      <c r="F45" s="128"/>
      <c r="G45" s="121"/>
      <c r="H45" s="127"/>
      <c r="I45" s="26" t="s">
        <v>150</v>
      </c>
      <c r="J45" s="24">
        <v>1</v>
      </c>
      <c r="K45" s="38"/>
      <c r="L45" s="31">
        <f t="shared" si="0"/>
        <v>0</v>
      </c>
    </row>
    <row r="46" spans="1:12" ht="14.25" customHeight="1" x14ac:dyDescent="0.3">
      <c r="A46" s="113"/>
      <c r="B46" s="129"/>
      <c r="C46" s="130"/>
      <c r="D46" s="128"/>
      <c r="E46" s="128"/>
      <c r="F46" s="128"/>
      <c r="G46" s="121"/>
      <c r="H46" s="127"/>
      <c r="I46" s="26" t="s">
        <v>151</v>
      </c>
      <c r="J46" s="24">
        <v>1</v>
      </c>
      <c r="K46" s="38"/>
      <c r="L46" s="31">
        <f t="shared" si="0"/>
        <v>0</v>
      </c>
    </row>
    <row r="47" spans="1:12" ht="31.5" customHeight="1" x14ac:dyDescent="0.3">
      <c r="A47" s="113"/>
      <c r="B47" s="129"/>
      <c r="C47" s="130"/>
      <c r="D47" s="128"/>
      <c r="E47" s="128"/>
      <c r="F47" s="128"/>
      <c r="G47" s="121"/>
      <c r="H47" s="125" t="s">
        <v>156</v>
      </c>
      <c r="I47" s="126"/>
      <c r="J47" s="24">
        <v>30</v>
      </c>
      <c r="K47" s="38"/>
      <c r="L47" s="31">
        <f t="shared" si="0"/>
        <v>0</v>
      </c>
    </row>
    <row r="48" spans="1:12" ht="26.25" customHeight="1" x14ac:dyDescent="0.3">
      <c r="A48" s="113"/>
      <c r="B48" s="129"/>
      <c r="C48" s="130"/>
      <c r="D48" s="128"/>
      <c r="E48" s="128"/>
      <c r="F48" s="128"/>
      <c r="G48" s="121"/>
      <c r="H48" s="125" t="s">
        <v>153</v>
      </c>
      <c r="I48" s="126"/>
      <c r="J48" s="24">
        <v>30</v>
      </c>
      <c r="K48" s="38"/>
      <c r="L48" s="31">
        <f t="shared" si="0"/>
        <v>0</v>
      </c>
    </row>
    <row r="49" spans="1:12" ht="26.25" customHeight="1" x14ac:dyDescent="0.3">
      <c r="A49" s="113"/>
      <c r="B49" s="129"/>
      <c r="C49" s="130"/>
      <c r="D49" s="128"/>
      <c r="E49" s="128"/>
      <c r="F49" s="128"/>
      <c r="G49" s="122"/>
      <c r="H49" s="125" t="s">
        <v>135</v>
      </c>
      <c r="I49" s="126"/>
      <c r="J49" s="24">
        <v>30</v>
      </c>
      <c r="K49" s="38"/>
      <c r="L49" s="31">
        <f t="shared" si="0"/>
        <v>0</v>
      </c>
    </row>
    <row r="50" spans="1:12" ht="13.5" customHeight="1" x14ac:dyDescent="0.3">
      <c r="A50" s="114">
        <v>7</v>
      </c>
      <c r="B50" s="117">
        <v>44865</v>
      </c>
      <c r="C50" s="136" t="s">
        <v>47</v>
      </c>
      <c r="D50" s="120" t="s">
        <v>124</v>
      </c>
      <c r="E50" s="123" t="s">
        <v>208</v>
      </c>
      <c r="F50" s="120" t="s">
        <v>107</v>
      </c>
      <c r="G50" s="123" t="s">
        <v>106</v>
      </c>
      <c r="H50" s="125" t="s">
        <v>162</v>
      </c>
      <c r="I50" s="126"/>
      <c r="J50" s="24">
        <v>1</v>
      </c>
      <c r="K50" s="38"/>
      <c r="L50" s="31">
        <f t="shared" si="0"/>
        <v>0</v>
      </c>
    </row>
    <row r="51" spans="1:12" ht="13.5" customHeight="1" x14ac:dyDescent="0.3">
      <c r="A51" s="115"/>
      <c r="B51" s="118"/>
      <c r="C51" s="137"/>
      <c r="D51" s="121"/>
      <c r="E51" s="133"/>
      <c r="F51" s="121"/>
      <c r="G51" s="124"/>
      <c r="H51" s="125" t="s">
        <v>112</v>
      </c>
      <c r="I51" s="126"/>
      <c r="J51" s="24">
        <v>6</v>
      </c>
      <c r="K51" s="38"/>
      <c r="L51" s="31">
        <f t="shared" si="0"/>
        <v>0</v>
      </c>
    </row>
    <row r="52" spans="1:12" ht="13.5" customHeight="1" x14ac:dyDescent="0.3">
      <c r="A52" s="115"/>
      <c r="B52" s="118"/>
      <c r="C52" s="137"/>
      <c r="D52" s="121"/>
      <c r="E52" s="133"/>
      <c r="F52" s="121"/>
      <c r="G52" s="123" t="s">
        <v>101</v>
      </c>
      <c r="H52" s="125" t="s">
        <v>162</v>
      </c>
      <c r="I52" s="126"/>
      <c r="J52" s="24">
        <v>1</v>
      </c>
      <c r="K52" s="38"/>
      <c r="L52" s="31">
        <f t="shared" si="0"/>
        <v>0</v>
      </c>
    </row>
    <row r="53" spans="1:12" ht="13.5" customHeight="1" x14ac:dyDescent="0.3">
      <c r="A53" s="115"/>
      <c r="B53" s="118"/>
      <c r="C53" s="137"/>
      <c r="D53" s="121"/>
      <c r="E53" s="133"/>
      <c r="F53" s="121"/>
      <c r="G53" s="124"/>
      <c r="H53" s="125" t="s">
        <v>112</v>
      </c>
      <c r="I53" s="126"/>
      <c r="J53" s="24">
        <v>1</v>
      </c>
      <c r="K53" s="38"/>
      <c r="L53" s="31">
        <f t="shared" si="0"/>
        <v>0</v>
      </c>
    </row>
    <row r="54" spans="1:12" ht="13.5" customHeight="1" x14ac:dyDescent="0.3">
      <c r="A54" s="115"/>
      <c r="B54" s="118"/>
      <c r="C54" s="137"/>
      <c r="D54" s="121"/>
      <c r="E54" s="133"/>
      <c r="F54" s="121"/>
      <c r="G54" s="123" t="s">
        <v>108</v>
      </c>
      <c r="H54" s="125" t="s">
        <v>162</v>
      </c>
      <c r="I54" s="126"/>
      <c r="J54" s="24">
        <v>1</v>
      </c>
      <c r="K54" s="38"/>
      <c r="L54" s="31">
        <f t="shared" si="0"/>
        <v>0</v>
      </c>
    </row>
    <row r="55" spans="1:12" ht="13.5" customHeight="1" x14ac:dyDescent="0.3">
      <c r="A55" s="115"/>
      <c r="B55" s="118"/>
      <c r="C55" s="137"/>
      <c r="D55" s="121"/>
      <c r="E55" s="133"/>
      <c r="F55" s="121"/>
      <c r="G55" s="124"/>
      <c r="H55" s="125" t="s">
        <v>112</v>
      </c>
      <c r="I55" s="126"/>
      <c r="J55" s="24">
        <v>1</v>
      </c>
      <c r="K55" s="38"/>
      <c r="L55" s="31">
        <f t="shared" si="0"/>
        <v>0</v>
      </c>
    </row>
    <row r="56" spans="1:12" ht="13.5" customHeight="1" x14ac:dyDescent="0.3">
      <c r="A56" s="115"/>
      <c r="B56" s="118"/>
      <c r="C56" s="137"/>
      <c r="D56" s="121"/>
      <c r="E56" s="133"/>
      <c r="F56" s="121"/>
      <c r="G56" s="123" t="s">
        <v>109</v>
      </c>
      <c r="H56" s="125" t="s">
        <v>162</v>
      </c>
      <c r="I56" s="126"/>
      <c r="J56" s="24">
        <v>1</v>
      </c>
      <c r="K56" s="38"/>
      <c r="L56" s="31">
        <f t="shared" si="0"/>
        <v>0</v>
      </c>
    </row>
    <row r="57" spans="1:12" ht="13.5" customHeight="1" x14ac:dyDescent="0.3">
      <c r="A57" s="115"/>
      <c r="B57" s="118"/>
      <c r="C57" s="137"/>
      <c r="D57" s="121"/>
      <c r="E57" s="133"/>
      <c r="F57" s="121"/>
      <c r="G57" s="124"/>
      <c r="H57" s="125" t="s">
        <v>112</v>
      </c>
      <c r="I57" s="126"/>
      <c r="J57" s="24">
        <v>1</v>
      </c>
      <c r="K57" s="38"/>
      <c r="L57" s="31">
        <f t="shared" si="0"/>
        <v>0</v>
      </c>
    </row>
    <row r="58" spans="1:12" ht="13.5" customHeight="1" x14ac:dyDescent="0.3">
      <c r="A58" s="115"/>
      <c r="B58" s="118"/>
      <c r="C58" s="137"/>
      <c r="D58" s="121"/>
      <c r="E58" s="133"/>
      <c r="F58" s="121"/>
      <c r="G58" s="123" t="s">
        <v>110</v>
      </c>
      <c r="H58" s="125" t="s">
        <v>162</v>
      </c>
      <c r="I58" s="126"/>
      <c r="J58" s="24">
        <v>1</v>
      </c>
      <c r="K58" s="38"/>
      <c r="L58" s="31">
        <f t="shared" si="0"/>
        <v>0</v>
      </c>
    </row>
    <row r="59" spans="1:12" ht="13.5" customHeight="1" x14ac:dyDescent="0.3">
      <c r="A59" s="115"/>
      <c r="B59" s="118"/>
      <c r="C59" s="137"/>
      <c r="D59" s="121"/>
      <c r="E59" s="133"/>
      <c r="F59" s="121"/>
      <c r="G59" s="124"/>
      <c r="H59" s="125" t="s">
        <v>112</v>
      </c>
      <c r="I59" s="126"/>
      <c r="J59" s="24">
        <v>1</v>
      </c>
      <c r="K59" s="38"/>
      <c r="L59" s="31">
        <f t="shared" si="0"/>
        <v>0</v>
      </c>
    </row>
    <row r="60" spans="1:12" ht="13.5" customHeight="1" x14ac:dyDescent="0.3">
      <c r="A60" s="115"/>
      <c r="B60" s="118"/>
      <c r="C60" s="137"/>
      <c r="D60" s="121"/>
      <c r="E60" s="133"/>
      <c r="F60" s="121"/>
      <c r="G60" s="123" t="s">
        <v>111</v>
      </c>
      <c r="H60" s="125" t="s">
        <v>162</v>
      </c>
      <c r="I60" s="126"/>
      <c r="J60" s="24">
        <v>1</v>
      </c>
      <c r="K60" s="38"/>
      <c r="L60" s="31">
        <f t="shared" si="0"/>
        <v>0</v>
      </c>
    </row>
    <row r="61" spans="1:12" ht="13.5" customHeight="1" x14ac:dyDescent="0.3">
      <c r="A61" s="116"/>
      <c r="B61" s="119"/>
      <c r="C61" s="138"/>
      <c r="D61" s="122"/>
      <c r="E61" s="124"/>
      <c r="F61" s="122"/>
      <c r="G61" s="124"/>
      <c r="H61" s="125" t="s">
        <v>112</v>
      </c>
      <c r="I61" s="126"/>
      <c r="J61" s="24">
        <v>1</v>
      </c>
      <c r="K61" s="38"/>
      <c r="L61" s="31">
        <f t="shared" si="0"/>
        <v>0</v>
      </c>
    </row>
    <row r="62" spans="1:12" s="27" customFormat="1" ht="22.5" customHeight="1" x14ac:dyDescent="0.3">
      <c r="A62" s="113">
        <v>8</v>
      </c>
      <c r="B62" s="131" t="s">
        <v>97</v>
      </c>
      <c r="C62" s="139" t="s">
        <v>47</v>
      </c>
      <c r="D62" s="128" t="s">
        <v>163</v>
      </c>
      <c r="E62" s="132" t="s">
        <v>209</v>
      </c>
      <c r="F62" s="128" t="s">
        <v>107</v>
      </c>
      <c r="G62" s="22" t="s">
        <v>106</v>
      </c>
      <c r="H62" s="125" t="s">
        <v>112</v>
      </c>
      <c r="I62" s="126"/>
      <c r="J62" s="24">
        <v>6</v>
      </c>
      <c r="K62" s="38"/>
      <c r="L62" s="31">
        <f t="shared" si="0"/>
        <v>0</v>
      </c>
    </row>
    <row r="63" spans="1:12" s="27" customFormat="1" ht="22.5" customHeight="1" x14ac:dyDescent="0.3">
      <c r="A63" s="113"/>
      <c r="B63" s="131"/>
      <c r="C63" s="139"/>
      <c r="D63" s="128"/>
      <c r="E63" s="132"/>
      <c r="F63" s="128"/>
      <c r="G63" s="22" t="s">
        <v>101</v>
      </c>
      <c r="H63" s="125" t="s">
        <v>112</v>
      </c>
      <c r="I63" s="126"/>
      <c r="J63" s="24">
        <v>1</v>
      </c>
      <c r="K63" s="38"/>
      <c r="L63" s="31">
        <f t="shared" si="0"/>
        <v>0</v>
      </c>
    </row>
    <row r="64" spans="1:12" s="27" customFormat="1" ht="22.5" customHeight="1" x14ac:dyDescent="0.3">
      <c r="A64" s="113"/>
      <c r="B64" s="131"/>
      <c r="C64" s="139"/>
      <c r="D64" s="128"/>
      <c r="E64" s="132"/>
      <c r="F64" s="128"/>
      <c r="G64" s="22" t="s">
        <v>108</v>
      </c>
      <c r="H64" s="125" t="s">
        <v>112</v>
      </c>
      <c r="I64" s="126"/>
      <c r="J64" s="24">
        <v>1</v>
      </c>
      <c r="K64" s="38"/>
      <c r="L64" s="31">
        <f t="shared" si="0"/>
        <v>0</v>
      </c>
    </row>
    <row r="65" spans="1:12" s="27" customFormat="1" ht="22.5" customHeight="1" x14ac:dyDescent="0.3">
      <c r="A65" s="113"/>
      <c r="B65" s="131"/>
      <c r="C65" s="139"/>
      <c r="D65" s="128"/>
      <c r="E65" s="132"/>
      <c r="F65" s="128"/>
      <c r="G65" s="22" t="s">
        <v>109</v>
      </c>
      <c r="H65" s="125" t="s">
        <v>112</v>
      </c>
      <c r="I65" s="126"/>
      <c r="J65" s="24">
        <v>1</v>
      </c>
      <c r="K65" s="38"/>
      <c r="L65" s="31">
        <f t="shared" si="0"/>
        <v>0</v>
      </c>
    </row>
    <row r="66" spans="1:12" s="27" customFormat="1" ht="22.5" customHeight="1" x14ac:dyDescent="0.3">
      <c r="A66" s="113"/>
      <c r="B66" s="131"/>
      <c r="C66" s="139"/>
      <c r="D66" s="128"/>
      <c r="E66" s="132"/>
      <c r="F66" s="128"/>
      <c r="G66" s="22" t="s">
        <v>110</v>
      </c>
      <c r="H66" s="125" t="s">
        <v>112</v>
      </c>
      <c r="I66" s="126"/>
      <c r="J66" s="24">
        <v>1</v>
      </c>
      <c r="K66" s="38"/>
      <c r="L66" s="31">
        <f t="shared" si="0"/>
        <v>0</v>
      </c>
    </row>
    <row r="67" spans="1:12" s="27" customFormat="1" ht="22.5" customHeight="1" x14ac:dyDescent="0.3">
      <c r="A67" s="113"/>
      <c r="B67" s="131"/>
      <c r="C67" s="139"/>
      <c r="D67" s="128"/>
      <c r="E67" s="132"/>
      <c r="F67" s="128"/>
      <c r="G67" s="22" t="s">
        <v>111</v>
      </c>
      <c r="H67" s="125" t="s">
        <v>112</v>
      </c>
      <c r="I67" s="126"/>
      <c r="J67" s="24">
        <v>1</v>
      </c>
      <c r="K67" s="38"/>
      <c r="L67" s="31">
        <f t="shared" si="0"/>
        <v>0</v>
      </c>
    </row>
    <row r="68" spans="1:12" s="27" customFormat="1" ht="21" customHeight="1" x14ac:dyDescent="0.3">
      <c r="A68" s="113">
        <v>9</v>
      </c>
      <c r="B68" s="129">
        <v>44909</v>
      </c>
      <c r="C68" s="130" t="s">
        <v>24</v>
      </c>
      <c r="D68" s="128" t="s">
        <v>126</v>
      </c>
      <c r="E68" s="128" t="s">
        <v>210</v>
      </c>
      <c r="F68" s="128" t="s">
        <v>116</v>
      </c>
      <c r="G68" s="123" t="s">
        <v>106</v>
      </c>
      <c r="H68" s="125" t="s">
        <v>166</v>
      </c>
      <c r="I68" s="126"/>
      <c r="J68" s="24">
        <v>1</v>
      </c>
      <c r="K68" s="38"/>
      <c r="L68" s="31">
        <f t="shared" si="0"/>
        <v>0</v>
      </c>
    </row>
    <row r="69" spans="1:12" s="27" customFormat="1" ht="12.75" customHeight="1" x14ac:dyDescent="0.3">
      <c r="A69" s="113"/>
      <c r="B69" s="129"/>
      <c r="C69" s="130"/>
      <c r="D69" s="128"/>
      <c r="E69" s="128"/>
      <c r="F69" s="128"/>
      <c r="G69" s="133"/>
      <c r="H69" s="125" t="s">
        <v>21</v>
      </c>
      <c r="I69" s="126"/>
      <c r="J69" s="24">
        <v>1</v>
      </c>
      <c r="K69" s="38"/>
      <c r="L69" s="31">
        <f t="shared" si="0"/>
        <v>0</v>
      </c>
    </row>
    <row r="70" spans="1:12" s="27" customFormat="1" ht="12.75" customHeight="1" x14ac:dyDescent="0.3">
      <c r="A70" s="113"/>
      <c r="B70" s="129"/>
      <c r="C70" s="130"/>
      <c r="D70" s="128"/>
      <c r="E70" s="128"/>
      <c r="F70" s="128"/>
      <c r="G70" s="124"/>
      <c r="H70" s="125" t="s">
        <v>20</v>
      </c>
      <c r="I70" s="126"/>
      <c r="J70" s="24">
        <v>300</v>
      </c>
      <c r="K70" s="38"/>
      <c r="L70" s="31">
        <f t="shared" si="0"/>
        <v>0</v>
      </c>
    </row>
    <row r="71" spans="1:12" s="27" customFormat="1" ht="21" customHeight="1" x14ac:dyDescent="0.3">
      <c r="A71" s="113"/>
      <c r="B71" s="129"/>
      <c r="C71" s="130"/>
      <c r="D71" s="128"/>
      <c r="E71" s="128"/>
      <c r="F71" s="128"/>
      <c r="G71" s="22" t="s">
        <v>101</v>
      </c>
      <c r="H71" s="134" t="s">
        <v>20</v>
      </c>
      <c r="I71" s="135"/>
      <c r="J71" s="24">
        <v>54</v>
      </c>
      <c r="K71" s="38"/>
      <c r="L71" s="31">
        <f t="shared" si="0"/>
        <v>0</v>
      </c>
    </row>
    <row r="72" spans="1:12" s="27" customFormat="1" ht="21" customHeight="1" x14ac:dyDescent="0.3">
      <c r="A72" s="113"/>
      <c r="B72" s="129"/>
      <c r="C72" s="130"/>
      <c r="D72" s="128"/>
      <c r="E72" s="128"/>
      <c r="F72" s="128"/>
      <c r="G72" s="22" t="s">
        <v>108</v>
      </c>
      <c r="H72" s="134" t="s">
        <v>20</v>
      </c>
      <c r="I72" s="135"/>
      <c r="J72" s="24">
        <v>29</v>
      </c>
      <c r="K72" s="38"/>
      <c r="L72" s="31">
        <f t="shared" si="0"/>
        <v>0</v>
      </c>
    </row>
    <row r="73" spans="1:12" s="27" customFormat="1" ht="21" customHeight="1" x14ac:dyDescent="0.3">
      <c r="A73" s="113"/>
      <c r="B73" s="129"/>
      <c r="C73" s="130"/>
      <c r="D73" s="128"/>
      <c r="E73" s="128"/>
      <c r="F73" s="128"/>
      <c r="G73" s="22" t="s">
        <v>109</v>
      </c>
      <c r="H73" s="125" t="s">
        <v>20</v>
      </c>
      <c r="I73" s="126"/>
      <c r="J73" s="24">
        <v>69</v>
      </c>
      <c r="K73" s="38"/>
      <c r="L73" s="31">
        <f t="shared" si="0"/>
        <v>0</v>
      </c>
    </row>
    <row r="74" spans="1:12" s="27" customFormat="1" ht="21" customHeight="1" x14ac:dyDescent="0.3">
      <c r="A74" s="113"/>
      <c r="B74" s="129"/>
      <c r="C74" s="130"/>
      <c r="D74" s="128"/>
      <c r="E74" s="128"/>
      <c r="F74" s="128"/>
      <c r="G74" s="22" t="s">
        <v>110</v>
      </c>
      <c r="H74" s="125" t="s">
        <v>20</v>
      </c>
      <c r="I74" s="126"/>
      <c r="J74" s="24">
        <v>59</v>
      </c>
      <c r="K74" s="38"/>
      <c r="L74" s="31">
        <f t="shared" si="0"/>
        <v>0</v>
      </c>
    </row>
    <row r="75" spans="1:12" s="27" customFormat="1" ht="21" customHeight="1" x14ac:dyDescent="0.3">
      <c r="A75" s="113"/>
      <c r="B75" s="129"/>
      <c r="C75" s="130"/>
      <c r="D75" s="128"/>
      <c r="E75" s="128"/>
      <c r="F75" s="128"/>
      <c r="G75" s="22" t="s">
        <v>111</v>
      </c>
      <c r="H75" s="125" t="s">
        <v>20</v>
      </c>
      <c r="I75" s="126"/>
      <c r="J75" s="24">
        <v>70</v>
      </c>
      <c r="K75" s="38"/>
      <c r="L75" s="31">
        <f t="shared" si="0"/>
        <v>0</v>
      </c>
    </row>
    <row r="76" spans="1:12" ht="31.5" customHeight="1" x14ac:dyDescent="0.3">
      <c r="A76" s="113">
        <v>10</v>
      </c>
      <c r="B76" s="129">
        <v>44910</v>
      </c>
      <c r="C76" s="130" t="s">
        <v>164</v>
      </c>
      <c r="D76" s="128" t="s">
        <v>125</v>
      </c>
      <c r="E76" s="128" t="s">
        <v>211</v>
      </c>
      <c r="F76" s="128" t="s">
        <v>107</v>
      </c>
      <c r="G76" s="120" t="s">
        <v>106</v>
      </c>
      <c r="H76" s="125" t="s">
        <v>165</v>
      </c>
      <c r="I76" s="126"/>
      <c r="J76" s="24">
        <v>40</v>
      </c>
      <c r="K76" s="38"/>
      <c r="L76" s="31">
        <f t="shared" si="0"/>
        <v>0</v>
      </c>
    </row>
    <row r="77" spans="1:12" ht="31.5" customHeight="1" x14ac:dyDescent="0.3">
      <c r="A77" s="113"/>
      <c r="B77" s="129"/>
      <c r="C77" s="130"/>
      <c r="D77" s="128"/>
      <c r="E77" s="128"/>
      <c r="F77" s="128"/>
      <c r="G77" s="122"/>
      <c r="H77" s="125" t="s">
        <v>21</v>
      </c>
      <c r="I77" s="126"/>
      <c r="J77" s="24">
        <v>1</v>
      </c>
      <c r="K77" s="38"/>
      <c r="L77" s="31">
        <f t="shared" si="0"/>
        <v>0</v>
      </c>
    </row>
    <row r="78" spans="1:12" s="27" customFormat="1" ht="57.75" customHeight="1" x14ac:dyDescent="0.3">
      <c r="A78" s="113">
        <v>11</v>
      </c>
      <c r="B78" s="131" t="s">
        <v>72</v>
      </c>
      <c r="C78" s="130">
        <v>0.375</v>
      </c>
      <c r="D78" s="127" t="s">
        <v>74</v>
      </c>
      <c r="E78" s="128" t="s">
        <v>212</v>
      </c>
      <c r="F78" s="142" t="s">
        <v>107</v>
      </c>
      <c r="G78" s="120" t="s">
        <v>114</v>
      </c>
      <c r="H78" s="140" t="s">
        <v>48</v>
      </c>
      <c r="I78" s="141"/>
      <c r="J78" s="24">
        <v>1</v>
      </c>
      <c r="K78" s="38"/>
      <c r="L78" s="31">
        <f t="shared" si="0"/>
        <v>0</v>
      </c>
    </row>
    <row r="79" spans="1:12" s="27" customFormat="1" ht="57.75" customHeight="1" x14ac:dyDescent="0.3">
      <c r="A79" s="113"/>
      <c r="B79" s="131"/>
      <c r="C79" s="130"/>
      <c r="D79" s="127"/>
      <c r="E79" s="128"/>
      <c r="F79" s="143"/>
      <c r="G79" s="121"/>
      <c r="H79" s="140" t="s">
        <v>167</v>
      </c>
      <c r="I79" s="141"/>
      <c r="J79" s="24">
        <v>1</v>
      </c>
      <c r="K79" s="38"/>
      <c r="L79" s="31">
        <f t="shared" si="0"/>
        <v>0</v>
      </c>
    </row>
    <row r="80" spans="1:12" s="27" customFormat="1" ht="71.25" customHeight="1" x14ac:dyDescent="0.3">
      <c r="A80" s="113"/>
      <c r="B80" s="131"/>
      <c r="C80" s="127"/>
      <c r="D80" s="127"/>
      <c r="E80" s="128"/>
      <c r="F80" s="144"/>
      <c r="G80" s="122"/>
      <c r="H80" s="140" t="s">
        <v>49</v>
      </c>
      <c r="I80" s="141"/>
      <c r="J80" s="24">
        <v>400</v>
      </c>
      <c r="K80" s="38"/>
      <c r="L80" s="31">
        <f t="shared" si="0"/>
        <v>0</v>
      </c>
    </row>
    <row r="81" spans="1:14" s="27" customFormat="1" ht="72.75" customHeight="1" x14ac:dyDescent="0.3">
      <c r="A81" s="113">
        <v>12</v>
      </c>
      <c r="B81" s="131" t="s">
        <v>73</v>
      </c>
      <c r="C81" s="130">
        <v>0.83333333333333337</v>
      </c>
      <c r="D81" s="127" t="s">
        <v>75</v>
      </c>
      <c r="E81" s="128" t="s">
        <v>213</v>
      </c>
      <c r="F81" s="123" t="s">
        <v>107</v>
      </c>
      <c r="G81" s="120" t="s">
        <v>114</v>
      </c>
      <c r="H81" s="125" t="s">
        <v>48</v>
      </c>
      <c r="I81" s="126"/>
      <c r="J81" s="24">
        <v>1</v>
      </c>
      <c r="K81" s="38"/>
      <c r="L81" s="31">
        <f t="shared" si="0"/>
        <v>0</v>
      </c>
    </row>
    <row r="82" spans="1:14" s="27" customFormat="1" ht="72.75" customHeight="1" x14ac:dyDescent="0.3">
      <c r="A82" s="113"/>
      <c r="B82" s="131"/>
      <c r="C82" s="127"/>
      <c r="D82" s="127"/>
      <c r="E82" s="128"/>
      <c r="F82" s="133"/>
      <c r="G82" s="121"/>
      <c r="H82" s="125" t="s">
        <v>168</v>
      </c>
      <c r="I82" s="126"/>
      <c r="J82" s="24">
        <v>400</v>
      </c>
      <c r="K82" s="38"/>
      <c r="L82" s="31">
        <f t="shared" ref="L82:L83" si="1">K82*J82</f>
        <v>0</v>
      </c>
    </row>
    <row r="83" spans="1:14" s="27" customFormat="1" ht="72.75" customHeight="1" x14ac:dyDescent="0.3">
      <c r="A83" s="113"/>
      <c r="B83" s="129"/>
      <c r="C83" s="127"/>
      <c r="D83" s="127"/>
      <c r="E83" s="128"/>
      <c r="F83" s="124"/>
      <c r="G83" s="122"/>
      <c r="H83" s="125" t="s">
        <v>169</v>
      </c>
      <c r="I83" s="126"/>
      <c r="J83" s="24">
        <v>1</v>
      </c>
      <c r="K83" s="38"/>
      <c r="L83" s="31">
        <f t="shared" si="1"/>
        <v>0</v>
      </c>
      <c r="M83" s="44"/>
      <c r="N83" s="44"/>
    </row>
    <row r="84" spans="1:14" ht="20.25" customHeight="1" x14ac:dyDescent="0.3">
      <c r="A84" s="112" t="s">
        <v>183</v>
      </c>
      <c r="B84" s="112"/>
      <c r="C84" s="112"/>
      <c r="D84" s="112"/>
      <c r="E84" s="112"/>
      <c r="F84" s="112"/>
      <c r="G84" s="112"/>
      <c r="H84" s="112"/>
      <c r="I84" s="112"/>
      <c r="J84" s="112"/>
      <c r="K84" s="41">
        <f>SUM(K7:K83)</f>
        <v>0</v>
      </c>
      <c r="L84" s="32">
        <f t="shared" ref="L84" si="2">SUM(L7:L83)</f>
        <v>0</v>
      </c>
    </row>
    <row r="86" spans="1:14" ht="22.5" x14ac:dyDescent="0.45">
      <c r="A86" s="93" t="s">
        <v>120</v>
      </c>
      <c r="B86" s="93"/>
      <c r="C86" s="93"/>
      <c r="D86" s="93"/>
      <c r="E86" s="93"/>
      <c r="F86" s="93"/>
      <c r="G86" s="93"/>
      <c r="H86" s="93"/>
      <c r="I86" s="93"/>
      <c r="J86" s="93"/>
      <c r="K86" s="93"/>
      <c r="L86" s="93"/>
    </row>
    <row r="87" spans="1:14" x14ac:dyDescent="0.3">
      <c r="A87" s="2"/>
      <c r="B87" s="2"/>
      <c r="C87" s="4"/>
      <c r="D87" s="2"/>
      <c r="E87" s="2"/>
      <c r="F87" s="2"/>
      <c r="G87" s="2"/>
      <c r="H87" s="2"/>
      <c r="I87" s="2"/>
      <c r="J87" s="2"/>
      <c r="K87" s="2"/>
      <c r="L87" s="2"/>
    </row>
    <row r="88" spans="1:14" ht="18" x14ac:dyDescent="0.3">
      <c r="A88" s="46" t="s">
        <v>0</v>
      </c>
      <c r="B88" s="8" t="s">
        <v>1</v>
      </c>
      <c r="C88" s="46" t="s">
        <v>2</v>
      </c>
      <c r="D88" s="46" t="s">
        <v>3</v>
      </c>
      <c r="E88" s="46" t="s">
        <v>4</v>
      </c>
      <c r="F88" s="46" t="s">
        <v>5</v>
      </c>
      <c r="G88" s="46" t="s">
        <v>26</v>
      </c>
      <c r="H88" s="94" t="s">
        <v>31</v>
      </c>
      <c r="I88" s="94"/>
      <c r="J88" s="46" t="s">
        <v>18</v>
      </c>
      <c r="K88" s="46" t="s">
        <v>200</v>
      </c>
      <c r="L88" s="46" t="s">
        <v>182</v>
      </c>
      <c r="M88" s="46" t="s">
        <v>182</v>
      </c>
    </row>
    <row r="89" spans="1:14" ht="84" x14ac:dyDescent="0.3">
      <c r="A89" s="96">
        <v>1</v>
      </c>
      <c r="B89" s="1" t="s">
        <v>127</v>
      </c>
      <c r="C89" s="9" t="s">
        <v>87</v>
      </c>
      <c r="D89" s="9" t="s">
        <v>82</v>
      </c>
      <c r="E89" s="47" t="s">
        <v>214</v>
      </c>
      <c r="F89" s="49" t="s">
        <v>79</v>
      </c>
      <c r="G89" s="49" t="s">
        <v>80</v>
      </c>
      <c r="H89" s="111" t="s">
        <v>76</v>
      </c>
      <c r="I89" s="111"/>
      <c r="J89" s="49" t="s">
        <v>184</v>
      </c>
      <c r="K89" s="49">
        <v>200</v>
      </c>
      <c r="L89" s="49"/>
      <c r="M89" s="49">
        <f>L89</f>
        <v>0</v>
      </c>
    </row>
    <row r="90" spans="1:14" ht="94.5" x14ac:dyDescent="0.3">
      <c r="A90" s="96"/>
      <c r="B90" s="1" t="s">
        <v>127</v>
      </c>
      <c r="C90" s="9" t="s">
        <v>87</v>
      </c>
      <c r="D90" s="9" t="s">
        <v>83</v>
      </c>
      <c r="E90" s="47" t="s">
        <v>214</v>
      </c>
      <c r="F90" s="49" t="s">
        <v>79</v>
      </c>
      <c r="G90" s="49" t="s">
        <v>80</v>
      </c>
      <c r="H90" s="111" t="s">
        <v>77</v>
      </c>
      <c r="I90" s="111"/>
      <c r="J90" s="49" t="s">
        <v>184</v>
      </c>
      <c r="K90" s="49"/>
      <c r="L90" s="49">
        <f t="shared" ref="L90:M94" si="3">K90</f>
        <v>0</v>
      </c>
      <c r="M90" s="49">
        <f t="shared" si="3"/>
        <v>0</v>
      </c>
    </row>
    <row r="91" spans="1:14" ht="94.5" x14ac:dyDescent="0.3">
      <c r="A91" s="96"/>
      <c r="B91" s="1" t="s">
        <v>127</v>
      </c>
      <c r="C91" s="9" t="s">
        <v>87</v>
      </c>
      <c r="D91" s="9" t="s">
        <v>84</v>
      </c>
      <c r="E91" s="47" t="s">
        <v>214</v>
      </c>
      <c r="F91" s="49" t="s">
        <v>79</v>
      </c>
      <c r="G91" s="49" t="s">
        <v>81</v>
      </c>
      <c r="H91" s="111" t="s">
        <v>78</v>
      </c>
      <c r="I91" s="111"/>
      <c r="J91" s="49" t="s">
        <v>184</v>
      </c>
      <c r="K91" s="49"/>
      <c r="L91" s="49">
        <f t="shared" si="3"/>
        <v>0</v>
      </c>
      <c r="M91" s="49">
        <f t="shared" si="3"/>
        <v>0</v>
      </c>
    </row>
    <row r="92" spans="1:14" ht="84" x14ac:dyDescent="0.3">
      <c r="A92" s="96"/>
      <c r="B92" s="1" t="s">
        <v>127</v>
      </c>
      <c r="C92" s="9" t="s">
        <v>87</v>
      </c>
      <c r="D92" s="9" t="s">
        <v>99</v>
      </c>
      <c r="E92" s="47" t="s">
        <v>214</v>
      </c>
      <c r="F92" s="49" t="s">
        <v>79</v>
      </c>
      <c r="G92" s="49" t="s">
        <v>101</v>
      </c>
      <c r="H92" s="111" t="s">
        <v>100</v>
      </c>
      <c r="I92" s="111"/>
      <c r="J92" s="49" t="s">
        <v>184</v>
      </c>
      <c r="K92" s="49"/>
      <c r="L92" s="49">
        <f t="shared" si="3"/>
        <v>0</v>
      </c>
      <c r="M92" s="49">
        <f t="shared" si="3"/>
        <v>0</v>
      </c>
    </row>
    <row r="93" spans="1:14" ht="73.5" x14ac:dyDescent="0.3">
      <c r="A93" s="96"/>
      <c r="B93" s="1" t="s">
        <v>127</v>
      </c>
      <c r="C93" s="9" t="s">
        <v>87</v>
      </c>
      <c r="D93" s="9" t="s">
        <v>102</v>
      </c>
      <c r="E93" s="47" t="s">
        <v>214</v>
      </c>
      <c r="F93" s="49" t="s">
        <v>79</v>
      </c>
      <c r="G93" s="49" t="s">
        <v>80</v>
      </c>
      <c r="H93" s="111" t="s">
        <v>103</v>
      </c>
      <c r="I93" s="111"/>
      <c r="J93" s="49" t="s">
        <v>184</v>
      </c>
      <c r="K93" s="49"/>
      <c r="L93" s="49">
        <f t="shared" si="3"/>
        <v>0</v>
      </c>
      <c r="M93" s="49">
        <f t="shared" si="3"/>
        <v>0</v>
      </c>
    </row>
    <row r="94" spans="1:14" ht="73.5" x14ac:dyDescent="0.3">
      <c r="A94" s="96"/>
      <c r="B94" s="1" t="s">
        <v>127</v>
      </c>
      <c r="C94" s="9" t="s">
        <v>87</v>
      </c>
      <c r="D94" s="9" t="s">
        <v>104</v>
      </c>
      <c r="E94" s="47" t="s">
        <v>214</v>
      </c>
      <c r="F94" s="49" t="s">
        <v>79</v>
      </c>
      <c r="G94" s="49" t="s">
        <v>80</v>
      </c>
      <c r="H94" s="111" t="s">
        <v>105</v>
      </c>
      <c r="I94" s="111"/>
      <c r="J94" s="49" t="s">
        <v>184</v>
      </c>
      <c r="K94" s="49"/>
      <c r="L94" s="49">
        <f t="shared" si="3"/>
        <v>0</v>
      </c>
      <c r="M94" s="49">
        <f t="shared" si="3"/>
        <v>0</v>
      </c>
    </row>
    <row r="95" spans="1:14" ht="31.5" x14ac:dyDescent="0.3">
      <c r="A95" s="96">
        <v>2</v>
      </c>
      <c r="B95" s="97" t="s">
        <v>170</v>
      </c>
      <c r="C95" s="49" t="s">
        <v>89</v>
      </c>
      <c r="D95" s="87" t="s">
        <v>10</v>
      </c>
      <c r="E95" s="98" t="s">
        <v>215</v>
      </c>
      <c r="F95" s="87" t="s">
        <v>6</v>
      </c>
      <c r="G95" s="87" t="s">
        <v>80</v>
      </c>
      <c r="H95" s="101" t="s">
        <v>85</v>
      </c>
      <c r="I95" s="101"/>
      <c r="J95" s="99">
        <v>10</v>
      </c>
      <c r="K95" s="48"/>
      <c r="L95" s="48">
        <f>K95*J95</f>
        <v>0</v>
      </c>
      <c r="M95" s="48">
        <f>L95*K95</f>
        <v>0</v>
      </c>
    </row>
    <row r="96" spans="1:14" ht="31.5" x14ac:dyDescent="0.3">
      <c r="A96" s="96"/>
      <c r="B96" s="97"/>
      <c r="C96" s="49" t="s">
        <v>90</v>
      </c>
      <c r="D96" s="87"/>
      <c r="E96" s="98"/>
      <c r="F96" s="87"/>
      <c r="G96" s="87"/>
      <c r="H96" s="101" t="s">
        <v>86</v>
      </c>
      <c r="I96" s="101"/>
      <c r="J96" s="99"/>
      <c r="K96" s="48"/>
      <c r="L96" s="48">
        <f>K96*J95</f>
        <v>0</v>
      </c>
      <c r="M96" s="48">
        <f>L96*K95</f>
        <v>0</v>
      </c>
    </row>
    <row r="97" spans="1:14" x14ac:dyDescent="0.3">
      <c r="A97" s="96">
        <v>3</v>
      </c>
      <c r="B97" s="97" t="s">
        <v>88</v>
      </c>
      <c r="C97" s="100" t="s">
        <v>91</v>
      </c>
      <c r="D97" s="87" t="s">
        <v>34</v>
      </c>
      <c r="E97" s="101" t="s">
        <v>216</v>
      </c>
      <c r="F97" s="87" t="s">
        <v>6</v>
      </c>
      <c r="G97" s="87" t="s">
        <v>113</v>
      </c>
      <c r="H97" s="102" t="s">
        <v>96</v>
      </c>
      <c r="I97" s="103"/>
      <c r="J97" s="48">
        <v>1</v>
      </c>
      <c r="K97" s="48"/>
      <c r="L97" s="48">
        <f>K97*J97</f>
        <v>0</v>
      </c>
      <c r="M97" s="48">
        <f>L97*K97</f>
        <v>0</v>
      </c>
    </row>
    <row r="98" spans="1:14" x14ac:dyDescent="0.3">
      <c r="A98" s="96"/>
      <c r="B98" s="97"/>
      <c r="C98" s="100"/>
      <c r="D98" s="87"/>
      <c r="E98" s="101"/>
      <c r="F98" s="87"/>
      <c r="G98" s="87"/>
      <c r="H98" s="101" t="s">
        <v>95</v>
      </c>
      <c r="I98" s="104"/>
      <c r="J98" s="48">
        <v>16</v>
      </c>
      <c r="K98" s="48"/>
      <c r="L98" s="48">
        <f t="shared" ref="L98:M102" si="4">K98*J98</f>
        <v>0</v>
      </c>
      <c r="M98" s="48">
        <f t="shared" si="4"/>
        <v>0</v>
      </c>
    </row>
    <row r="99" spans="1:14" ht="42" x14ac:dyDescent="0.3">
      <c r="A99" s="96"/>
      <c r="B99" s="97"/>
      <c r="C99" s="100"/>
      <c r="D99" s="87"/>
      <c r="E99" s="101"/>
      <c r="F99" s="87"/>
      <c r="G99" s="87"/>
      <c r="H99" s="51" t="s">
        <v>27</v>
      </c>
      <c r="I99" s="50" t="s">
        <v>128</v>
      </c>
      <c r="J99" s="48">
        <v>1</v>
      </c>
      <c r="K99" s="48"/>
      <c r="L99" s="48">
        <f t="shared" si="4"/>
        <v>0</v>
      </c>
      <c r="M99" s="48">
        <f t="shared" si="4"/>
        <v>0</v>
      </c>
    </row>
    <row r="100" spans="1:14" ht="42" x14ac:dyDescent="0.3">
      <c r="A100" s="96"/>
      <c r="B100" s="97"/>
      <c r="C100" s="100"/>
      <c r="D100" s="87"/>
      <c r="E100" s="101"/>
      <c r="F100" s="87"/>
      <c r="G100" s="87"/>
      <c r="H100" s="49" t="s">
        <v>28</v>
      </c>
      <c r="I100" s="50" t="s">
        <v>32</v>
      </c>
      <c r="J100" s="48">
        <v>1</v>
      </c>
      <c r="K100" s="48"/>
      <c r="L100" s="48">
        <f t="shared" si="4"/>
        <v>0</v>
      </c>
      <c r="M100" s="48">
        <f t="shared" si="4"/>
        <v>0</v>
      </c>
    </row>
    <row r="101" spans="1:14" ht="31.5" x14ac:dyDescent="0.3">
      <c r="A101" s="96"/>
      <c r="B101" s="97"/>
      <c r="C101" s="100"/>
      <c r="D101" s="87"/>
      <c r="E101" s="101"/>
      <c r="F101" s="87"/>
      <c r="G101" s="87"/>
      <c r="H101" s="49" t="s">
        <v>29</v>
      </c>
      <c r="I101" s="50" t="s">
        <v>33</v>
      </c>
      <c r="J101" s="48">
        <v>1</v>
      </c>
      <c r="K101" s="48"/>
      <c r="L101" s="48">
        <f t="shared" si="4"/>
        <v>0</v>
      </c>
      <c r="M101" s="48">
        <f t="shared" si="4"/>
        <v>0</v>
      </c>
    </row>
    <row r="102" spans="1:14" ht="31.5" x14ac:dyDescent="0.3">
      <c r="A102" s="96"/>
      <c r="B102" s="97"/>
      <c r="C102" s="100"/>
      <c r="D102" s="87"/>
      <c r="E102" s="101"/>
      <c r="F102" s="87"/>
      <c r="G102" s="87"/>
      <c r="H102" s="49" t="s">
        <v>30</v>
      </c>
      <c r="I102" s="50" t="s">
        <v>33</v>
      </c>
      <c r="J102" s="48">
        <v>1</v>
      </c>
      <c r="K102" s="48"/>
      <c r="L102" s="48">
        <f t="shared" si="4"/>
        <v>0</v>
      </c>
      <c r="M102" s="48">
        <f t="shared" si="4"/>
        <v>0</v>
      </c>
    </row>
    <row r="103" spans="1:14" ht="31.5" x14ac:dyDescent="0.3">
      <c r="A103" s="105">
        <v>4</v>
      </c>
      <c r="B103" s="107" t="s">
        <v>94</v>
      </c>
      <c r="C103" s="49" t="s">
        <v>92</v>
      </c>
      <c r="D103" s="109" t="s">
        <v>10</v>
      </c>
      <c r="E103" s="98" t="s">
        <v>217</v>
      </c>
      <c r="F103" s="109" t="s">
        <v>6</v>
      </c>
      <c r="G103" s="87" t="s">
        <v>80</v>
      </c>
      <c r="H103" s="87" t="s">
        <v>85</v>
      </c>
      <c r="I103" s="87"/>
      <c r="J103" s="88">
        <v>10</v>
      </c>
      <c r="K103" s="48"/>
      <c r="L103" s="48">
        <f>K103*J103</f>
        <v>0</v>
      </c>
      <c r="M103" s="48">
        <f>L103*K103</f>
        <v>0</v>
      </c>
    </row>
    <row r="104" spans="1:14" ht="31.5" x14ac:dyDescent="0.3">
      <c r="A104" s="106"/>
      <c r="B104" s="108"/>
      <c r="C104" s="49" t="s">
        <v>93</v>
      </c>
      <c r="D104" s="110"/>
      <c r="E104" s="98"/>
      <c r="F104" s="110"/>
      <c r="G104" s="87"/>
      <c r="H104" s="87" t="s">
        <v>86</v>
      </c>
      <c r="I104" s="87"/>
      <c r="J104" s="89"/>
      <c r="K104" s="48"/>
      <c r="L104" s="48">
        <f>K104*J103</f>
        <v>0</v>
      </c>
      <c r="M104" s="48">
        <f>L104*K103</f>
        <v>0</v>
      </c>
    </row>
    <row r="105" spans="1:14" ht="12.5" x14ac:dyDescent="0.3">
      <c r="A105" s="90" t="s">
        <v>183</v>
      </c>
      <c r="B105" s="91"/>
      <c r="C105" s="91"/>
      <c r="D105" s="91"/>
      <c r="E105" s="91"/>
      <c r="F105" s="91"/>
      <c r="G105" s="91"/>
      <c r="H105" s="91"/>
      <c r="I105" s="91"/>
      <c r="J105" s="92"/>
      <c r="K105" s="29">
        <f>SUM(K89:K104)</f>
        <v>200</v>
      </c>
      <c r="L105" s="29">
        <f>SUM(L89:L104)</f>
        <v>0</v>
      </c>
    </row>
    <row r="107" spans="1:14" ht="22.5" x14ac:dyDescent="0.45">
      <c r="A107" s="93" t="s">
        <v>132</v>
      </c>
      <c r="B107" s="93"/>
      <c r="C107" s="93"/>
      <c r="D107" s="93"/>
      <c r="E107" s="93"/>
      <c r="F107" s="93"/>
      <c r="G107" s="93"/>
      <c r="H107" s="93"/>
      <c r="I107" s="93"/>
      <c r="J107" s="93"/>
      <c r="K107" s="93"/>
      <c r="L107" s="93"/>
      <c r="M107" s="93"/>
      <c r="N107" s="93"/>
    </row>
    <row r="108" spans="1:14" x14ac:dyDescent="0.3">
      <c r="A108" s="2"/>
      <c r="B108" s="4"/>
      <c r="C108" s="4"/>
      <c r="D108" s="4"/>
      <c r="E108" s="4"/>
      <c r="F108" s="4"/>
      <c r="G108" s="4"/>
      <c r="H108" s="4"/>
      <c r="I108" s="4"/>
      <c r="J108" s="4"/>
      <c r="K108" s="4"/>
      <c r="L108" s="4"/>
      <c r="M108" s="43"/>
      <c r="N108" s="37"/>
    </row>
    <row r="109" spans="1:14" ht="27" x14ac:dyDescent="0.3">
      <c r="A109" s="46" t="s">
        <v>0</v>
      </c>
      <c r="B109" s="46" t="s">
        <v>1</v>
      </c>
      <c r="C109" s="46" t="s">
        <v>2</v>
      </c>
      <c r="D109" s="46" t="s">
        <v>3</v>
      </c>
      <c r="E109" s="94" t="s">
        <v>4</v>
      </c>
      <c r="F109" s="94"/>
      <c r="G109" s="46" t="s">
        <v>5</v>
      </c>
      <c r="H109" s="46" t="s">
        <v>23</v>
      </c>
      <c r="I109" s="46" t="s">
        <v>31</v>
      </c>
      <c r="J109" s="46" t="s">
        <v>179</v>
      </c>
      <c r="K109" s="46" t="s">
        <v>46</v>
      </c>
      <c r="L109" s="46" t="s">
        <v>180</v>
      </c>
      <c r="M109" s="30" t="s">
        <v>199</v>
      </c>
      <c r="N109" s="30" t="s">
        <v>182</v>
      </c>
    </row>
    <row r="110" spans="1:14" x14ac:dyDescent="0.3">
      <c r="A110" s="71">
        <v>1</v>
      </c>
      <c r="B110" s="95" t="s">
        <v>127</v>
      </c>
      <c r="C110" s="85" t="s">
        <v>121</v>
      </c>
      <c r="D110" s="74" t="s">
        <v>7</v>
      </c>
      <c r="E110" s="86" t="s">
        <v>218</v>
      </c>
      <c r="F110" s="86"/>
      <c r="G110" s="79" t="s">
        <v>107</v>
      </c>
      <c r="H110" s="75" t="s">
        <v>80</v>
      </c>
      <c r="I110" s="5" t="s">
        <v>171</v>
      </c>
      <c r="J110" s="53" t="s">
        <v>117</v>
      </c>
      <c r="K110" s="53" t="s">
        <v>117</v>
      </c>
      <c r="L110" s="53" t="s">
        <v>117</v>
      </c>
      <c r="M110" s="34"/>
      <c r="N110" s="34">
        <f>M110</f>
        <v>0</v>
      </c>
    </row>
    <row r="111" spans="1:14" x14ac:dyDescent="0.3">
      <c r="A111" s="71"/>
      <c r="B111" s="95"/>
      <c r="C111" s="85"/>
      <c r="D111" s="74"/>
      <c r="E111" s="86"/>
      <c r="F111" s="86"/>
      <c r="G111" s="80"/>
      <c r="H111" s="76"/>
      <c r="I111" s="5" t="s">
        <v>172</v>
      </c>
      <c r="J111" s="53">
        <v>10</v>
      </c>
      <c r="K111" s="53">
        <v>1</v>
      </c>
      <c r="L111" s="53">
        <f>J111*K111</f>
        <v>10</v>
      </c>
      <c r="M111" s="34"/>
      <c r="N111" s="34">
        <f t="shared" ref="N111:N133" si="5">M111*L111</f>
        <v>0</v>
      </c>
    </row>
    <row r="112" spans="1:14" ht="21" x14ac:dyDescent="0.3">
      <c r="A112" s="71"/>
      <c r="B112" s="95"/>
      <c r="C112" s="85"/>
      <c r="D112" s="74"/>
      <c r="E112" s="86"/>
      <c r="F112" s="86"/>
      <c r="G112" s="80"/>
      <c r="H112" s="76"/>
      <c r="I112" s="5" t="s">
        <v>173</v>
      </c>
      <c r="J112" s="53">
        <v>10</v>
      </c>
      <c r="K112" s="53">
        <v>1</v>
      </c>
      <c r="L112" s="53">
        <f t="shared" ref="L112:L113" si="6">J112*K112</f>
        <v>10</v>
      </c>
      <c r="M112" s="34"/>
      <c r="N112" s="34">
        <f t="shared" si="5"/>
        <v>0</v>
      </c>
    </row>
    <row r="113" spans="1:14" x14ac:dyDescent="0.3">
      <c r="A113" s="71"/>
      <c r="B113" s="95"/>
      <c r="C113" s="85"/>
      <c r="D113" s="74"/>
      <c r="E113" s="86"/>
      <c r="F113" s="86"/>
      <c r="G113" s="80"/>
      <c r="H113" s="77"/>
      <c r="I113" s="5" t="s">
        <v>174</v>
      </c>
      <c r="J113" s="53">
        <v>10</v>
      </c>
      <c r="K113" s="53">
        <v>1</v>
      </c>
      <c r="L113" s="53">
        <f t="shared" si="6"/>
        <v>10</v>
      </c>
      <c r="M113" s="34"/>
      <c r="N113" s="34">
        <f t="shared" si="5"/>
        <v>0</v>
      </c>
    </row>
    <row r="114" spans="1:14" x14ac:dyDescent="0.3">
      <c r="A114" s="71"/>
      <c r="B114" s="95"/>
      <c r="C114" s="85"/>
      <c r="D114" s="74"/>
      <c r="E114" s="86"/>
      <c r="F114" s="86"/>
      <c r="G114" s="80"/>
      <c r="H114" s="75" t="s">
        <v>101</v>
      </c>
      <c r="I114" s="5" t="s">
        <v>171</v>
      </c>
      <c r="J114" s="53" t="s">
        <v>117</v>
      </c>
      <c r="K114" s="53" t="s">
        <v>117</v>
      </c>
      <c r="L114" s="53" t="s">
        <v>117</v>
      </c>
      <c r="M114" s="34"/>
      <c r="N114" s="34">
        <f>M114</f>
        <v>0</v>
      </c>
    </row>
    <row r="115" spans="1:14" x14ac:dyDescent="0.3">
      <c r="A115" s="71"/>
      <c r="B115" s="95"/>
      <c r="C115" s="85"/>
      <c r="D115" s="74"/>
      <c r="E115" s="86"/>
      <c r="F115" s="86"/>
      <c r="G115" s="80"/>
      <c r="H115" s="76"/>
      <c r="I115" s="5" t="s">
        <v>172</v>
      </c>
      <c r="J115" s="53">
        <v>10</v>
      </c>
      <c r="K115" s="53">
        <v>1</v>
      </c>
      <c r="L115" s="53">
        <v>10</v>
      </c>
      <c r="M115" s="34"/>
      <c r="N115" s="34">
        <f t="shared" si="5"/>
        <v>0</v>
      </c>
    </row>
    <row r="116" spans="1:14" ht="21" x14ac:dyDescent="0.3">
      <c r="A116" s="71"/>
      <c r="B116" s="95"/>
      <c r="C116" s="85"/>
      <c r="D116" s="74"/>
      <c r="E116" s="86"/>
      <c r="F116" s="86"/>
      <c r="G116" s="80"/>
      <c r="H116" s="76"/>
      <c r="I116" s="5" t="s">
        <v>173</v>
      </c>
      <c r="J116" s="53">
        <v>10</v>
      </c>
      <c r="K116" s="53">
        <v>1</v>
      </c>
      <c r="L116" s="53">
        <v>10</v>
      </c>
      <c r="M116" s="34"/>
      <c r="N116" s="34">
        <f t="shared" si="5"/>
        <v>0</v>
      </c>
    </row>
    <row r="117" spans="1:14" x14ac:dyDescent="0.3">
      <c r="A117" s="71"/>
      <c r="B117" s="95"/>
      <c r="C117" s="85"/>
      <c r="D117" s="74"/>
      <c r="E117" s="86"/>
      <c r="F117" s="86"/>
      <c r="G117" s="80"/>
      <c r="H117" s="77"/>
      <c r="I117" s="5" t="s">
        <v>174</v>
      </c>
      <c r="J117" s="53">
        <v>10</v>
      </c>
      <c r="K117" s="53">
        <v>1</v>
      </c>
      <c r="L117" s="53">
        <v>10</v>
      </c>
      <c r="M117" s="34"/>
      <c r="N117" s="34">
        <f t="shared" si="5"/>
        <v>0</v>
      </c>
    </row>
    <row r="118" spans="1:14" x14ac:dyDescent="0.3">
      <c r="A118" s="71"/>
      <c r="B118" s="95"/>
      <c r="C118" s="85"/>
      <c r="D118" s="74"/>
      <c r="E118" s="86"/>
      <c r="F118" s="86"/>
      <c r="G118" s="80"/>
      <c r="H118" s="75" t="s">
        <v>108</v>
      </c>
      <c r="I118" s="5" t="s">
        <v>171</v>
      </c>
      <c r="J118" s="53" t="s">
        <v>117</v>
      </c>
      <c r="K118" s="53" t="s">
        <v>117</v>
      </c>
      <c r="L118" s="53" t="s">
        <v>117</v>
      </c>
      <c r="M118" s="34"/>
      <c r="N118" s="34">
        <f>M118</f>
        <v>0</v>
      </c>
    </row>
    <row r="119" spans="1:14" x14ac:dyDescent="0.3">
      <c r="A119" s="71"/>
      <c r="B119" s="95"/>
      <c r="C119" s="85"/>
      <c r="D119" s="74"/>
      <c r="E119" s="86"/>
      <c r="F119" s="86"/>
      <c r="G119" s="80"/>
      <c r="H119" s="76"/>
      <c r="I119" s="5" t="s">
        <v>172</v>
      </c>
      <c r="J119" s="53">
        <v>10</v>
      </c>
      <c r="K119" s="53">
        <v>1</v>
      </c>
      <c r="L119" s="53">
        <v>10</v>
      </c>
      <c r="M119" s="34"/>
      <c r="N119" s="34">
        <f t="shared" si="5"/>
        <v>0</v>
      </c>
    </row>
    <row r="120" spans="1:14" ht="21" x14ac:dyDescent="0.3">
      <c r="A120" s="71"/>
      <c r="B120" s="95"/>
      <c r="C120" s="85"/>
      <c r="D120" s="74"/>
      <c r="E120" s="86"/>
      <c r="F120" s="86"/>
      <c r="G120" s="80"/>
      <c r="H120" s="76"/>
      <c r="I120" s="5" t="s">
        <v>173</v>
      </c>
      <c r="J120" s="53">
        <v>10</v>
      </c>
      <c r="K120" s="53">
        <v>1</v>
      </c>
      <c r="L120" s="53">
        <v>10</v>
      </c>
      <c r="M120" s="34"/>
      <c r="N120" s="34">
        <f t="shared" si="5"/>
        <v>0</v>
      </c>
    </row>
    <row r="121" spans="1:14" x14ac:dyDescent="0.3">
      <c r="A121" s="71"/>
      <c r="B121" s="95"/>
      <c r="C121" s="85"/>
      <c r="D121" s="74"/>
      <c r="E121" s="86"/>
      <c r="F121" s="86"/>
      <c r="G121" s="80"/>
      <c r="H121" s="77"/>
      <c r="I121" s="5" t="s">
        <v>174</v>
      </c>
      <c r="J121" s="53">
        <v>10</v>
      </c>
      <c r="K121" s="53">
        <v>1</v>
      </c>
      <c r="L121" s="53">
        <v>10</v>
      </c>
      <c r="M121" s="34"/>
      <c r="N121" s="34">
        <f t="shared" si="5"/>
        <v>0</v>
      </c>
    </row>
    <row r="122" spans="1:14" x14ac:dyDescent="0.3">
      <c r="A122" s="71"/>
      <c r="B122" s="95"/>
      <c r="C122" s="85"/>
      <c r="D122" s="74"/>
      <c r="E122" s="86"/>
      <c r="F122" s="86"/>
      <c r="G122" s="80"/>
      <c r="H122" s="75" t="s">
        <v>109</v>
      </c>
      <c r="I122" s="5" t="s">
        <v>171</v>
      </c>
      <c r="J122" s="53" t="s">
        <v>117</v>
      </c>
      <c r="K122" s="53" t="s">
        <v>117</v>
      </c>
      <c r="L122" s="53" t="s">
        <v>117</v>
      </c>
      <c r="M122" s="34"/>
      <c r="N122" s="34">
        <f>M122</f>
        <v>0</v>
      </c>
    </row>
    <row r="123" spans="1:14" x14ac:dyDescent="0.3">
      <c r="A123" s="71"/>
      <c r="B123" s="95"/>
      <c r="C123" s="85"/>
      <c r="D123" s="74"/>
      <c r="E123" s="86"/>
      <c r="F123" s="86"/>
      <c r="G123" s="80"/>
      <c r="H123" s="76"/>
      <c r="I123" s="5" t="s">
        <v>172</v>
      </c>
      <c r="J123" s="53">
        <v>10</v>
      </c>
      <c r="K123" s="53">
        <v>1</v>
      </c>
      <c r="L123" s="53">
        <v>10</v>
      </c>
      <c r="M123" s="34"/>
      <c r="N123" s="34">
        <f t="shared" si="5"/>
        <v>0</v>
      </c>
    </row>
    <row r="124" spans="1:14" ht="21" x14ac:dyDescent="0.3">
      <c r="A124" s="71"/>
      <c r="B124" s="95"/>
      <c r="C124" s="85"/>
      <c r="D124" s="74"/>
      <c r="E124" s="86"/>
      <c r="F124" s="86"/>
      <c r="G124" s="80"/>
      <c r="H124" s="76"/>
      <c r="I124" s="5" t="s">
        <v>173</v>
      </c>
      <c r="J124" s="53">
        <v>10</v>
      </c>
      <c r="K124" s="53">
        <v>1</v>
      </c>
      <c r="L124" s="53">
        <v>10</v>
      </c>
      <c r="M124" s="34"/>
      <c r="N124" s="34">
        <f t="shared" si="5"/>
        <v>0</v>
      </c>
    </row>
    <row r="125" spans="1:14" x14ac:dyDescent="0.3">
      <c r="A125" s="71"/>
      <c r="B125" s="95"/>
      <c r="C125" s="85"/>
      <c r="D125" s="74"/>
      <c r="E125" s="86"/>
      <c r="F125" s="86"/>
      <c r="G125" s="80"/>
      <c r="H125" s="77"/>
      <c r="I125" s="5" t="s">
        <v>174</v>
      </c>
      <c r="J125" s="53">
        <v>10</v>
      </c>
      <c r="K125" s="53">
        <v>1</v>
      </c>
      <c r="L125" s="53">
        <v>10</v>
      </c>
      <c r="M125" s="34"/>
      <c r="N125" s="34">
        <f t="shared" si="5"/>
        <v>0</v>
      </c>
    </row>
    <row r="126" spans="1:14" x14ac:dyDescent="0.3">
      <c r="A126" s="71"/>
      <c r="B126" s="95"/>
      <c r="C126" s="85"/>
      <c r="D126" s="74"/>
      <c r="E126" s="86"/>
      <c r="F126" s="86"/>
      <c r="G126" s="80"/>
      <c r="H126" s="75" t="s">
        <v>111</v>
      </c>
      <c r="I126" s="5" t="s">
        <v>171</v>
      </c>
      <c r="J126" s="53" t="s">
        <v>117</v>
      </c>
      <c r="K126" s="53" t="s">
        <v>117</v>
      </c>
      <c r="L126" s="53" t="s">
        <v>117</v>
      </c>
      <c r="M126" s="34"/>
      <c r="N126" s="34">
        <f>M126</f>
        <v>0</v>
      </c>
    </row>
    <row r="127" spans="1:14" x14ac:dyDescent="0.3">
      <c r="A127" s="71"/>
      <c r="B127" s="95"/>
      <c r="C127" s="85"/>
      <c r="D127" s="74"/>
      <c r="E127" s="86"/>
      <c r="F127" s="86"/>
      <c r="G127" s="80"/>
      <c r="H127" s="76"/>
      <c r="I127" s="5" t="s">
        <v>172</v>
      </c>
      <c r="J127" s="53">
        <v>10</v>
      </c>
      <c r="K127" s="53">
        <v>1</v>
      </c>
      <c r="L127" s="53">
        <v>10</v>
      </c>
      <c r="M127" s="34"/>
      <c r="N127" s="34">
        <f t="shared" si="5"/>
        <v>0</v>
      </c>
    </row>
    <row r="128" spans="1:14" ht="21" x14ac:dyDescent="0.3">
      <c r="A128" s="71"/>
      <c r="B128" s="95"/>
      <c r="C128" s="85"/>
      <c r="D128" s="74"/>
      <c r="E128" s="86"/>
      <c r="F128" s="86"/>
      <c r="G128" s="80"/>
      <c r="H128" s="76"/>
      <c r="I128" s="5" t="s">
        <v>173</v>
      </c>
      <c r="J128" s="53">
        <v>10</v>
      </c>
      <c r="K128" s="53">
        <v>1</v>
      </c>
      <c r="L128" s="53">
        <v>10</v>
      </c>
      <c r="M128" s="34"/>
      <c r="N128" s="34">
        <f t="shared" si="5"/>
        <v>0</v>
      </c>
    </row>
    <row r="129" spans="1:14" x14ac:dyDescent="0.3">
      <c r="A129" s="71"/>
      <c r="B129" s="95"/>
      <c r="C129" s="85"/>
      <c r="D129" s="74"/>
      <c r="E129" s="86"/>
      <c r="F129" s="86"/>
      <c r="G129" s="80"/>
      <c r="H129" s="77"/>
      <c r="I129" s="5" t="s">
        <v>174</v>
      </c>
      <c r="J129" s="53">
        <v>10</v>
      </c>
      <c r="K129" s="53">
        <v>1</v>
      </c>
      <c r="L129" s="53">
        <v>10</v>
      </c>
      <c r="M129" s="34"/>
      <c r="N129" s="34">
        <f t="shared" si="5"/>
        <v>0</v>
      </c>
    </row>
    <row r="130" spans="1:14" x14ac:dyDescent="0.3">
      <c r="A130" s="71"/>
      <c r="B130" s="95"/>
      <c r="C130" s="85"/>
      <c r="D130" s="74"/>
      <c r="E130" s="86"/>
      <c r="F130" s="86"/>
      <c r="G130" s="80"/>
      <c r="H130" s="75" t="s">
        <v>110</v>
      </c>
      <c r="I130" s="5" t="s">
        <v>171</v>
      </c>
      <c r="J130" s="53" t="s">
        <v>117</v>
      </c>
      <c r="K130" s="53" t="s">
        <v>117</v>
      </c>
      <c r="L130" s="53" t="s">
        <v>117</v>
      </c>
      <c r="M130" s="34"/>
      <c r="N130" s="34">
        <f>M130</f>
        <v>0</v>
      </c>
    </row>
    <row r="131" spans="1:14" x14ac:dyDescent="0.3">
      <c r="A131" s="71"/>
      <c r="B131" s="95"/>
      <c r="C131" s="85"/>
      <c r="D131" s="74"/>
      <c r="E131" s="86"/>
      <c r="F131" s="86"/>
      <c r="G131" s="80"/>
      <c r="H131" s="76"/>
      <c r="I131" s="5" t="s">
        <v>172</v>
      </c>
      <c r="J131" s="53">
        <v>10</v>
      </c>
      <c r="K131" s="53">
        <v>1</v>
      </c>
      <c r="L131" s="53">
        <v>10</v>
      </c>
      <c r="M131" s="34"/>
      <c r="N131" s="34">
        <f t="shared" si="5"/>
        <v>0</v>
      </c>
    </row>
    <row r="132" spans="1:14" ht="21" x14ac:dyDescent="0.3">
      <c r="A132" s="71"/>
      <c r="B132" s="95"/>
      <c r="C132" s="85"/>
      <c r="D132" s="74"/>
      <c r="E132" s="86"/>
      <c r="F132" s="86"/>
      <c r="G132" s="80"/>
      <c r="H132" s="76"/>
      <c r="I132" s="5" t="s">
        <v>173</v>
      </c>
      <c r="J132" s="53">
        <v>10</v>
      </c>
      <c r="K132" s="53">
        <v>1</v>
      </c>
      <c r="L132" s="53">
        <v>10</v>
      </c>
      <c r="M132" s="34"/>
      <c r="N132" s="34">
        <f t="shared" si="5"/>
        <v>0</v>
      </c>
    </row>
    <row r="133" spans="1:14" x14ac:dyDescent="0.3">
      <c r="A133" s="71"/>
      <c r="B133" s="95"/>
      <c r="C133" s="85"/>
      <c r="D133" s="74"/>
      <c r="E133" s="86"/>
      <c r="F133" s="86"/>
      <c r="G133" s="81"/>
      <c r="H133" s="77"/>
      <c r="I133" s="5" t="s">
        <v>174</v>
      </c>
      <c r="J133" s="53">
        <v>10</v>
      </c>
      <c r="K133" s="53">
        <v>1</v>
      </c>
      <c r="L133" s="53">
        <v>10</v>
      </c>
      <c r="M133" s="34"/>
      <c r="N133" s="34">
        <f t="shared" si="5"/>
        <v>0</v>
      </c>
    </row>
    <row r="134" spans="1:14" ht="21" x14ac:dyDescent="0.3">
      <c r="A134" s="71">
        <v>2</v>
      </c>
      <c r="B134" s="72" t="s">
        <v>129</v>
      </c>
      <c r="C134" s="74" t="s">
        <v>8</v>
      </c>
      <c r="D134" s="74" t="s">
        <v>9</v>
      </c>
      <c r="E134" s="86" t="s">
        <v>219</v>
      </c>
      <c r="F134" s="5" t="s">
        <v>42</v>
      </c>
      <c r="G134" s="79" t="s">
        <v>107</v>
      </c>
      <c r="H134" s="74" t="s">
        <v>80</v>
      </c>
      <c r="I134" s="52" t="s">
        <v>175</v>
      </c>
      <c r="J134" s="53" t="s">
        <v>176</v>
      </c>
      <c r="K134" s="53" t="s">
        <v>117</v>
      </c>
      <c r="L134" s="53" t="s">
        <v>117</v>
      </c>
      <c r="M134" s="34"/>
      <c r="N134" s="34">
        <f>M134</f>
        <v>0</v>
      </c>
    </row>
    <row r="135" spans="1:14" ht="21" x14ac:dyDescent="0.3">
      <c r="A135" s="71"/>
      <c r="B135" s="72"/>
      <c r="C135" s="74"/>
      <c r="D135" s="74"/>
      <c r="E135" s="86"/>
      <c r="F135" s="5" t="s">
        <v>41</v>
      </c>
      <c r="G135" s="80"/>
      <c r="H135" s="74"/>
      <c r="I135" s="52" t="s">
        <v>175</v>
      </c>
      <c r="J135" s="53" t="s">
        <v>176</v>
      </c>
      <c r="K135" s="53" t="s">
        <v>117</v>
      </c>
      <c r="L135" s="53" t="s">
        <v>117</v>
      </c>
      <c r="M135" s="34"/>
      <c r="N135" s="34">
        <f t="shared" ref="N135:N155" si="7">M135</f>
        <v>0</v>
      </c>
    </row>
    <row r="136" spans="1:14" ht="21" x14ac:dyDescent="0.3">
      <c r="A136" s="71"/>
      <c r="B136" s="72"/>
      <c r="C136" s="74"/>
      <c r="D136" s="74"/>
      <c r="E136" s="86"/>
      <c r="F136" s="5" t="s">
        <v>44</v>
      </c>
      <c r="G136" s="80"/>
      <c r="H136" s="74"/>
      <c r="I136" s="52" t="s">
        <v>175</v>
      </c>
      <c r="J136" s="53" t="s">
        <v>176</v>
      </c>
      <c r="K136" s="53" t="s">
        <v>117</v>
      </c>
      <c r="L136" s="53" t="s">
        <v>117</v>
      </c>
      <c r="M136" s="34"/>
      <c r="N136" s="34">
        <f t="shared" si="7"/>
        <v>0</v>
      </c>
    </row>
    <row r="137" spans="1:14" ht="21" x14ac:dyDescent="0.3">
      <c r="A137" s="71"/>
      <c r="B137" s="72"/>
      <c r="C137" s="74"/>
      <c r="D137" s="74"/>
      <c r="E137" s="86"/>
      <c r="F137" s="5" t="s">
        <v>43</v>
      </c>
      <c r="G137" s="80"/>
      <c r="H137" s="74"/>
      <c r="I137" s="52" t="s">
        <v>175</v>
      </c>
      <c r="J137" s="53" t="s">
        <v>176</v>
      </c>
      <c r="K137" s="53" t="s">
        <v>117</v>
      </c>
      <c r="L137" s="53" t="s">
        <v>117</v>
      </c>
      <c r="M137" s="34"/>
      <c r="N137" s="34">
        <f t="shared" si="7"/>
        <v>0</v>
      </c>
    </row>
    <row r="138" spans="1:14" ht="21" x14ac:dyDescent="0.3">
      <c r="A138" s="71"/>
      <c r="B138" s="72"/>
      <c r="C138" s="74"/>
      <c r="D138" s="74"/>
      <c r="E138" s="86"/>
      <c r="F138" s="5" t="s">
        <v>45</v>
      </c>
      <c r="G138" s="80"/>
      <c r="H138" s="74"/>
      <c r="I138" s="52" t="s">
        <v>175</v>
      </c>
      <c r="J138" s="53" t="s">
        <v>176</v>
      </c>
      <c r="K138" s="53" t="s">
        <v>117</v>
      </c>
      <c r="L138" s="53" t="s">
        <v>117</v>
      </c>
      <c r="M138" s="34"/>
      <c r="N138" s="34">
        <f t="shared" si="7"/>
        <v>0</v>
      </c>
    </row>
    <row r="139" spans="1:14" ht="21" x14ac:dyDescent="0.3">
      <c r="A139" s="71"/>
      <c r="B139" s="72"/>
      <c r="C139" s="74"/>
      <c r="D139" s="74"/>
      <c r="E139" s="86"/>
      <c r="F139" s="5" t="s">
        <v>60</v>
      </c>
      <c r="G139" s="80"/>
      <c r="H139" s="74"/>
      <c r="I139" s="52" t="s">
        <v>175</v>
      </c>
      <c r="J139" s="53" t="s">
        <v>176</v>
      </c>
      <c r="K139" s="53" t="s">
        <v>117</v>
      </c>
      <c r="L139" s="53" t="s">
        <v>117</v>
      </c>
      <c r="M139" s="34"/>
      <c r="N139" s="34">
        <f t="shared" si="7"/>
        <v>0</v>
      </c>
    </row>
    <row r="140" spans="1:14" ht="21" x14ac:dyDescent="0.3">
      <c r="A140" s="71"/>
      <c r="B140" s="72"/>
      <c r="C140" s="74"/>
      <c r="D140" s="74"/>
      <c r="E140" s="86"/>
      <c r="F140" s="5" t="s">
        <v>61</v>
      </c>
      <c r="G140" s="80"/>
      <c r="H140" s="74"/>
      <c r="I140" s="52" t="s">
        <v>175</v>
      </c>
      <c r="J140" s="53" t="s">
        <v>176</v>
      </c>
      <c r="K140" s="53" t="s">
        <v>117</v>
      </c>
      <c r="L140" s="53" t="s">
        <v>117</v>
      </c>
      <c r="M140" s="34"/>
      <c r="N140" s="34">
        <f t="shared" si="7"/>
        <v>0</v>
      </c>
    </row>
    <row r="141" spans="1:14" ht="21" x14ac:dyDescent="0.3">
      <c r="A141" s="71"/>
      <c r="B141" s="72"/>
      <c r="C141" s="74"/>
      <c r="D141" s="74"/>
      <c r="E141" s="86"/>
      <c r="F141" s="5" t="s">
        <v>62</v>
      </c>
      <c r="G141" s="80"/>
      <c r="H141" s="74"/>
      <c r="I141" s="52" t="s">
        <v>175</v>
      </c>
      <c r="J141" s="53" t="s">
        <v>176</v>
      </c>
      <c r="K141" s="53" t="s">
        <v>117</v>
      </c>
      <c r="L141" s="53" t="s">
        <v>117</v>
      </c>
      <c r="M141" s="34"/>
      <c r="N141" s="34">
        <f t="shared" si="7"/>
        <v>0</v>
      </c>
    </row>
    <row r="142" spans="1:14" ht="21" x14ac:dyDescent="0.3">
      <c r="A142" s="71"/>
      <c r="B142" s="72"/>
      <c r="C142" s="74"/>
      <c r="D142" s="74"/>
      <c r="E142" s="86"/>
      <c r="F142" s="5" t="s">
        <v>63</v>
      </c>
      <c r="G142" s="80"/>
      <c r="H142" s="74"/>
      <c r="I142" s="52" t="s">
        <v>175</v>
      </c>
      <c r="J142" s="53" t="s">
        <v>176</v>
      </c>
      <c r="K142" s="53" t="s">
        <v>117</v>
      </c>
      <c r="L142" s="53" t="s">
        <v>117</v>
      </c>
      <c r="M142" s="34"/>
      <c r="N142" s="34">
        <f t="shared" si="7"/>
        <v>0</v>
      </c>
    </row>
    <row r="143" spans="1:14" ht="21" x14ac:dyDescent="0.3">
      <c r="A143" s="71"/>
      <c r="B143" s="72"/>
      <c r="C143" s="74"/>
      <c r="D143" s="74"/>
      <c r="E143" s="86"/>
      <c r="F143" s="5" t="s">
        <v>64</v>
      </c>
      <c r="G143" s="80"/>
      <c r="H143" s="74"/>
      <c r="I143" s="52" t="s">
        <v>175</v>
      </c>
      <c r="J143" s="53" t="s">
        <v>176</v>
      </c>
      <c r="K143" s="53" t="s">
        <v>117</v>
      </c>
      <c r="L143" s="53" t="s">
        <v>117</v>
      </c>
      <c r="M143" s="34"/>
      <c r="N143" s="34">
        <f t="shared" si="7"/>
        <v>0</v>
      </c>
    </row>
    <row r="144" spans="1:14" ht="21" x14ac:dyDescent="0.3">
      <c r="A144" s="71"/>
      <c r="B144" s="72"/>
      <c r="C144" s="74"/>
      <c r="D144" s="74"/>
      <c r="E144" s="86"/>
      <c r="F144" s="5" t="s">
        <v>36</v>
      </c>
      <c r="G144" s="80"/>
      <c r="H144" s="74"/>
      <c r="I144" s="52" t="s">
        <v>175</v>
      </c>
      <c r="J144" s="53" t="s">
        <v>176</v>
      </c>
      <c r="K144" s="53" t="s">
        <v>117</v>
      </c>
      <c r="L144" s="53" t="s">
        <v>117</v>
      </c>
      <c r="M144" s="34"/>
      <c r="N144" s="34">
        <f t="shared" si="7"/>
        <v>0</v>
      </c>
    </row>
    <row r="145" spans="1:14" ht="21" x14ac:dyDescent="0.3">
      <c r="A145" s="71"/>
      <c r="B145" s="72"/>
      <c r="C145" s="74"/>
      <c r="D145" s="74"/>
      <c r="E145" s="86"/>
      <c r="F145" s="5" t="s">
        <v>37</v>
      </c>
      <c r="G145" s="80"/>
      <c r="H145" s="74"/>
      <c r="I145" s="52" t="s">
        <v>175</v>
      </c>
      <c r="J145" s="53" t="s">
        <v>176</v>
      </c>
      <c r="K145" s="53" t="s">
        <v>117</v>
      </c>
      <c r="L145" s="53" t="s">
        <v>117</v>
      </c>
      <c r="M145" s="34"/>
      <c r="N145" s="34">
        <f t="shared" si="7"/>
        <v>0</v>
      </c>
    </row>
    <row r="146" spans="1:14" ht="31.5" x14ac:dyDescent="0.3">
      <c r="A146" s="71"/>
      <c r="B146" s="72"/>
      <c r="C146" s="74"/>
      <c r="D146" s="74"/>
      <c r="E146" s="86"/>
      <c r="F146" s="5" t="s">
        <v>70</v>
      </c>
      <c r="G146" s="80"/>
      <c r="H146" s="74"/>
      <c r="I146" s="52" t="s">
        <v>175</v>
      </c>
      <c r="J146" s="53" t="s">
        <v>176</v>
      </c>
      <c r="K146" s="53" t="s">
        <v>117</v>
      </c>
      <c r="L146" s="53" t="s">
        <v>117</v>
      </c>
      <c r="M146" s="34"/>
      <c r="N146" s="34">
        <f t="shared" si="7"/>
        <v>0</v>
      </c>
    </row>
    <row r="147" spans="1:14" ht="31.5" x14ac:dyDescent="0.3">
      <c r="A147" s="71"/>
      <c r="B147" s="72"/>
      <c r="C147" s="74"/>
      <c r="D147" s="74"/>
      <c r="E147" s="86"/>
      <c r="F147" s="5" t="s">
        <v>71</v>
      </c>
      <c r="G147" s="80"/>
      <c r="H147" s="74"/>
      <c r="I147" s="52" t="s">
        <v>175</v>
      </c>
      <c r="J147" s="53" t="s">
        <v>176</v>
      </c>
      <c r="K147" s="53" t="s">
        <v>117</v>
      </c>
      <c r="L147" s="53" t="s">
        <v>117</v>
      </c>
      <c r="M147" s="34"/>
      <c r="N147" s="34">
        <f t="shared" si="7"/>
        <v>0</v>
      </c>
    </row>
    <row r="148" spans="1:14" ht="21" x14ac:dyDescent="0.3">
      <c r="A148" s="71"/>
      <c r="B148" s="72"/>
      <c r="C148" s="74"/>
      <c r="D148" s="74"/>
      <c r="E148" s="86"/>
      <c r="F148" s="45" t="s">
        <v>201</v>
      </c>
      <c r="G148" s="80"/>
      <c r="H148" s="74"/>
      <c r="I148" s="52" t="s">
        <v>175</v>
      </c>
      <c r="J148" s="53" t="s">
        <v>176</v>
      </c>
      <c r="K148" s="53" t="s">
        <v>117</v>
      </c>
      <c r="L148" s="53" t="s">
        <v>117</v>
      </c>
      <c r="M148" s="34"/>
      <c r="N148" s="34">
        <f t="shared" si="7"/>
        <v>0</v>
      </c>
    </row>
    <row r="149" spans="1:14" ht="21" x14ac:dyDescent="0.3">
      <c r="A149" s="71"/>
      <c r="B149" s="72"/>
      <c r="C149" s="74"/>
      <c r="D149" s="74"/>
      <c r="E149" s="86"/>
      <c r="F149" s="5" t="s">
        <v>65</v>
      </c>
      <c r="G149" s="80"/>
      <c r="H149" s="74"/>
      <c r="I149" s="52" t="s">
        <v>175</v>
      </c>
      <c r="J149" s="53" t="s">
        <v>176</v>
      </c>
      <c r="K149" s="53" t="s">
        <v>117</v>
      </c>
      <c r="L149" s="53" t="s">
        <v>117</v>
      </c>
      <c r="M149" s="34"/>
      <c r="N149" s="34">
        <f t="shared" si="7"/>
        <v>0</v>
      </c>
    </row>
    <row r="150" spans="1:14" ht="21" x14ac:dyDescent="0.3">
      <c r="A150" s="71"/>
      <c r="B150" s="72"/>
      <c r="C150" s="74"/>
      <c r="D150" s="74"/>
      <c r="E150" s="86"/>
      <c r="F150" s="5" t="s">
        <v>69</v>
      </c>
      <c r="G150" s="80"/>
      <c r="H150" s="74"/>
      <c r="I150" s="52" t="s">
        <v>175</v>
      </c>
      <c r="J150" s="53" t="s">
        <v>176</v>
      </c>
      <c r="K150" s="53" t="s">
        <v>117</v>
      </c>
      <c r="L150" s="53" t="s">
        <v>117</v>
      </c>
      <c r="M150" s="34"/>
      <c r="N150" s="34">
        <f t="shared" si="7"/>
        <v>0</v>
      </c>
    </row>
    <row r="151" spans="1:14" ht="21" x14ac:dyDescent="0.3">
      <c r="A151" s="71"/>
      <c r="B151" s="72"/>
      <c r="C151" s="74"/>
      <c r="D151" s="74"/>
      <c r="E151" s="86"/>
      <c r="F151" s="5" t="s">
        <v>66</v>
      </c>
      <c r="G151" s="80"/>
      <c r="H151" s="74"/>
      <c r="I151" s="52" t="s">
        <v>175</v>
      </c>
      <c r="J151" s="53" t="s">
        <v>176</v>
      </c>
      <c r="K151" s="53" t="s">
        <v>117</v>
      </c>
      <c r="L151" s="53" t="s">
        <v>117</v>
      </c>
      <c r="M151" s="34"/>
      <c r="N151" s="34">
        <f t="shared" si="7"/>
        <v>0</v>
      </c>
    </row>
    <row r="152" spans="1:14" ht="21" x14ac:dyDescent="0.3">
      <c r="A152" s="71"/>
      <c r="B152" s="72"/>
      <c r="C152" s="74"/>
      <c r="D152" s="74"/>
      <c r="E152" s="86"/>
      <c r="F152" s="5" t="s">
        <v>38</v>
      </c>
      <c r="G152" s="80"/>
      <c r="H152" s="74"/>
      <c r="I152" s="52" t="s">
        <v>175</v>
      </c>
      <c r="J152" s="53" t="s">
        <v>176</v>
      </c>
      <c r="K152" s="53" t="s">
        <v>117</v>
      </c>
      <c r="L152" s="53" t="s">
        <v>117</v>
      </c>
      <c r="M152" s="34"/>
      <c r="N152" s="34">
        <f t="shared" si="7"/>
        <v>0</v>
      </c>
    </row>
    <row r="153" spans="1:14" ht="21" x14ac:dyDescent="0.3">
      <c r="A153" s="71"/>
      <c r="B153" s="72"/>
      <c r="C153" s="74"/>
      <c r="D153" s="74"/>
      <c r="E153" s="86"/>
      <c r="F153" s="5" t="s">
        <v>67</v>
      </c>
      <c r="G153" s="80"/>
      <c r="H153" s="74"/>
      <c r="I153" s="52" t="s">
        <v>175</v>
      </c>
      <c r="J153" s="53" t="s">
        <v>176</v>
      </c>
      <c r="K153" s="53" t="s">
        <v>117</v>
      </c>
      <c r="L153" s="53" t="s">
        <v>117</v>
      </c>
      <c r="M153" s="34"/>
      <c r="N153" s="34">
        <f t="shared" si="7"/>
        <v>0</v>
      </c>
    </row>
    <row r="154" spans="1:14" ht="21" x14ac:dyDescent="0.3">
      <c r="A154" s="71"/>
      <c r="B154" s="72"/>
      <c r="C154" s="74"/>
      <c r="D154" s="74"/>
      <c r="E154" s="86"/>
      <c r="F154" s="5" t="s">
        <v>39</v>
      </c>
      <c r="G154" s="80"/>
      <c r="H154" s="74"/>
      <c r="I154" s="52" t="s">
        <v>175</v>
      </c>
      <c r="J154" s="53" t="s">
        <v>176</v>
      </c>
      <c r="K154" s="53" t="s">
        <v>117</v>
      </c>
      <c r="L154" s="53" t="s">
        <v>117</v>
      </c>
      <c r="M154" s="34"/>
      <c r="N154" s="34">
        <f t="shared" si="7"/>
        <v>0</v>
      </c>
    </row>
    <row r="155" spans="1:14" ht="21" x14ac:dyDescent="0.3">
      <c r="A155" s="71"/>
      <c r="B155" s="72"/>
      <c r="C155" s="74"/>
      <c r="D155" s="74"/>
      <c r="E155" s="86"/>
      <c r="F155" s="5" t="s">
        <v>40</v>
      </c>
      <c r="G155" s="81"/>
      <c r="H155" s="74"/>
      <c r="I155" s="52" t="s">
        <v>175</v>
      </c>
      <c r="J155" s="53" t="s">
        <v>176</v>
      </c>
      <c r="K155" s="53" t="s">
        <v>117</v>
      </c>
      <c r="L155" s="53" t="s">
        <v>117</v>
      </c>
      <c r="M155" s="34"/>
      <c r="N155" s="34">
        <f t="shared" si="7"/>
        <v>0</v>
      </c>
    </row>
    <row r="156" spans="1:14" ht="21" x14ac:dyDescent="0.3">
      <c r="A156" s="71">
        <v>3</v>
      </c>
      <c r="B156" s="72">
        <v>44785</v>
      </c>
      <c r="C156" s="85" t="s">
        <v>131</v>
      </c>
      <c r="D156" s="74" t="s">
        <v>130</v>
      </c>
      <c r="E156" s="86" t="s">
        <v>220</v>
      </c>
      <c r="F156" s="54" t="s">
        <v>42</v>
      </c>
      <c r="G156" s="79" t="s">
        <v>107</v>
      </c>
      <c r="H156" s="74" t="s">
        <v>80</v>
      </c>
      <c r="I156" s="79" t="s">
        <v>177</v>
      </c>
      <c r="J156" s="53">
        <v>10</v>
      </c>
      <c r="K156" s="53">
        <v>6</v>
      </c>
      <c r="L156" s="53">
        <f t="shared" ref="L156:L187" si="8">J156*K156</f>
        <v>60</v>
      </c>
      <c r="M156" s="34"/>
      <c r="N156" s="34">
        <f>M156</f>
        <v>0</v>
      </c>
    </row>
    <row r="157" spans="1:14" ht="21" x14ac:dyDescent="0.3">
      <c r="A157" s="71"/>
      <c r="B157" s="72"/>
      <c r="C157" s="85"/>
      <c r="D157" s="74"/>
      <c r="E157" s="86"/>
      <c r="F157" s="54" t="s">
        <v>41</v>
      </c>
      <c r="G157" s="80"/>
      <c r="H157" s="74"/>
      <c r="I157" s="80"/>
      <c r="J157" s="53">
        <v>10</v>
      </c>
      <c r="K157" s="53">
        <v>6</v>
      </c>
      <c r="L157" s="53">
        <f t="shared" si="8"/>
        <v>60</v>
      </c>
      <c r="M157" s="34"/>
      <c r="N157" s="34">
        <f t="shared" ref="N157:N187" si="9">M157</f>
        <v>0</v>
      </c>
    </row>
    <row r="158" spans="1:14" x14ac:dyDescent="0.3">
      <c r="A158" s="71"/>
      <c r="B158" s="72"/>
      <c r="C158" s="85"/>
      <c r="D158" s="74"/>
      <c r="E158" s="86"/>
      <c r="F158" s="54" t="s">
        <v>44</v>
      </c>
      <c r="G158" s="80"/>
      <c r="H158" s="74"/>
      <c r="I158" s="80"/>
      <c r="J158" s="53">
        <v>6</v>
      </c>
      <c r="K158" s="53">
        <v>6</v>
      </c>
      <c r="L158" s="53">
        <f t="shared" si="8"/>
        <v>36</v>
      </c>
      <c r="M158" s="34"/>
      <c r="N158" s="34">
        <f t="shared" si="9"/>
        <v>0</v>
      </c>
    </row>
    <row r="159" spans="1:14" x14ac:dyDescent="0.3">
      <c r="A159" s="71"/>
      <c r="B159" s="72"/>
      <c r="C159" s="85"/>
      <c r="D159" s="74"/>
      <c r="E159" s="86"/>
      <c r="F159" s="54" t="s">
        <v>43</v>
      </c>
      <c r="G159" s="80"/>
      <c r="H159" s="74"/>
      <c r="I159" s="80"/>
      <c r="J159" s="53">
        <v>22</v>
      </c>
      <c r="K159" s="53">
        <v>6</v>
      </c>
      <c r="L159" s="53">
        <f t="shared" si="8"/>
        <v>132</v>
      </c>
      <c r="M159" s="34"/>
      <c r="N159" s="34">
        <f t="shared" si="9"/>
        <v>0</v>
      </c>
    </row>
    <row r="160" spans="1:14" x14ac:dyDescent="0.3">
      <c r="A160" s="71"/>
      <c r="B160" s="72"/>
      <c r="C160" s="85"/>
      <c r="D160" s="74"/>
      <c r="E160" s="86"/>
      <c r="F160" s="54" t="s">
        <v>45</v>
      </c>
      <c r="G160" s="80"/>
      <c r="H160" s="74"/>
      <c r="I160" s="80"/>
      <c r="J160" s="53">
        <v>10</v>
      </c>
      <c r="K160" s="53">
        <v>6</v>
      </c>
      <c r="L160" s="53">
        <f t="shared" si="8"/>
        <v>60</v>
      </c>
      <c r="M160" s="34"/>
      <c r="N160" s="34">
        <f t="shared" si="9"/>
        <v>0</v>
      </c>
    </row>
    <row r="161" spans="1:14" ht="21" x14ac:dyDescent="0.3">
      <c r="A161" s="71"/>
      <c r="B161" s="72"/>
      <c r="C161" s="85"/>
      <c r="D161" s="74"/>
      <c r="E161" s="86"/>
      <c r="F161" s="54" t="s">
        <v>60</v>
      </c>
      <c r="G161" s="80"/>
      <c r="H161" s="74"/>
      <c r="I161" s="80"/>
      <c r="J161" s="53">
        <v>12</v>
      </c>
      <c r="K161" s="53">
        <v>6</v>
      </c>
      <c r="L161" s="53">
        <f t="shared" si="8"/>
        <v>72</v>
      </c>
      <c r="M161" s="34"/>
      <c r="N161" s="34">
        <f t="shared" si="9"/>
        <v>0</v>
      </c>
    </row>
    <row r="162" spans="1:14" ht="21" x14ac:dyDescent="0.3">
      <c r="A162" s="71"/>
      <c r="B162" s="72"/>
      <c r="C162" s="85"/>
      <c r="D162" s="74"/>
      <c r="E162" s="86"/>
      <c r="F162" s="54" t="s">
        <v>61</v>
      </c>
      <c r="G162" s="80"/>
      <c r="H162" s="74"/>
      <c r="I162" s="80"/>
      <c r="J162" s="53">
        <v>5</v>
      </c>
      <c r="K162" s="53">
        <v>6</v>
      </c>
      <c r="L162" s="53">
        <f t="shared" si="8"/>
        <v>30</v>
      </c>
      <c r="M162" s="34"/>
      <c r="N162" s="34">
        <f t="shared" si="9"/>
        <v>0</v>
      </c>
    </row>
    <row r="163" spans="1:14" x14ac:dyDescent="0.3">
      <c r="A163" s="71"/>
      <c r="B163" s="72"/>
      <c r="C163" s="85"/>
      <c r="D163" s="74"/>
      <c r="E163" s="86"/>
      <c r="F163" s="54" t="s">
        <v>62</v>
      </c>
      <c r="G163" s="80"/>
      <c r="H163" s="74"/>
      <c r="I163" s="80"/>
      <c r="J163" s="53">
        <v>6</v>
      </c>
      <c r="K163" s="53">
        <v>6</v>
      </c>
      <c r="L163" s="53">
        <f t="shared" si="8"/>
        <v>36</v>
      </c>
      <c r="M163" s="34"/>
      <c r="N163" s="34">
        <f t="shared" si="9"/>
        <v>0</v>
      </c>
    </row>
    <row r="164" spans="1:14" x14ac:dyDescent="0.3">
      <c r="A164" s="71"/>
      <c r="B164" s="72"/>
      <c r="C164" s="85"/>
      <c r="D164" s="74"/>
      <c r="E164" s="86"/>
      <c r="F164" s="54" t="s">
        <v>63</v>
      </c>
      <c r="G164" s="80"/>
      <c r="H164" s="74"/>
      <c r="I164" s="80"/>
      <c r="J164" s="53">
        <v>5</v>
      </c>
      <c r="K164" s="53">
        <v>6</v>
      </c>
      <c r="L164" s="53">
        <f t="shared" si="8"/>
        <v>30</v>
      </c>
      <c r="M164" s="34"/>
      <c r="N164" s="34">
        <f t="shared" si="9"/>
        <v>0</v>
      </c>
    </row>
    <row r="165" spans="1:14" ht="21" x14ac:dyDescent="0.3">
      <c r="A165" s="71"/>
      <c r="B165" s="72"/>
      <c r="C165" s="85"/>
      <c r="D165" s="74"/>
      <c r="E165" s="86"/>
      <c r="F165" s="54" t="s">
        <v>64</v>
      </c>
      <c r="G165" s="80"/>
      <c r="H165" s="74"/>
      <c r="I165" s="80"/>
      <c r="J165" s="53">
        <v>4</v>
      </c>
      <c r="K165" s="53">
        <v>6</v>
      </c>
      <c r="L165" s="53">
        <f t="shared" si="8"/>
        <v>24</v>
      </c>
      <c r="M165" s="34"/>
      <c r="N165" s="34">
        <f t="shared" si="9"/>
        <v>0</v>
      </c>
    </row>
    <row r="166" spans="1:14" x14ac:dyDescent="0.3">
      <c r="A166" s="71"/>
      <c r="B166" s="72"/>
      <c r="C166" s="85"/>
      <c r="D166" s="74"/>
      <c r="E166" s="86"/>
      <c r="F166" s="54" t="s">
        <v>36</v>
      </c>
      <c r="G166" s="80"/>
      <c r="H166" s="74"/>
      <c r="I166" s="80"/>
      <c r="J166" s="53">
        <v>12</v>
      </c>
      <c r="K166" s="53">
        <v>6</v>
      </c>
      <c r="L166" s="53">
        <f t="shared" si="8"/>
        <v>72</v>
      </c>
      <c r="M166" s="34"/>
      <c r="N166" s="34">
        <f t="shared" si="9"/>
        <v>0</v>
      </c>
    </row>
    <row r="167" spans="1:14" x14ac:dyDescent="0.3">
      <c r="A167" s="71"/>
      <c r="B167" s="72"/>
      <c r="C167" s="85"/>
      <c r="D167" s="74"/>
      <c r="E167" s="86"/>
      <c r="F167" s="54" t="s">
        <v>37</v>
      </c>
      <c r="G167" s="80"/>
      <c r="H167" s="74"/>
      <c r="I167" s="80"/>
      <c r="J167" s="53">
        <v>1</v>
      </c>
      <c r="K167" s="53">
        <v>9</v>
      </c>
      <c r="L167" s="53">
        <f t="shared" si="8"/>
        <v>9</v>
      </c>
      <c r="M167" s="34"/>
      <c r="N167" s="34">
        <f t="shared" si="9"/>
        <v>0</v>
      </c>
    </row>
    <row r="168" spans="1:14" ht="31.5" x14ac:dyDescent="0.3">
      <c r="A168" s="71"/>
      <c r="B168" s="72"/>
      <c r="C168" s="85"/>
      <c r="D168" s="74"/>
      <c r="E168" s="86"/>
      <c r="F168" s="54" t="s">
        <v>70</v>
      </c>
      <c r="G168" s="80"/>
      <c r="H168" s="74"/>
      <c r="I168" s="80"/>
      <c r="J168" s="53">
        <v>1</v>
      </c>
      <c r="K168" s="53">
        <v>9</v>
      </c>
      <c r="L168" s="53">
        <f t="shared" si="8"/>
        <v>9</v>
      </c>
      <c r="M168" s="34"/>
      <c r="N168" s="34">
        <f t="shared" si="9"/>
        <v>0</v>
      </c>
    </row>
    <row r="169" spans="1:14" ht="31.5" x14ac:dyDescent="0.3">
      <c r="A169" s="71"/>
      <c r="B169" s="72"/>
      <c r="C169" s="85"/>
      <c r="D169" s="74"/>
      <c r="E169" s="86"/>
      <c r="F169" s="54" t="s">
        <v>71</v>
      </c>
      <c r="G169" s="80"/>
      <c r="H169" s="74"/>
      <c r="I169" s="80"/>
      <c r="J169" s="53">
        <v>1</v>
      </c>
      <c r="K169" s="53">
        <v>9</v>
      </c>
      <c r="L169" s="53">
        <f t="shared" si="8"/>
        <v>9</v>
      </c>
      <c r="M169" s="34"/>
      <c r="N169" s="34">
        <f t="shared" si="9"/>
        <v>0</v>
      </c>
    </row>
    <row r="170" spans="1:14" x14ac:dyDescent="0.3">
      <c r="A170" s="71"/>
      <c r="B170" s="72"/>
      <c r="C170" s="85"/>
      <c r="D170" s="74"/>
      <c r="E170" s="86"/>
      <c r="F170" s="6" t="s">
        <v>201</v>
      </c>
      <c r="G170" s="80"/>
      <c r="H170" s="74"/>
      <c r="I170" s="80"/>
      <c r="J170" s="53">
        <v>1</v>
      </c>
      <c r="K170" s="53">
        <v>9</v>
      </c>
      <c r="L170" s="53">
        <f t="shared" si="8"/>
        <v>9</v>
      </c>
      <c r="M170" s="34"/>
      <c r="N170" s="34">
        <f t="shared" si="9"/>
        <v>0</v>
      </c>
    </row>
    <row r="171" spans="1:14" x14ac:dyDescent="0.3">
      <c r="A171" s="71"/>
      <c r="B171" s="72"/>
      <c r="C171" s="85"/>
      <c r="D171" s="74"/>
      <c r="E171" s="86"/>
      <c r="F171" s="54" t="s">
        <v>65</v>
      </c>
      <c r="G171" s="80"/>
      <c r="H171" s="74"/>
      <c r="I171" s="80"/>
      <c r="J171" s="53">
        <v>1</v>
      </c>
      <c r="K171" s="53">
        <v>9</v>
      </c>
      <c r="L171" s="53">
        <f t="shared" si="8"/>
        <v>9</v>
      </c>
      <c r="M171" s="34"/>
      <c r="N171" s="34">
        <f t="shared" si="9"/>
        <v>0</v>
      </c>
    </row>
    <row r="172" spans="1:14" ht="21" x14ac:dyDescent="0.3">
      <c r="A172" s="71"/>
      <c r="B172" s="72"/>
      <c r="C172" s="85"/>
      <c r="D172" s="74"/>
      <c r="E172" s="86"/>
      <c r="F172" s="54" t="s">
        <v>69</v>
      </c>
      <c r="G172" s="80"/>
      <c r="H172" s="74"/>
      <c r="I172" s="80"/>
      <c r="J172" s="53">
        <v>1</v>
      </c>
      <c r="K172" s="53">
        <v>9</v>
      </c>
      <c r="L172" s="53">
        <f t="shared" si="8"/>
        <v>9</v>
      </c>
      <c r="M172" s="34"/>
      <c r="N172" s="34">
        <f t="shared" si="9"/>
        <v>0</v>
      </c>
    </row>
    <row r="173" spans="1:14" ht="21" x14ac:dyDescent="0.3">
      <c r="A173" s="71"/>
      <c r="B173" s="72"/>
      <c r="C173" s="85"/>
      <c r="D173" s="74"/>
      <c r="E173" s="86"/>
      <c r="F173" s="54" t="s">
        <v>66</v>
      </c>
      <c r="G173" s="80"/>
      <c r="H173" s="74"/>
      <c r="I173" s="80"/>
      <c r="J173" s="53">
        <v>1</v>
      </c>
      <c r="K173" s="53">
        <v>9</v>
      </c>
      <c r="L173" s="53">
        <f t="shared" si="8"/>
        <v>9</v>
      </c>
      <c r="M173" s="34"/>
      <c r="N173" s="34">
        <f t="shared" si="9"/>
        <v>0</v>
      </c>
    </row>
    <row r="174" spans="1:14" ht="21" x14ac:dyDescent="0.3">
      <c r="A174" s="71"/>
      <c r="B174" s="72"/>
      <c r="C174" s="85"/>
      <c r="D174" s="74"/>
      <c r="E174" s="86"/>
      <c r="F174" s="54" t="s">
        <v>38</v>
      </c>
      <c r="G174" s="80"/>
      <c r="H174" s="74"/>
      <c r="I174" s="80"/>
      <c r="J174" s="53">
        <v>1</v>
      </c>
      <c r="K174" s="53">
        <v>9</v>
      </c>
      <c r="L174" s="53">
        <f t="shared" si="8"/>
        <v>9</v>
      </c>
      <c r="M174" s="34"/>
      <c r="N174" s="34">
        <f t="shared" si="9"/>
        <v>0</v>
      </c>
    </row>
    <row r="175" spans="1:14" ht="21" x14ac:dyDescent="0.3">
      <c r="A175" s="71"/>
      <c r="B175" s="72"/>
      <c r="C175" s="85"/>
      <c r="D175" s="74"/>
      <c r="E175" s="86"/>
      <c r="F175" s="54" t="s">
        <v>67</v>
      </c>
      <c r="G175" s="80"/>
      <c r="H175" s="74"/>
      <c r="I175" s="80"/>
      <c r="J175" s="53">
        <v>1</v>
      </c>
      <c r="K175" s="53">
        <v>9</v>
      </c>
      <c r="L175" s="53">
        <f t="shared" si="8"/>
        <v>9</v>
      </c>
      <c r="M175" s="34"/>
      <c r="N175" s="34">
        <f t="shared" si="9"/>
        <v>0</v>
      </c>
    </row>
    <row r="176" spans="1:14" ht="21" x14ac:dyDescent="0.3">
      <c r="A176" s="71"/>
      <c r="B176" s="72"/>
      <c r="C176" s="85"/>
      <c r="D176" s="74"/>
      <c r="E176" s="86"/>
      <c r="F176" s="54" t="s">
        <v>39</v>
      </c>
      <c r="G176" s="80"/>
      <c r="H176" s="74"/>
      <c r="I176" s="80"/>
      <c r="J176" s="53">
        <v>1</v>
      </c>
      <c r="K176" s="53">
        <v>9</v>
      </c>
      <c r="L176" s="53">
        <f t="shared" si="8"/>
        <v>9</v>
      </c>
      <c r="M176" s="34"/>
      <c r="N176" s="34">
        <f t="shared" si="9"/>
        <v>0</v>
      </c>
    </row>
    <row r="177" spans="1:14" ht="21" x14ac:dyDescent="0.3">
      <c r="A177" s="71"/>
      <c r="B177" s="72"/>
      <c r="C177" s="85"/>
      <c r="D177" s="74"/>
      <c r="E177" s="86"/>
      <c r="F177" s="54" t="s">
        <v>40</v>
      </c>
      <c r="G177" s="80"/>
      <c r="H177" s="74"/>
      <c r="I177" s="81"/>
      <c r="J177" s="53">
        <v>1</v>
      </c>
      <c r="K177" s="53">
        <v>9</v>
      </c>
      <c r="L177" s="53">
        <f t="shared" si="8"/>
        <v>9</v>
      </c>
      <c r="M177" s="34"/>
      <c r="N177" s="34">
        <f t="shared" si="9"/>
        <v>0</v>
      </c>
    </row>
    <row r="178" spans="1:14" x14ac:dyDescent="0.3">
      <c r="A178" s="71">
        <v>4</v>
      </c>
      <c r="B178" s="72" t="s">
        <v>127</v>
      </c>
      <c r="C178" s="85" t="s">
        <v>192</v>
      </c>
      <c r="D178" s="74" t="s">
        <v>193</v>
      </c>
      <c r="E178" s="86" t="s">
        <v>221</v>
      </c>
      <c r="F178" s="54" t="s">
        <v>43</v>
      </c>
      <c r="G178" s="74" t="s">
        <v>107</v>
      </c>
      <c r="H178" s="74" t="s">
        <v>80</v>
      </c>
      <c r="I178" s="80" t="s">
        <v>177</v>
      </c>
      <c r="J178" s="53">
        <v>22</v>
      </c>
      <c r="K178" s="53">
        <v>8</v>
      </c>
      <c r="L178" s="53">
        <f t="shared" si="8"/>
        <v>176</v>
      </c>
      <c r="M178" s="35"/>
      <c r="N178" s="34">
        <f t="shared" si="9"/>
        <v>0</v>
      </c>
    </row>
    <row r="179" spans="1:14" x14ac:dyDescent="0.3">
      <c r="A179" s="71"/>
      <c r="B179" s="72"/>
      <c r="C179" s="85"/>
      <c r="D179" s="74"/>
      <c r="E179" s="86"/>
      <c r="F179" s="54" t="s">
        <v>45</v>
      </c>
      <c r="G179" s="74"/>
      <c r="H179" s="74"/>
      <c r="I179" s="80"/>
      <c r="J179" s="53">
        <v>10</v>
      </c>
      <c r="K179" s="53">
        <v>8</v>
      </c>
      <c r="L179" s="53">
        <f t="shared" si="8"/>
        <v>80</v>
      </c>
      <c r="M179" s="35"/>
      <c r="N179" s="34">
        <f t="shared" si="9"/>
        <v>0</v>
      </c>
    </row>
    <row r="180" spans="1:14" ht="21" x14ac:dyDescent="0.3">
      <c r="A180" s="71"/>
      <c r="B180" s="72"/>
      <c r="C180" s="85"/>
      <c r="D180" s="74"/>
      <c r="E180" s="86"/>
      <c r="F180" s="54" t="s">
        <v>60</v>
      </c>
      <c r="G180" s="74"/>
      <c r="H180" s="74"/>
      <c r="I180" s="80"/>
      <c r="J180" s="53">
        <v>12</v>
      </c>
      <c r="K180" s="53">
        <v>8</v>
      </c>
      <c r="L180" s="53">
        <f t="shared" si="8"/>
        <v>96</v>
      </c>
      <c r="M180" s="35"/>
      <c r="N180" s="34">
        <f t="shared" si="9"/>
        <v>0</v>
      </c>
    </row>
    <row r="181" spans="1:14" x14ac:dyDescent="0.3">
      <c r="A181" s="71"/>
      <c r="B181" s="72"/>
      <c r="C181" s="85"/>
      <c r="D181" s="74"/>
      <c r="E181" s="86"/>
      <c r="F181" s="54" t="s">
        <v>62</v>
      </c>
      <c r="G181" s="74"/>
      <c r="H181" s="74"/>
      <c r="I181" s="80"/>
      <c r="J181" s="53">
        <v>6</v>
      </c>
      <c r="K181" s="53">
        <v>8</v>
      </c>
      <c r="L181" s="53">
        <f t="shared" si="8"/>
        <v>48</v>
      </c>
      <c r="M181" s="35"/>
      <c r="N181" s="34">
        <f t="shared" si="9"/>
        <v>0</v>
      </c>
    </row>
    <row r="182" spans="1:14" x14ac:dyDescent="0.3">
      <c r="A182" s="71"/>
      <c r="B182" s="72"/>
      <c r="C182" s="85"/>
      <c r="D182" s="74"/>
      <c r="E182" s="86"/>
      <c r="F182" s="54" t="s">
        <v>36</v>
      </c>
      <c r="G182" s="74"/>
      <c r="H182" s="74"/>
      <c r="I182" s="80"/>
      <c r="J182" s="53">
        <v>12</v>
      </c>
      <c r="K182" s="53">
        <v>8</v>
      </c>
      <c r="L182" s="53">
        <f t="shared" si="8"/>
        <v>96</v>
      </c>
      <c r="M182" s="35"/>
      <c r="N182" s="34">
        <f t="shared" si="9"/>
        <v>0</v>
      </c>
    </row>
    <row r="183" spans="1:14" x14ac:dyDescent="0.3">
      <c r="A183" s="71"/>
      <c r="B183" s="72"/>
      <c r="C183" s="85"/>
      <c r="D183" s="74"/>
      <c r="E183" s="86"/>
      <c r="F183" s="6" t="s">
        <v>68</v>
      </c>
      <c r="G183" s="74"/>
      <c r="H183" s="74"/>
      <c r="I183" s="80"/>
      <c r="J183" s="53">
        <v>1</v>
      </c>
      <c r="K183" s="53">
        <v>20</v>
      </c>
      <c r="L183" s="53">
        <f t="shared" si="8"/>
        <v>20</v>
      </c>
      <c r="M183" s="35"/>
      <c r="N183" s="34">
        <f t="shared" si="9"/>
        <v>0</v>
      </c>
    </row>
    <row r="184" spans="1:14" ht="21" x14ac:dyDescent="0.3">
      <c r="A184" s="71"/>
      <c r="B184" s="72"/>
      <c r="C184" s="85"/>
      <c r="D184" s="74"/>
      <c r="E184" s="86"/>
      <c r="F184" s="54" t="s">
        <v>194</v>
      </c>
      <c r="G184" s="74"/>
      <c r="H184" s="74"/>
      <c r="I184" s="80"/>
      <c r="J184" s="53">
        <v>1</v>
      </c>
      <c r="K184" s="53">
        <v>20</v>
      </c>
      <c r="L184" s="53">
        <f t="shared" si="8"/>
        <v>20</v>
      </c>
      <c r="M184" s="35"/>
      <c r="N184" s="34">
        <f t="shared" si="9"/>
        <v>0</v>
      </c>
    </row>
    <row r="185" spans="1:14" ht="21" x14ac:dyDescent="0.3">
      <c r="A185" s="71"/>
      <c r="B185" s="72"/>
      <c r="C185" s="85"/>
      <c r="D185" s="74"/>
      <c r="E185" s="86"/>
      <c r="F185" s="54" t="s">
        <v>195</v>
      </c>
      <c r="G185" s="74"/>
      <c r="H185" s="74"/>
      <c r="I185" s="80"/>
      <c r="J185" s="53">
        <v>1</v>
      </c>
      <c r="K185" s="53">
        <v>20</v>
      </c>
      <c r="L185" s="53">
        <f t="shared" si="8"/>
        <v>20</v>
      </c>
      <c r="M185" s="35"/>
      <c r="N185" s="34">
        <f t="shared" si="9"/>
        <v>0</v>
      </c>
    </row>
    <row r="186" spans="1:14" ht="21" x14ac:dyDescent="0.3">
      <c r="A186" s="71"/>
      <c r="B186" s="72"/>
      <c r="C186" s="85"/>
      <c r="D186" s="74"/>
      <c r="E186" s="86"/>
      <c r="F186" s="54" t="s">
        <v>196</v>
      </c>
      <c r="G186" s="74"/>
      <c r="H186" s="74"/>
      <c r="I186" s="80"/>
      <c r="J186" s="53">
        <v>1</v>
      </c>
      <c r="K186" s="53">
        <v>20</v>
      </c>
      <c r="L186" s="53">
        <f t="shared" si="8"/>
        <v>20</v>
      </c>
      <c r="M186" s="35"/>
      <c r="N186" s="34">
        <f t="shared" si="9"/>
        <v>0</v>
      </c>
    </row>
    <row r="187" spans="1:14" ht="21" x14ac:dyDescent="0.3">
      <c r="A187" s="71"/>
      <c r="B187" s="72"/>
      <c r="C187" s="85"/>
      <c r="D187" s="74"/>
      <c r="E187" s="86"/>
      <c r="F187" s="54" t="s">
        <v>40</v>
      </c>
      <c r="G187" s="74"/>
      <c r="H187" s="74"/>
      <c r="I187" s="81"/>
      <c r="J187" s="53">
        <v>1</v>
      </c>
      <c r="K187" s="53">
        <v>20</v>
      </c>
      <c r="L187" s="53">
        <f t="shared" si="8"/>
        <v>20</v>
      </c>
      <c r="M187" s="35"/>
      <c r="N187" s="34">
        <f t="shared" si="9"/>
        <v>0</v>
      </c>
    </row>
    <row r="188" spans="1:14" ht="21" x14ac:dyDescent="0.3">
      <c r="A188" s="71">
        <v>5</v>
      </c>
      <c r="B188" s="72" t="s">
        <v>59</v>
      </c>
      <c r="C188" s="72" t="s">
        <v>117</v>
      </c>
      <c r="D188" s="52" t="s">
        <v>98</v>
      </c>
      <c r="E188" s="73" t="s">
        <v>222</v>
      </c>
      <c r="F188" s="73"/>
      <c r="G188" s="74" t="s">
        <v>107</v>
      </c>
      <c r="H188" s="74" t="s">
        <v>80</v>
      </c>
      <c r="I188" s="75" t="s">
        <v>178</v>
      </c>
      <c r="J188" s="7" t="s">
        <v>117</v>
      </c>
      <c r="K188" s="7" t="s">
        <v>117</v>
      </c>
      <c r="L188" s="53">
        <v>4</v>
      </c>
      <c r="M188" s="34"/>
      <c r="N188" s="34">
        <f>M188*L188</f>
        <v>0</v>
      </c>
    </row>
    <row r="189" spans="1:14" ht="31.5" x14ac:dyDescent="0.3">
      <c r="A189" s="71"/>
      <c r="B189" s="72"/>
      <c r="C189" s="72"/>
      <c r="D189" s="52" t="s">
        <v>50</v>
      </c>
      <c r="E189" s="73"/>
      <c r="F189" s="73"/>
      <c r="G189" s="74"/>
      <c r="H189" s="74"/>
      <c r="I189" s="76"/>
      <c r="J189" s="7" t="s">
        <v>117</v>
      </c>
      <c r="K189" s="7" t="s">
        <v>117</v>
      </c>
      <c r="L189" s="53">
        <v>4</v>
      </c>
      <c r="M189" s="34"/>
      <c r="N189" s="34">
        <f t="shared" ref="N189:N190" si="10">M189*L189</f>
        <v>0</v>
      </c>
    </row>
    <row r="190" spans="1:14" ht="21" x14ac:dyDescent="0.3">
      <c r="A190" s="71"/>
      <c r="B190" s="72"/>
      <c r="C190" s="72"/>
      <c r="D190" s="52" t="s">
        <v>51</v>
      </c>
      <c r="E190" s="73"/>
      <c r="F190" s="73"/>
      <c r="G190" s="74"/>
      <c r="H190" s="74"/>
      <c r="I190" s="77"/>
      <c r="J190" s="7" t="s">
        <v>117</v>
      </c>
      <c r="K190" s="7" t="s">
        <v>117</v>
      </c>
      <c r="L190" s="53">
        <v>4</v>
      </c>
      <c r="M190" s="34"/>
      <c r="N190" s="34">
        <f t="shared" si="10"/>
        <v>0</v>
      </c>
    </row>
    <row r="191" spans="1:14" x14ac:dyDescent="0.3">
      <c r="A191" s="78">
        <v>6</v>
      </c>
      <c r="B191" s="72">
        <v>44787</v>
      </c>
      <c r="C191" s="74" t="s">
        <v>117</v>
      </c>
      <c r="D191" s="79" t="s">
        <v>181</v>
      </c>
      <c r="E191" s="73" t="s">
        <v>223</v>
      </c>
      <c r="F191" s="73"/>
      <c r="G191" s="82" t="s">
        <v>107</v>
      </c>
      <c r="H191" s="74" t="s">
        <v>80</v>
      </c>
      <c r="I191" s="5" t="s">
        <v>52</v>
      </c>
      <c r="J191" s="52" t="s">
        <v>117</v>
      </c>
      <c r="K191" s="52" t="s">
        <v>117</v>
      </c>
      <c r="L191" s="52">
        <v>102</v>
      </c>
      <c r="M191" s="35"/>
      <c r="N191" s="35">
        <f>M191*L191</f>
        <v>0</v>
      </c>
    </row>
    <row r="192" spans="1:14" x14ac:dyDescent="0.3">
      <c r="A192" s="78"/>
      <c r="B192" s="72"/>
      <c r="C192" s="74"/>
      <c r="D192" s="80"/>
      <c r="E192" s="73"/>
      <c r="F192" s="73"/>
      <c r="G192" s="83"/>
      <c r="H192" s="74"/>
      <c r="I192" s="5" t="s">
        <v>53</v>
      </c>
      <c r="J192" s="52" t="s">
        <v>117</v>
      </c>
      <c r="K192" s="52" t="s">
        <v>117</v>
      </c>
      <c r="L192" s="52">
        <v>102</v>
      </c>
      <c r="M192" s="35"/>
      <c r="N192" s="35">
        <f t="shared" ref="N192:N197" si="11">M192*L192</f>
        <v>0</v>
      </c>
    </row>
    <row r="193" spans="1:14" x14ac:dyDescent="0.3">
      <c r="A193" s="78"/>
      <c r="B193" s="72"/>
      <c r="C193" s="74"/>
      <c r="D193" s="80"/>
      <c r="E193" s="73"/>
      <c r="F193" s="73"/>
      <c r="G193" s="83"/>
      <c r="H193" s="74"/>
      <c r="I193" s="5" t="s">
        <v>54</v>
      </c>
      <c r="J193" s="52" t="s">
        <v>117</v>
      </c>
      <c r="K193" s="52" t="s">
        <v>117</v>
      </c>
      <c r="L193" s="52">
        <v>102</v>
      </c>
      <c r="M193" s="35"/>
      <c r="N193" s="35">
        <f t="shared" si="11"/>
        <v>0</v>
      </c>
    </row>
    <row r="194" spans="1:14" x14ac:dyDescent="0.3">
      <c r="A194" s="78"/>
      <c r="B194" s="72"/>
      <c r="C194" s="74"/>
      <c r="D194" s="80"/>
      <c r="E194" s="73"/>
      <c r="F194" s="73"/>
      <c r="G194" s="83"/>
      <c r="H194" s="74"/>
      <c r="I194" s="5" t="s">
        <v>56</v>
      </c>
      <c r="J194" s="52" t="s">
        <v>117</v>
      </c>
      <c r="K194" s="52" t="s">
        <v>117</v>
      </c>
      <c r="L194" s="52">
        <v>11</v>
      </c>
      <c r="M194" s="35"/>
      <c r="N194" s="35">
        <f t="shared" si="11"/>
        <v>0</v>
      </c>
    </row>
    <row r="195" spans="1:14" x14ac:dyDescent="0.3">
      <c r="A195" s="78"/>
      <c r="B195" s="72"/>
      <c r="C195" s="74"/>
      <c r="D195" s="80"/>
      <c r="E195" s="73"/>
      <c r="F195" s="73"/>
      <c r="G195" s="83"/>
      <c r="H195" s="74"/>
      <c r="I195" s="5" t="s">
        <v>57</v>
      </c>
      <c r="J195" s="52" t="s">
        <v>117</v>
      </c>
      <c r="K195" s="52" t="s">
        <v>117</v>
      </c>
      <c r="L195" s="52">
        <v>11</v>
      </c>
      <c r="M195" s="35"/>
      <c r="N195" s="35">
        <f t="shared" si="11"/>
        <v>0</v>
      </c>
    </row>
    <row r="196" spans="1:14" ht="21" x14ac:dyDescent="0.3">
      <c r="A196" s="78"/>
      <c r="B196" s="72"/>
      <c r="C196" s="74"/>
      <c r="D196" s="80"/>
      <c r="E196" s="73"/>
      <c r="F196" s="73"/>
      <c r="G196" s="83"/>
      <c r="H196" s="74"/>
      <c r="I196" s="5" t="s">
        <v>58</v>
      </c>
      <c r="J196" s="52" t="s">
        <v>117</v>
      </c>
      <c r="K196" s="52" t="s">
        <v>117</v>
      </c>
      <c r="L196" s="52">
        <v>7</v>
      </c>
      <c r="M196" s="35"/>
      <c r="N196" s="35">
        <f t="shared" si="11"/>
        <v>0</v>
      </c>
    </row>
    <row r="197" spans="1:14" ht="21" x14ac:dyDescent="0.3">
      <c r="A197" s="78"/>
      <c r="B197" s="72"/>
      <c r="C197" s="74"/>
      <c r="D197" s="81"/>
      <c r="E197" s="73"/>
      <c r="F197" s="73"/>
      <c r="G197" s="84"/>
      <c r="H197" s="74"/>
      <c r="I197" s="5" t="s">
        <v>55</v>
      </c>
      <c r="J197" s="52" t="s">
        <v>117</v>
      </c>
      <c r="K197" s="52" t="s">
        <v>117</v>
      </c>
      <c r="L197" s="52">
        <v>1</v>
      </c>
      <c r="M197" s="35"/>
      <c r="N197" s="35">
        <f t="shared" si="11"/>
        <v>0</v>
      </c>
    </row>
    <row r="198" spans="1:14" ht="31.5" x14ac:dyDescent="0.3">
      <c r="A198" s="55">
        <v>7</v>
      </c>
      <c r="B198" s="19" t="s">
        <v>59</v>
      </c>
      <c r="C198" s="19" t="s">
        <v>117</v>
      </c>
      <c r="D198" s="20" t="s">
        <v>118</v>
      </c>
      <c r="E198" s="62" t="s">
        <v>224</v>
      </c>
      <c r="F198" s="63"/>
      <c r="G198" s="19" t="s">
        <v>107</v>
      </c>
      <c r="H198" s="19" t="s">
        <v>80</v>
      </c>
      <c r="I198" s="19"/>
      <c r="J198" s="19" t="s">
        <v>117</v>
      </c>
      <c r="K198" s="19" t="s">
        <v>117</v>
      </c>
      <c r="L198" s="19">
        <v>5</v>
      </c>
      <c r="M198" s="34"/>
      <c r="N198" s="34">
        <f>M198*L198</f>
        <v>0</v>
      </c>
    </row>
    <row r="199" spans="1:14" ht="12.5" x14ac:dyDescent="0.3">
      <c r="A199" s="64" t="s">
        <v>183</v>
      </c>
      <c r="B199" s="65"/>
      <c r="C199" s="65"/>
      <c r="D199" s="65"/>
      <c r="E199" s="65"/>
      <c r="F199" s="65"/>
      <c r="G199" s="65"/>
      <c r="H199" s="65"/>
      <c r="I199" s="65"/>
      <c r="J199" s="65"/>
      <c r="K199" s="65"/>
      <c r="L199" s="66"/>
      <c r="M199" s="36">
        <f>SUM(M110:M198)</f>
        <v>0</v>
      </c>
      <c r="N199" s="36">
        <f>SUM(N110:N198)</f>
        <v>0</v>
      </c>
    </row>
    <row r="201" spans="1:14" ht="11" thickBot="1" x14ac:dyDescent="0.35"/>
    <row r="202" spans="1:14" ht="25" thickBot="1" x14ac:dyDescent="0.5">
      <c r="A202" s="56"/>
      <c r="B202" s="57" t="s">
        <v>225</v>
      </c>
      <c r="C202" s="58"/>
      <c r="D202" s="58"/>
      <c r="E202" s="58"/>
      <c r="F202" s="58"/>
      <c r="G202" s="58"/>
      <c r="H202" s="58"/>
      <c r="I202" s="58"/>
      <c r="J202" s="59"/>
      <c r="K202" s="67">
        <f>+N199+L105+L84</f>
        <v>0</v>
      </c>
      <c r="L202" s="67"/>
      <c r="M202" s="67"/>
      <c r="N202" s="68"/>
    </row>
    <row r="205" spans="1:14" ht="26" customHeight="1" x14ac:dyDescent="0.45">
      <c r="A205" s="3"/>
      <c r="B205" s="61" t="s">
        <v>228</v>
      </c>
    </row>
    <row r="206" spans="1:14" ht="26" customHeight="1" x14ac:dyDescent="0.45">
      <c r="A206" s="3"/>
      <c r="B206" s="61" t="s">
        <v>229</v>
      </c>
    </row>
    <row r="207" spans="1:14" ht="26" customHeight="1" x14ac:dyDescent="0.45">
      <c r="A207" s="3"/>
      <c r="B207" s="61" t="s">
        <v>230</v>
      </c>
    </row>
    <row r="208" spans="1:14" x14ac:dyDescent="0.3">
      <c r="A208" s="3"/>
      <c r="B208" s="3"/>
    </row>
    <row r="209" spans="1:2" x14ac:dyDescent="0.3">
      <c r="A209" s="3"/>
      <c r="B209" s="3"/>
    </row>
  </sheetData>
  <mergeCells count="245">
    <mergeCell ref="A14:A18"/>
    <mergeCell ref="B14:B18"/>
    <mergeCell ref="C14:C18"/>
    <mergeCell ref="D14:D18"/>
    <mergeCell ref="E14:E18"/>
    <mergeCell ref="F14:F18"/>
    <mergeCell ref="G14:G18"/>
    <mergeCell ref="H14:I14"/>
    <mergeCell ref="H15:I15"/>
    <mergeCell ref="H16:I16"/>
    <mergeCell ref="H17:I17"/>
    <mergeCell ref="H18:I18"/>
    <mergeCell ref="A4:L4"/>
    <mergeCell ref="A9:A13"/>
    <mergeCell ref="B9:B13"/>
    <mergeCell ref="C9:C13"/>
    <mergeCell ref="D9:D13"/>
    <mergeCell ref="E9:E13"/>
    <mergeCell ref="F9:F13"/>
    <mergeCell ref="G9:G13"/>
    <mergeCell ref="H9:I9"/>
    <mergeCell ref="H10:I10"/>
    <mergeCell ref="H11:I11"/>
    <mergeCell ref="H12:I12"/>
    <mergeCell ref="H13:I13"/>
    <mergeCell ref="E7:E8"/>
    <mergeCell ref="B7:B8"/>
    <mergeCell ref="C7:C8"/>
    <mergeCell ref="D7:D8"/>
    <mergeCell ref="F7:F8"/>
    <mergeCell ref="G7:G8"/>
    <mergeCell ref="H6:I6"/>
    <mergeCell ref="H7:I7"/>
    <mergeCell ref="H8:I8"/>
    <mergeCell ref="H80:I80"/>
    <mergeCell ref="H81:I81"/>
    <mergeCell ref="H82:I82"/>
    <mergeCell ref="H83:I83"/>
    <mergeCell ref="E78:E80"/>
    <mergeCell ref="E81:E83"/>
    <mergeCell ref="G78:G80"/>
    <mergeCell ref="F78:F80"/>
    <mergeCell ref="G81:G83"/>
    <mergeCell ref="F81:F83"/>
    <mergeCell ref="H79:I79"/>
    <mergeCell ref="A68:A75"/>
    <mergeCell ref="A76:A77"/>
    <mergeCell ref="B76:B77"/>
    <mergeCell ref="D76:D77"/>
    <mergeCell ref="A62:A67"/>
    <mergeCell ref="E76:E77"/>
    <mergeCell ref="F76:F77"/>
    <mergeCell ref="E50:E61"/>
    <mergeCell ref="H78:I78"/>
    <mergeCell ref="C76:C77"/>
    <mergeCell ref="A81:A83"/>
    <mergeCell ref="B81:B83"/>
    <mergeCell ref="C81:C83"/>
    <mergeCell ref="D81:D83"/>
    <mergeCell ref="D78:D80"/>
    <mergeCell ref="A78:A80"/>
    <mergeCell ref="B78:B80"/>
    <mergeCell ref="C78:C80"/>
    <mergeCell ref="H74:I74"/>
    <mergeCell ref="H75:I75"/>
    <mergeCell ref="H68:I68"/>
    <mergeCell ref="H69:I69"/>
    <mergeCell ref="H70:I70"/>
    <mergeCell ref="D50:D61"/>
    <mergeCell ref="C50:C61"/>
    <mergeCell ref="E32:E49"/>
    <mergeCell ref="F32:F49"/>
    <mergeCell ref="C62:C67"/>
    <mergeCell ref="D32:D49"/>
    <mergeCell ref="B68:B75"/>
    <mergeCell ref="B62:B67"/>
    <mergeCell ref="E68:E75"/>
    <mergeCell ref="F68:F75"/>
    <mergeCell ref="D68:D75"/>
    <mergeCell ref="C68:C75"/>
    <mergeCell ref="E62:E67"/>
    <mergeCell ref="F62:F67"/>
    <mergeCell ref="G68:G70"/>
    <mergeCell ref="D62:D67"/>
    <mergeCell ref="G76:G77"/>
    <mergeCell ref="H51:I51"/>
    <mergeCell ref="H27:I27"/>
    <mergeCell ref="H29:I29"/>
    <mergeCell ref="H31:I31"/>
    <mergeCell ref="H30:I30"/>
    <mergeCell ref="H26:I26"/>
    <mergeCell ref="H62:I62"/>
    <mergeCell ref="H28:I28"/>
    <mergeCell ref="H76:I76"/>
    <mergeCell ref="H77:I77"/>
    <mergeCell ref="H53:I53"/>
    <mergeCell ref="H55:I55"/>
    <mergeCell ref="H57:I57"/>
    <mergeCell ref="H59:I59"/>
    <mergeCell ref="H61:I61"/>
    <mergeCell ref="H66:I66"/>
    <mergeCell ref="H65:I65"/>
    <mergeCell ref="H64:I64"/>
    <mergeCell ref="H63:I63"/>
    <mergeCell ref="H67:I67"/>
    <mergeCell ref="H71:I71"/>
    <mergeCell ref="H72:I72"/>
    <mergeCell ref="H73:I73"/>
    <mergeCell ref="D19:D25"/>
    <mergeCell ref="F19:F25"/>
    <mergeCell ref="G19:G25"/>
    <mergeCell ref="A26:A31"/>
    <mergeCell ref="A32:A49"/>
    <mergeCell ref="H32:I32"/>
    <mergeCell ref="H49:I49"/>
    <mergeCell ref="B32:B49"/>
    <mergeCell ref="C26:C31"/>
    <mergeCell ref="B26:B31"/>
    <mergeCell ref="E26:E31"/>
    <mergeCell ref="D26:D31"/>
    <mergeCell ref="G32:G49"/>
    <mergeCell ref="H19:I19"/>
    <mergeCell ref="H20:I20"/>
    <mergeCell ref="F26:F31"/>
    <mergeCell ref="H47:I47"/>
    <mergeCell ref="H33:H41"/>
    <mergeCell ref="H42:H46"/>
    <mergeCell ref="C32:C49"/>
    <mergeCell ref="A84:J84"/>
    <mergeCell ref="A19:A25"/>
    <mergeCell ref="A7:A8"/>
    <mergeCell ref="A50:A61"/>
    <mergeCell ref="B50:B61"/>
    <mergeCell ref="F50:F61"/>
    <mergeCell ref="G50:G51"/>
    <mergeCell ref="G52:G53"/>
    <mergeCell ref="G54:G55"/>
    <mergeCell ref="G56:G57"/>
    <mergeCell ref="G58:G59"/>
    <mergeCell ref="G60:G61"/>
    <mergeCell ref="H50:I50"/>
    <mergeCell ref="H52:I52"/>
    <mergeCell ref="H54:I54"/>
    <mergeCell ref="H56:I56"/>
    <mergeCell ref="H58:I58"/>
    <mergeCell ref="H60:I60"/>
    <mergeCell ref="H48:I48"/>
    <mergeCell ref="H21:H24"/>
    <mergeCell ref="H25:I25"/>
    <mergeCell ref="E19:E25"/>
    <mergeCell ref="B19:B25"/>
    <mergeCell ref="C19:C25"/>
    <mergeCell ref="A97:A102"/>
    <mergeCell ref="B97:B102"/>
    <mergeCell ref="C97:C102"/>
    <mergeCell ref="D97:D102"/>
    <mergeCell ref="E97:E102"/>
    <mergeCell ref="F97:F102"/>
    <mergeCell ref="G97:G102"/>
    <mergeCell ref="H97:I97"/>
    <mergeCell ref="H98:I98"/>
    <mergeCell ref="A86:L86"/>
    <mergeCell ref="A89:A94"/>
    <mergeCell ref="A95:A96"/>
    <mergeCell ref="B95:B96"/>
    <mergeCell ref="D95:D96"/>
    <mergeCell ref="E95:E96"/>
    <mergeCell ref="F95:F96"/>
    <mergeCell ref="G95:G96"/>
    <mergeCell ref="J95:J96"/>
    <mergeCell ref="H94:I94"/>
    <mergeCell ref="H95:I95"/>
    <mergeCell ref="H96:I96"/>
    <mergeCell ref="H88:I88"/>
    <mergeCell ref="H89:I89"/>
    <mergeCell ref="H90:I90"/>
    <mergeCell ref="H91:I91"/>
    <mergeCell ref="H92:I92"/>
    <mergeCell ref="H93:I93"/>
    <mergeCell ref="G103:G104"/>
    <mergeCell ref="H103:I103"/>
    <mergeCell ref="J103:J104"/>
    <mergeCell ref="H104:I104"/>
    <mergeCell ref="A105:J105"/>
    <mergeCell ref="A107:N107"/>
    <mergeCell ref="E109:F109"/>
    <mergeCell ref="A110:A133"/>
    <mergeCell ref="B110:B133"/>
    <mergeCell ref="C110:C133"/>
    <mergeCell ref="D110:D133"/>
    <mergeCell ref="E110:F133"/>
    <mergeCell ref="G110:G133"/>
    <mergeCell ref="H110:H113"/>
    <mergeCell ref="H114:H117"/>
    <mergeCell ref="H118:H121"/>
    <mergeCell ref="H122:H125"/>
    <mergeCell ref="H126:H129"/>
    <mergeCell ref="H130:H133"/>
    <mergeCell ref="A103:A104"/>
    <mergeCell ref="B103:B104"/>
    <mergeCell ref="D103:D104"/>
    <mergeCell ref="E103:E104"/>
    <mergeCell ref="F103:F104"/>
    <mergeCell ref="E178:E187"/>
    <mergeCell ref="G178:G187"/>
    <mergeCell ref="H178:H187"/>
    <mergeCell ref="I178:I187"/>
    <mergeCell ref="A134:A155"/>
    <mergeCell ref="B134:B155"/>
    <mergeCell ref="C134:C155"/>
    <mergeCell ref="D134:D155"/>
    <mergeCell ref="E134:E155"/>
    <mergeCell ref="G134:G155"/>
    <mergeCell ref="H134:H155"/>
    <mergeCell ref="A156:A177"/>
    <mergeCell ref="B156:B177"/>
    <mergeCell ref="C156:C177"/>
    <mergeCell ref="D156:D177"/>
    <mergeCell ref="E156:E177"/>
    <mergeCell ref="G156:G177"/>
    <mergeCell ref="H156:H177"/>
    <mergeCell ref="E198:F198"/>
    <mergeCell ref="A199:L199"/>
    <mergeCell ref="K202:N202"/>
    <mergeCell ref="A3:N3"/>
    <mergeCell ref="A1:N1"/>
    <mergeCell ref="A188:A190"/>
    <mergeCell ref="B188:B190"/>
    <mergeCell ref="C188:C190"/>
    <mergeCell ref="E188:F190"/>
    <mergeCell ref="G188:G190"/>
    <mergeCell ref="H188:H190"/>
    <mergeCell ref="I188:I190"/>
    <mergeCell ref="A191:A197"/>
    <mergeCell ref="B191:B197"/>
    <mergeCell ref="C191:C197"/>
    <mergeCell ref="D191:D197"/>
    <mergeCell ref="E191:F197"/>
    <mergeCell ref="G191:G197"/>
    <mergeCell ref="H191:H197"/>
    <mergeCell ref="I156:I177"/>
    <mergeCell ref="A178:A187"/>
    <mergeCell ref="B178:B187"/>
    <mergeCell ref="C178:C187"/>
    <mergeCell ref="D178:D187"/>
  </mergeCells>
  <pageMargins left="0.25" right="0.25" top="0.75" bottom="0.75" header="0.3" footer="0.3"/>
  <pageSetup paperSize="5" scale="7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Actividades de integración ok </vt:lpstr>
      <vt:lpstr>'Actividades de integración ok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dc:creator>
  <cp:lastModifiedBy>Usuario</cp:lastModifiedBy>
  <cp:lastPrinted>2022-06-03T00:33:24Z</cp:lastPrinted>
  <dcterms:created xsi:type="dcterms:W3CDTF">2022-02-10T14:41:42Z</dcterms:created>
  <dcterms:modified xsi:type="dcterms:W3CDTF">2022-06-15T21:49:58Z</dcterms:modified>
</cp:coreProperties>
</file>