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N73" i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 s="1"/>
  <c r="N30" s="1"/>
  <c r="L31"/>
  <c r="M31" s="1"/>
  <c r="N31" s="1"/>
  <c r="L32"/>
  <c r="M32" s="1"/>
  <c r="N32" s="1"/>
  <c r="L33"/>
  <c r="M33" s="1"/>
  <c r="N33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40"/>
  <c r="M40" s="1"/>
  <c r="N40" s="1"/>
  <c r="L41"/>
  <c r="M41" s="1"/>
  <c r="N41" s="1"/>
  <c r="L42"/>
  <c r="M42" s="1"/>
  <c r="N42" s="1"/>
  <c r="L43"/>
  <c r="M43" s="1"/>
  <c r="N43" s="1"/>
  <c r="L44"/>
  <c r="M44" s="1"/>
  <c r="N44" s="1"/>
  <c r="L45"/>
  <c r="M45" s="1"/>
  <c r="N45" s="1"/>
  <c r="L46"/>
  <c r="M46" s="1"/>
  <c r="N46" s="1"/>
  <c r="L47"/>
  <c r="M47" s="1"/>
  <c r="N47" s="1"/>
  <c r="L48"/>
  <c r="M48" s="1"/>
  <c r="N48" s="1"/>
  <c r="L49"/>
  <c r="M49" s="1"/>
  <c r="N49" s="1"/>
  <c r="L50"/>
  <c r="M50" s="1"/>
  <c r="N50" s="1"/>
  <c r="L51"/>
  <c r="M51" s="1"/>
  <c r="N51" s="1"/>
  <c r="L52"/>
  <c r="M52" s="1"/>
  <c r="N52" s="1"/>
  <c r="L53"/>
  <c r="M53" s="1"/>
  <c r="N53" s="1"/>
  <c r="L54"/>
  <c r="M54" s="1"/>
  <c r="N54" s="1"/>
  <c r="L55"/>
  <c r="M55" s="1"/>
  <c r="N55" s="1"/>
  <c r="L56"/>
  <c r="M56" s="1"/>
  <c r="N56" s="1"/>
  <c r="L57"/>
  <c r="M57" s="1"/>
  <c r="N57" s="1"/>
  <c r="L58"/>
  <c r="M58" s="1"/>
  <c r="N58" s="1"/>
  <c r="L59"/>
  <c r="M59" s="1"/>
  <c r="N59" s="1"/>
  <c r="L60"/>
  <c r="M60" s="1"/>
  <c r="N60" s="1"/>
  <c r="L61"/>
  <c r="M61" s="1"/>
  <c r="N61" s="1"/>
  <c r="L62"/>
  <c r="M62" s="1"/>
  <c r="N62" s="1"/>
  <c r="L63"/>
  <c r="M63" s="1"/>
  <c r="N63" s="1"/>
  <c r="L64"/>
  <c r="M64" s="1"/>
  <c r="N64" s="1"/>
  <c r="L65"/>
  <c r="M65" s="1"/>
  <c r="N65" s="1"/>
  <c r="L66"/>
  <c r="M66" s="1"/>
  <c r="N66" s="1"/>
  <c r="L67"/>
  <c r="M67" s="1"/>
  <c r="N67" s="1"/>
  <c r="L68"/>
  <c r="M68" s="1"/>
  <c r="N68" s="1"/>
  <c r="L69"/>
  <c r="M69" s="1"/>
  <c r="N69" s="1"/>
  <c r="L70"/>
  <c r="M70" s="1"/>
  <c r="N70" s="1"/>
  <c r="L71"/>
  <c r="M71" s="1"/>
  <c r="N71" s="1"/>
  <c r="L72"/>
  <c r="M72" s="1"/>
  <c r="N72" s="1"/>
  <c r="M7"/>
  <c r="N7" s="1"/>
  <c r="L7"/>
</calcChain>
</file>

<file path=xl/sharedStrings.xml><?xml version="1.0" encoding="utf-8"?>
<sst xmlns="http://schemas.openxmlformats.org/spreadsheetml/2006/main" count="223" uniqueCount="130">
  <si>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</si>
  <si>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</si>
  <si>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</si>
  <si>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</si>
  <si>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</si>
  <si>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</si>
  <si>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</si>
  <si>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</si>
  <si>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</si>
  <si>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</si>
  <si>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</si>
  <si>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</si>
  <si>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</si>
  <si>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</si>
  <si>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200</t>
  </si>
  <si>
    <t>60</t>
  </si>
  <si>
    <t>30</t>
  </si>
  <si>
    <t>40</t>
  </si>
  <si>
    <t>6</t>
  </si>
  <si>
    <t>180</t>
  </si>
  <si>
    <t>20</t>
  </si>
  <si>
    <t>CAJA X 50</t>
  </si>
  <si>
    <t>SOLUCION SALINA NORMAL X 500CC</t>
  </si>
  <si>
    <t>SOLUCION SALINA NORMAL X 100CC</t>
  </si>
  <si>
    <t>1200</t>
  </si>
  <si>
    <t>120</t>
  </si>
  <si>
    <t>5000</t>
  </si>
  <si>
    <t>AGUA OXIGENADA FRASCO  X 120ML</t>
  </si>
  <si>
    <t>CATETER # 18</t>
  </si>
  <si>
    <t>CATETER # 20</t>
  </si>
  <si>
    <t>CATETER # 22</t>
  </si>
  <si>
    <t>CATETER # 24</t>
  </si>
  <si>
    <t>JERINGA DESECHABLE 3CC  21 X 1 1/2  3 PARTES</t>
  </si>
  <si>
    <t>JERINGA DESECHABLE DE  5 CC. 21G X 1 1/2  3 PARTES</t>
  </si>
  <si>
    <t>JERINGA DESECHABLE 10CC  21 X 1 1/2  PARTES</t>
  </si>
  <si>
    <t>AGUJA HIPODERMICA  No. 18G X 1 1/2</t>
  </si>
  <si>
    <t>CAJA X100</t>
  </si>
  <si>
    <t>BOTELLA X 750ML</t>
  </si>
  <si>
    <t>ALCOHOL AL 70 % BOTELLA X 750ML</t>
  </si>
  <si>
    <t>240</t>
  </si>
  <si>
    <t>QUIRUCIDAL BOLSA X 500CC</t>
  </si>
  <si>
    <t xml:space="preserve">MACROGOTERO 10 </t>
  </si>
  <si>
    <t>JALEA PARA ULTRASONIDO  FRASCO X 250 ML</t>
  </si>
  <si>
    <t>MICROPORE 1X10 YDAS COLOR PIEL</t>
  </si>
  <si>
    <t>400</t>
  </si>
  <si>
    <t>ESPECULOS DESECHABLES MONHEL REF. 1002</t>
  </si>
  <si>
    <t>1000</t>
  </si>
  <si>
    <t>2000</t>
  </si>
  <si>
    <t>GASA TIPO HOSPITALARIA ROLLO X 100 YARDAS</t>
  </si>
  <si>
    <t>CYSTOFLO BOLSA URINARIA 2000CC</t>
  </si>
  <si>
    <t xml:space="preserve">GALON </t>
  </si>
  <si>
    <t>DETERGENTE ENZIMATICO BIOZIME GALON X 3850 ML</t>
  </si>
  <si>
    <t xml:space="preserve">EQUIPO BURETROL </t>
  </si>
  <si>
    <t>VENDA ELASTICA 6X5</t>
  </si>
  <si>
    <t>VENDA ELASTICA 4X5</t>
  </si>
  <si>
    <t>VENDA ELASTICA 5X5</t>
  </si>
  <si>
    <t>2400</t>
  </si>
  <si>
    <t>BATA PACIENTE MANGA CORTA</t>
  </si>
  <si>
    <t>SABANA PARA CAMILLA DESECHABLE 90X 2M RESORTE</t>
  </si>
  <si>
    <t>SABANA DESECHABLE PARA CAMA 2.45X 1,50MTS RESORTE</t>
  </si>
  <si>
    <t>HUMIDIFICADOR PARA OXIGENO</t>
  </si>
  <si>
    <t>PAPEL  KRAFT  COMERCIAL  DE  18"</t>
  </si>
  <si>
    <t>PAPEL CREPADO 54 XM ROLLO X 100</t>
  </si>
  <si>
    <t>800</t>
  </si>
  <si>
    <t>INSUMOS MEDICO QUIRURGICOS</t>
  </si>
  <si>
    <t>VALOR TOTAL (Valor Unitario Incluído Iva  x Cantidad)</t>
  </si>
  <si>
    <t xml:space="preserve">PRECIO TECHO (PROMEDIO OFERTA DE PROVEEDORES POR UNIDAD) </t>
  </si>
  <si>
    <t>TAPON HEPANERIZADO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</si>
  <si>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</si>
  <si>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</si>
  <si>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</si>
  <si>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</si>
  <si>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</si>
  <si>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10</t>
  </si>
  <si>
    <t>15</t>
  </si>
  <si>
    <r>
      <t xml:space="preserve">TIRAS DE GLUMETRIA  </t>
    </r>
    <r>
      <rPr>
        <b/>
        <sz val="10"/>
        <rFont val="Arial"/>
        <family val="2"/>
      </rPr>
      <t>MATCH II</t>
    </r>
  </si>
  <si>
    <t>1600</t>
  </si>
  <si>
    <t>12000</t>
  </si>
  <si>
    <r>
      <t xml:space="preserve">RECOLECTOR DE CORTOPUNZANTES </t>
    </r>
    <r>
      <rPr>
        <b/>
        <sz val="10"/>
        <rFont val="Arial"/>
        <family val="2"/>
      </rPr>
      <t>3,5</t>
    </r>
    <r>
      <rPr>
        <sz val="10"/>
        <rFont val="Arial"/>
        <family val="2"/>
      </rPr>
      <t xml:space="preserve"> LTRS</t>
    </r>
  </si>
  <si>
    <t>MAYOR O IGUAL A 50% = 15 PTS MENOR AL 50% = 0 PTS</t>
  </si>
  <si>
    <t xml:space="preserve">ANEXO  No. 1
FORMATO SOLICITUD DE OFERTA DE INSUMOS MEDICO QUIRURGICOS
RED  DE  SALUD  LADERA 
AÑO -  2022
CONVOCATORIA RSL-03-2022
</t>
  </si>
  <si>
    <t>4000</t>
  </si>
  <si>
    <t>50</t>
  </si>
  <si>
    <t>3000</t>
  </si>
  <si>
    <t>CONDON PRESERVATIVO</t>
  </si>
  <si>
    <t>10000</t>
  </si>
  <si>
    <t>8000</t>
  </si>
  <si>
    <t>AGUJA HIPODERMICA 21G X 1 1/2</t>
  </si>
  <si>
    <t>AGUJA HIPODERMICA 23G X 1</t>
  </si>
  <si>
    <t>AGUJA HIPODERMICA No. 25G X 5/8</t>
  </si>
  <si>
    <t>CAJA</t>
  </si>
  <si>
    <t>AGUJA HIPODERMICA No. 27 X 1 1/2</t>
  </si>
  <si>
    <t>ALCOHOL AL 96% BOTELLA X 750ML</t>
  </si>
  <si>
    <t>24</t>
  </si>
  <si>
    <t>ALCOHOL GLICERINADO BF-3 X 1LT</t>
  </si>
  <si>
    <t>SUPRAGEL PLUS X 500 CC FRASCO</t>
  </si>
  <si>
    <t>FRASCO</t>
  </si>
  <si>
    <t>TORNIQUETE MEDICO AJUSTABLE CON BROCHE</t>
  </si>
  <si>
    <t>BAJALENGUAS X 500 UNIDADES</t>
  </si>
  <si>
    <r>
      <t xml:space="preserve">GUANTE DESECHABLES CAJA X 5O PAR </t>
    </r>
    <r>
      <rPr>
        <b/>
        <sz val="10"/>
        <rFont val="Arial"/>
        <family val="2"/>
      </rPr>
      <t>TALLA S</t>
    </r>
  </si>
  <si>
    <t>CAJA X 50 PAR</t>
  </si>
  <si>
    <r>
      <t xml:space="preserve">GUANTE DE NITRILO TALLA </t>
    </r>
    <r>
      <rPr>
        <b/>
        <sz val="10"/>
        <rFont val="Arial"/>
        <family val="2"/>
      </rPr>
      <t>M</t>
    </r>
    <r>
      <rPr>
        <sz val="10"/>
        <rFont val="Arial"/>
        <family val="2"/>
      </rPr>
      <t xml:space="preserve"> CAJA X 50</t>
    </r>
  </si>
  <si>
    <r>
      <t xml:space="preserve">GUANTE DE NITRILO TALLA </t>
    </r>
    <r>
      <rPr>
        <b/>
        <sz val="10"/>
        <rFont val="Arial"/>
        <family val="2"/>
      </rPr>
      <t>S</t>
    </r>
    <r>
      <rPr>
        <sz val="10"/>
        <rFont val="Arial"/>
        <family val="2"/>
      </rPr>
      <t xml:space="preserve"> CAJA X 50</t>
    </r>
  </si>
  <si>
    <t>KIT TOMA DE CITOLOGIAS DESECHABLE</t>
  </si>
  <si>
    <t>GASA PRECORTADA 4"X4" / 10CMX10CM / SOBRE X 5</t>
  </si>
  <si>
    <t>SOBRE X 5</t>
  </si>
  <si>
    <r>
      <t xml:space="preserve">CINTA AUTO CLAVE </t>
    </r>
    <r>
      <rPr>
        <b/>
        <sz val="10"/>
        <color theme="1"/>
        <rFont val="Arial"/>
        <family val="2"/>
      </rPr>
      <t>MARCA BROWNE</t>
    </r>
  </si>
  <si>
    <t>FRASCO RECOLECTOR DE ORINA. Paquete x 50</t>
  </si>
  <si>
    <t>paquete x 50</t>
  </si>
  <si>
    <t xml:space="preserve">JABON YODADO ESPUMA GALON .3.5 LITROS </t>
  </si>
  <si>
    <t>TUBOS ENDOTRACREALES C/B 7,0</t>
  </si>
  <si>
    <t>TUBOS ENDOTRACREALES C/B 7,5</t>
  </si>
  <si>
    <t>TERMOMETRO CLINICO ORAL DIGITAL</t>
  </si>
  <si>
    <t>MICRONEBULIZADOR CON MASCARILLA PEDIATRICO</t>
  </si>
  <si>
    <t>18</t>
  </si>
  <si>
    <t>CARBON ACTIVADO X 500GRS.</t>
  </si>
  <si>
    <t>ESPECULO DESECHABLE PARA OTOSCOPIO, BOLSA X 34 UNID</t>
  </si>
  <si>
    <t>CURA REDONDA IMPERME CAJA X 100</t>
  </si>
  <si>
    <t xml:space="preserve">PAPEL MEDIANA 110X27 ECG  </t>
  </si>
  <si>
    <t>PAPEL DE IMPRESION PARA DESFIBRILADOR</t>
  </si>
  <si>
    <t xml:space="preserve">RECOLECTOR DE CORTOPUNZANTES 1.5 LITROS </t>
  </si>
  <si>
    <t>SOPORTE PARA GUARDIAN DE 1.5 LITROS</t>
  </si>
  <si>
    <t>8</t>
  </si>
  <si>
    <t>TUBO ENDOTRAQUEAL #6</t>
  </si>
  <si>
    <t>5</t>
  </si>
  <si>
    <t>TUBO ENDOTRAQUEAL #6.5</t>
  </si>
  <si>
    <t>TUBO ENDOTRAQUEAL #8.5</t>
  </si>
  <si>
    <r>
      <t xml:space="preserve">BOMBILLO DE LARINGOSCOPIO </t>
    </r>
    <r>
      <rPr>
        <b/>
        <sz val="10"/>
        <rFont val="Arial"/>
        <family val="2"/>
      </rPr>
      <t>(Welch Allyn)</t>
    </r>
    <r>
      <rPr>
        <sz val="10"/>
        <rFont val="Arial"/>
        <family val="2"/>
      </rPr>
      <t xml:space="preserve"> MODEL 60300</t>
    </r>
  </si>
  <si>
    <t>1 a 3 dias = 10 pts                  + 3 dias = 0 pts</t>
  </si>
  <si>
    <t>SI = 15 puntos      No = 0 Puntos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</si>
</sst>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42" fontId="13" fillId="0" borderId="2" xfId="5" applyFont="1" applyBorder="1" applyAlignment="1">
      <alignment horizontal="center" vertical="center"/>
    </xf>
    <xf numFmtId="42" fontId="9" fillId="0" borderId="2" xfId="5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" fontId="11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/>
    <xf numFmtId="0" fontId="11" fillId="0" borderId="2" xfId="0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Border="1"/>
    <xf numFmtId="49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2" fontId="1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673893</xdr:colOff>
      <xdr:row>2</xdr:row>
      <xdr:rowOff>9524</xdr:rowOff>
    </xdr:from>
    <xdr:to>
      <xdr:col>10</xdr:col>
      <xdr:colOff>682624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3288962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828675</xdr:colOff>
      <xdr:row>2</xdr:row>
      <xdr:rowOff>0</xdr:rowOff>
    </xdr:from>
    <xdr:to>
      <xdr:col>13</xdr:col>
      <xdr:colOff>837406</xdr:colOff>
      <xdr:row>3</xdr:row>
      <xdr:rowOff>267494</xdr:rowOff>
    </xdr:to>
    <xdr:cxnSp macro="">
      <xdr:nvCxnSpPr>
        <xdr:cNvPr id="8" name="7 Conector recto de flecha"/>
        <xdr:cNvCxnSpPr/>
      </xdr:nvCxnSpPr>
      <xdr:spPr>
        <a:xfrm rot="16200000" flipH="1">
          <a:off x="17468056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953206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659606</xdr:colOff>
      <xdr:row>1</xdr:row>
      <xdr:rowOff>435767</xdr:rowOff>
    </xdr:from>
    <xdr:to>
      <xdr:col>11</xdr:col>
      <xdr:colOff>668337</xdr:colOff>
      <xdr:row>3</xdr:row>
      <xdr:rowOff>265111</xdr:rowOff>
    </xdr:to>
    <xdr:cxnSp macro="">
      <xdr:nvCxnSpPr>
        <xdr:cNvPr id="6" name="5 Conector recto de flecha"/>
        <xdr:cNvCxnSpPr/>
      </xdr:nvCxnSpPr>
      <xdr:spPr>
        <a:xfrm rot="16200000" flipH="1">
          <a:off x="14631987" y="977105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4"/>
  <sheetViews>
    <sheetView tabSelected="1" zoomScale="80" zoomScaleNormal="80" workbookViewId="0">
      <selection activeCell="C7" sqref="C7"/>
    </sheetView>
  </sheetViews>
  <sheetFormatPr baseColWidth="10" defaultRowHeight="15"/>
  <cols>
    <col min="1" max="1" width="6" style="1" customWidth="1"/>
    <col min="2" max="2" width="16.42578125" style="1" customWidth="1"/>
    <col min="3" max="3" width="62.140625" style="1" customWidth="1"/>
    <col min="4" max="4" width="16.140625" style="1" customWidth="1"/>
    <col min="5" max="5" width="10.42578125" style="1" customWidth="1"/>
    <col min="6" max="6" width="14" style="1" customWidth="1"/>
    <col min="7" max="7" width="14.5703125" style="1" customWidth="1"/>
    <col min="8" max="8" width="14.28515625" style="1" customWidth="1"/>
    <col min="9" max="9" width="23.85546875" style="1" customWidth="1"/>
    <col min="10" max="10" width="21" style="1" customWidth="1"/>
    <col min="11" max="12" width="20.28515625" style="14" customWidth="1"/>
    <col min="13" max="13" width="20.5703125" style="14" customWidth="1"/>
    <col min="14" max="14" width="25.28515625" style="14" customWidth="1"/>
    <col min="15" max="15" width="22.5703125" style="1" customWidth="1"/>
    <col min="16" max="16384" width="11.42578125" style="1"/>
  </cols>
  <sheetData>
    <row r="1" spans="1:15" ht="21.95" customHeight="1">
      <c r="A1" s="37"/>
      <c r="B1" s="37"/>
      <c r="C1" s="42" t="s">
        <v>80</v>
      </c>
      <c r="D1" s="42"/>
      <c r="E1" s="42"/>
      <c r="F1" s="5"/>
      <c r="G1" s="2"/>
      <c r="H1" s="5"/>
      <c r="J1" s="41" t="s">
        <v>11</v>
      </c>
      <c r="K1" s="33" t="s">
        <v>10</v>
      </c>
      <c r="L1" s="33" t="s">
        <v>72</v>
      </c>
      <c r="N1" s="33" t="s">
        <v>12</v>
      </c>
      <c r="O1" s="2"/>
    </row>
    <row r="2" spans="1:15" ht="34.5" customHeight="1">
      <c r="A2" s="37"/>
      <c r="B2" s="37"/>
      <c r="C2" s="42"/>
      <c r="D2" s="42"/>
      <c r="E2" s="42"/>
      <c r="F2" s="10"/>
      <c r="G2" s="3"/>
      <c r="H2" s="5"/>
      <c r="J2" s="41"/>
      <c r="K2" s="33"/>
      <c r="L2" s="33"/>
      <c r="N2" s="33"/>
      <c r="O2" s="10"/>
    </row>
    <row r="3" spans="1:15" ht="21.75" customHeight="1">
      <c r="A3" s="37"/>
      <c r="B3" s="37"/>
      <c r="C3" s="42"/>
      <c r="D3" s="42"/>
      <c r="E3" s="42"/>
      <c r="F3" s="10"/>
      <c r="G3" s="3"/>
      <c r="H3" s="5"/>
      <c r="I3" s="10"/>
      <c r="J3" s="10"/>
      <c r="N3" s="15"/>
      <c r="O3" s="10"/>
    </row>
    <row r="4" spans="1:15" ht="21.95" customHeight="1">
      <c r="A4" s="37"/>
      <c r="B4" s="37"/>
      <c r="C4" s="42"/>
      <c r="D4" s="42"/>
      <c r="E4" s="42"/>
      <c r="F4" s="3"/>
      <c r="G4" s="4"/>
      <c r="H4" s="5"/>
      <c r="O4" s="4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3" t="s">
        <v>68</v>
      </c>
      <c r="L5" s="13" t="s">
        <v>69</v>
      </c>
      <c r="M5" s="13" t="s">
        <v>70</v>
      </c>
      <c r="N5" s="13" t="s">
        <v>65</v>
      </c>
      <c r="O5" s="7" t="s">
        <v>66</v>
      </c>
    </row>
    <row r="6" spans="1:15" ht="34.5" customHeight="1">
      <c r="A6" s="38"/>
      <c r="B6" s="39"/>
      <c r="C6" s="8" t="s">
        <v>64</v>
      </c>
      <c r="D6" s="38"/>
      <c r="E6" s="40"/>
      <c r="F6" s="40"/>
      <c r="G6" s="9" t="s">
        <v>128</v>
      </c>
      <c r="H6" s="9" t="s">
        <v>129</v>
      </c>
      <c r="I6" s="9" t="s">
        <v>79</v>
      </c>
      <c r="J6" s="34"/>
      <c r="K6" s="35"/>
      <c r="L6" s="35"/>
      <c r="M6" s="35"/>
      <c r="N6" s="35"/>
      <c r="O6" s="36"/>
    </row>
    <row r="7" spans="1:15">
      <c r="A7" s="22">
        <v>1</v>
      </c>
      <c r="B7" s="23">
        <v>151801032654</v>
      </c>
      <c r="C7" s="24" t="s">
        <v>22</v>
      </c>
      <c r="D7" s="25" t="s">
        <v>13</v>
      </c>
      <c r="E7" s="26" t="s">
        <v>81</v>
      </c>
      <c r="F7" s="11"/>
      <c r="G7" s="11"/>
      <c r="H7" s="11"/>
      <c r="I7" s="11"/>
      <c r="J7" s="11"/>
      <c r="K7" s="16"/>
      <c r="L7" s="16">
        <f>K7*0.19</f>
        <v>0</v>
      </c>
      <c r="M7" s="16">
        <f>K7+L7</f>
        <v>0</v>
      </c>
      <c r="N7" s="16">
        <f>M7*E7</f>
        <v>0</v>
      </c>
      <c r="O7" s="18">
        <v>2273</v>
      </c>
    </row>
    <row r="8" spans="1:15">
      <c r="A8" s="22">
        <v>2</v>
      </c>
      <c r="B8" s="23">
        <v>151801032791</v>
      </c>
      <c r="C8" s="24" t="s">
        <v>23</v>
      </c>
      <c r="D8" s="25" t="s">
        <v>13</v>
      </c>
      <c r="E8" s="26" t="s">
        <v>81</v>
      </c>
      <c r="F8" s="11"/>
      <c r="G8" s="11"/>
      <c r="H8" s="11"/>
      <c r="I8" s="11"/>
      <c r="J8" s="11"/>
      <c r="K8" s="16"/>
      <c r="L8" s="16">
        <f t="shared" ref="L8:L70" si="0">K8*0.19</f>
        <v>0</v>
      </c>
      <c r="M8" s="16">
        <f t="shared" ref="M8:M70" si="1">K8+L8</f>
        <v>0</v>
      </c>
      <c r="N8" s="16">
        <f t="shared" ref="N8:N70" si="2">M8*E8</f>
        <v>0</v>
      </c>
      <c r="O8" s="17">
        <v>1947</v>
      </c>
    </row>
    <row r="9" spans="1:15">
      <c r="A9" s="22">
        <v>3</v>
      </c>
      <c r="B9" s="27">
        <v>1518010647</v>
      </c>
      <c r="C9" s="28" t="s">
        <v>27</v>
      </c>
      <c r="D9" s="25" t="s">
        <v>13</v>
      </c>
      <c r="E9" s="26" t="s">
        <v>82</v>
      </c>
      <c r="F9" s="11"/>
      <c r="G9" s="11"/>
      <c r="H9" s="11"/>
      <c r="I9" s="11"/>
      <c r="J9" s="11"/>
      <c r="K9" s="16"/>
      <c r="L9" s="16">
        <f t="shared" si="0"/>
        <v>0</v>
      </c>
      <c r="M9" s="16">
        <f t="shared" si="1"/>
        <v>0</v>
      </c>
      <c r="N9" s="16">
        <f t="shared" si="2"/>
        <v>0</v>
      </c>
      <c r="O9" s="17">
        <v>3010</v>
      </c>
    </row>
    <row r="10" spans="1:15">
      <c r="A10" s="22">
        <v>4</v>
      </c>
      <c r="B10" s="27">
        <v>15180106515</v>
      </c>
      <c r="C10" s="28" t="s">
        <v>28</v>
      </c>
      <c r="D10" s="25" t="s">
        <v>13</v>
      </c>
      <c r="E10" s="26" t="s">
        <v>56</v>
      </c>
      <c r="F10" s="11"/>
      <c r="G10" s="11"/>
      <c r="H10" s="11"/>
      <c r="I10" s="11"/>
      <c r="J10" s="11"/>
      <c r="K10" s="16"/>
      <c r="L10" s="16">
        <f t="shared" si="0"/>
        <v>0</v>
      </c>
      <c r="M10" s="16">
        <f t="shared" si="1"/>
        <v>0</v>
      </c>
      <c r="N10" s="16">
        <f t="shared" si="2"/>
        <v>0</v>
      </c>
      <c r="O10" s="17">
        <v>1643</v>
      </c>
    </row>
    <row r="11" spans="1:15">
      <c r="A11" s="22">
        <v>5</v>
      </c>
      <c r="B11" s="27">
        <v>15180106516</v>
      </c>
      <c r="C11" s="28" t="s">
        <v>29</v>
      </c>
      <c r="D11" s="25" t="s">
        <v>13</v>
      </c>
      <c r="E11" s="26" t="s">
        <v>83</v>
      </c>
      <c r="F11" s="11"/>
      <c r="G11" s="11"/>
      <c r="H11" s="11"/>
      <c r="I11" s="11"/>
      <c r="J11" s="11"/>
      <c r="K11" s="16"/>
      <c r="L11" s="16">
        <f t="shared" si="0"/>
        <v>0</v>
      </c>
      <c r="M11" s="16">
        <f t="shared" si="1"/>
        <v>0</v>
      </c>
      <c r="N11" s="16">
        <f t="shared" si="2"/>
        <v>0</v>
      </c>
      <c r="O11" s="17">
        <v>1584</v>
      </c>
    </row>
    <row r="12" spans="1:15">
      <c r="A12" s="22">
        <v>6</v>
      </c>
      <c r="B12" s="27">
        <v>15180106517</v>
      </c>
      <c r="C12" s="28" t="s">
        <v>30</v>
      </c>
      <c r="D12" s="25" t="s">
        <v>13</v>
      </c>
      <c r="E12" s="26" t="s">
        <v>56</v>
      </c>
      <c r="F12" s="11"/>
      <c r="G12" s="11"/>
      <c r="H12" s="11"/>
      <c r="I12" s="11"/>
      <c r="J12" s="11"/>
      <c r="K12" s="16"/>
      <c r="L12" s="16">
        <f t="shared" si="0"/>
        <v>0</v>
      </c>
      <c r="M12" s="16">
        <f t="shared" si="1"/>
        <v>0</v>
      </c>
      <c r="N12" s="16">
        <f t="shared" si="2"/>
        <v>0</v>
      </c>
      <c r="O12" s="17">
        <v>1596</v>
      </c>
    </row>
    <row r="13" spans="1:15">
      <c r="A13" s="22">
        <v>7</v>
      </c>
      <c r="B13" s="27">
        <v>15180106518</v>
      </c>
      <c r="C13" s="28" t="s">
        <v>31</v>
      </c>
      <c r="D13" s="25" t="s">
        <v>13</v>
      </c>
      <c r="E13" s="26" t="s">
        <v>47</v>
      </c>
      <c r="F13" s="11"/>
      <c r="G13" s="11"/>
      <c r="H13" s="11"/>
      <c r="I13" s="11"/>
      <c r="J13" s="11"/>
      <c r="K13" s="16"/>
      <c r="L13" s="16">
        <f t="shared" si="0"/>
        <v>0</v>
      </c>
      <c r="M13" s="16">
        <f t="shared" si="1"/>
        <v>0</v>
      </c>
      <c r="N13" s="16">
        <f t="shared" si="2"/>
        <v>0</v>
      </c>
      <c r="O13" s="17">
        <v>1596</v>
      </c>
    </row>
    <row r="14" spans="1:15">
      <c r="A14" s="22">
        <v>8</v>
      </c>
      <c r="B14" s="27">
        <v>15180106622</v>
      </c>
      <c r="C14" s="28" t="s">
        <v>84</v>
      </c>
      <c r="D14" s="25" t="s">
        <v>3</v>
      </c>
      <c r="E14" s="26" t="s">
        <v>85</v>
      </c>
      <c r="F14" s="11"/>
      <c r="G14" s="11"/>
      <c r="H14" s="11"/>
      <c r="I14" s="11"/>
      <c r="J14" s="11"/>
      <c r="K14" s="16"/>
      <c r="L14" s="16">
        <f t="shared" si="0"/>
        <v>0</v>
      </c>
      <c r="M14" s="16">
        <f t="shared" si="1"/>
        <v>0</v>
      </c>
      <c r="N14" s="16">
        <f t="shared" si="2"/>
        <v>0</v>
      </c>
      <c r="O14" s="17">
        <v>534</v>
      </c>
    </row>
    <row r="15" spans="1:15">
      <c r="A15" s="22">
        <v>9</v>
      </c>
      <c r="B15" s="27">
        <v>15180106524</v>
      </c>
      <c r="C15" s="28" t="s">
        <v>32</v>
      </c>
      <c r="D15" s="25" t="s">
        <v>13</v>
      </c>
      <c r="E15" s="26" t="s">
        <v>26</v>
      </c>
      <c r="F15" s="11"/>
      <c r="G15" s="11"/>
      <c r="H15" s="11"/>
      <c r="I15" s="11"/>
      <c r="J15" s="11"/>
      <c r="K15" s="16"/>
      <c r="L15" s="16">
        <f t="shared" si="0"/>
        <v>0</v>
      </c>
      <c r="M15" s="16">
        <f t="shared" si="1"/>
        <v>0</v>
      </c>
      <c r="N15" s="16">
        <f t="shared" si="2"/>
        <v>0</v>
      </c>
      <c r="O15" s="17">
        <v>267</v>
      </c>
    </row>
    <row r="16" spans="1:15">
      <c r="A16" s="22">
        <v>10</v>
      </c>
      <c r="B16" s="27">
        <v>15180106525</v>
      </c>
      <c r="C16" s="28" t="s">
        <v>33</v>
      </c>
      <c r="D16" s="25" t="s">
        <v>13</v>
      </c>
      <c r="E16" s="26" t="s">
        <v>85</v>
      </c>
      <c r="F16" s="11"/>
      <c r="G16" s="11"/>
      <c r="H16" s="11"/>
      <c r="I16" s="11"/>
      <c r="J16" s="11"/>
      <c r="K16" s="16"/>
      <c r="L16" s="16">
        <f t="shared" si="0"/>
        <v>0</v>
      </c>
      <c r="M16" s="16">
        <f t="shared" si="1"/>
        <v>0</v>
      </c>
      <c r="N16" s="16">
        <f t="shared" si="2"/>
        <v>0</v>
      </c>
      <c r="O16" s="17">
        <v>278</v>
      </c>
    </row>
    <row r="17" spans="1:15">
      <c r="A17" s="22">
        <v>11</v>
      </c>
      <c r="B17" s="27">
        <v>15180106526</v>
      </c>
      <c r="C17" s="28" t="s">
        <v>34</v>
      </c>
      <c r="D17" s="25" t="s">
        <v>13</v>
      </c>
      <c r="E17" s="26" t="s">
        <v>86</v>
      </c>
      <c r="F17" s="11"/>
      <c r="G17" s="11"/>
      <c r="H17" s="11"/>
      <c r="I17" s="11"/>
      <c r="J17" s="11"/>
      <c r="K17" s="16"/>
      <c r="L17" s="16">
        <f t="shared" si="0"/>
        <v>0</v>
      </c>
      <c r="M17" s="16">
        <f t="shared" si="1"/>
        <v>0</v>
      </c>
      <c r="N17" s="16">
        <f t="shared" si="2"/>
        <v>0</v>
      </c>
      <c r="O17" s="17">
        <v>362</v>
      </c>
    </row>
    <row r="18" spans="1:15">
      <c r="A18" s="22">
        <v>12</v>
      </c>
      <c r="B18" s="27">
        <v>15180106535</v>
      </c>
      <c r="C18" s="28" t="s">
        <v>35</v>
      </c>
      <c r="D18" s="25" t="s">
        <v>36</v>
      </c>
      <c r="E18" s="26" t="s">
        <v>74</v>
      </c>
      <c r="F18" s="11"/>
      <c r="G18" s="11"/>
      <c r="H18" s="11"/>
      <c r="I18" s="11"/>
      <c r="J18" s="11"/>
      <c r="K18" s="16"/>
      <c r="L18" s="16">
        <f t="shared" si="0"/>
        <v>0</v>
      </c>
      <c r="M18" s="16">
        <f t="shared" si="1"/>
        <v>0</v>
      </c>
      <c r="N18" s="16">
        <f t="shared" si="2"/>
        <v>0</v>
      </c>
      <c r="O18" s="17">
        <v>8846</v>
      </c>
    </row>
    <row r="19" spans="1:15">
      <c r="A19" s="22">
        <v>13</v>
      </c>
      <c r="B19" s="27">
        <v>15180106536</v>
      </c>
      <c r="C19" s="28" t="s">
        <v>87</v>
      </c>
      <c r="D19" s="25" t="s">
        <v>36</v>
      </c>
      <c r="E19" s="26" t="s">
        <v>18</v>
      </c>
      <c r="F19" s="11"/>
      <c r="G19" s="11"/>
      <c r="H19" s="11"/>
      <c r="I19" s="11"/>
      <c r="J19" s="11"/>
      <c r="K19" s="16"/>
      <c r="L19" s="16">
        <f t="shared" si="0"/>
        <v>0</v>
      </c>
      <c r="M19" s="16">
        <f t="shared" si="1"/>
        <v>0</v>
      </c>
      <c r="N19" s="16">
        <f t="shared" si="2"/>
        <v>0</v>
      </c>
      <c r="O19" s="17">
        <v>8781</v>
      </c>
    </row>
    <row r="20" spans="1:15">
      <c r="A20" s="22">
        <v>14</v>
      </c>
      <c r="B20" s="27">
        <v>15180106537</v>
      </c>
      <c r="C20" s="28" t="s">
        <v>88</v>
      </c>
      <c r="D20" s="25" t="s">
        <v>36</v>
      </c>
      <c r="E20" s="26" t="s">
        <v>73</v>
      </c>
      <c r="F20" s="11"/>
      <c r="G20" s="11"/>
      <c r="H20" s="11"/>
      <c r="I20" s="11"/>
      <c r="J20" s="11"/>
      <c r="K20" s="16"/>
      <c r="L20" s="16">
        <f t="shared" si="0"/>
        <v>0</v>
      </c>
      <c r="M20" s="16">
        <f t="shared" si="1"/>
        <v>0</v>
      </c>
      <c r="N20" s="16">
        <f t="shared" si="2"/>
        <v>0</v>
      </c>
      <c r="O20" s="17">
        <v>8684</v>
      </c>
    </row>
    <row r="21" spans="1:15">
      <c r="A21" s="22">
        <v>15</v>
      </c>
      <c r="B21" s="27">
        <v>15180106538</v>
      </c>
      <c r="C21" s="28" t="s">
        <v>89</v>
      </c>
      <c r="D21" s="25" t="s">
        <v>90</v>
      </c>
      <c r="E21" s="26" t="s">
        <v>73</v>
      </c>
      <c r="F21" s="11"/>
      <c r="G21" s="11"/>
      <c r="H21" s="11"/>
      <c r="I21" s="11"/>
      <c r="J21" s="11"/>
      <c r="K21" s="16"/>
      <c r="L21" s="16">
        <f t="shared" si="0"/>
        <v>0</v>
      </c>
      <c r="M21" s="16">
        <f t="shared" si="1"/>
        <v>0</v>
      </c>
      <c r="N21" s="16">
        <f t="shared" si="2"/>
        <v>0</v>
      </c>
      <c r="O21" s="17">
        <v>10673</v>
      </c>
    </row>
    <row r="22" spans="1:15">
      <c r="A22" s="22">
        <v>16</v>
      </c>
      <c r="B22" s="27">
        <v>15180106539</v>
      </c>
      <c r="C22" s="28" t="s">
        <v>91</v>
      </c>
      <c r="D22" s="25" t="s">
        <v>90</v>
      </c>
      <c r="E22" s="26" t="s">
        <v>18</v>
      </c>
      <c r="F22" s="11"/>
      <c r="G22" s="11"/>
      <c r="H22" s="11"/>
      <c r="I22" s="11"/>
      <c r="J22" s="11"/>
      <c r="K22" s="16"/>
      <c r="L22" s="16">
        <f t="shared" si="0"/>
        <v>0</v>
      </c>
      <c r="M22" s="16">
        <f t="shared" si="1"/>
        <v>0</v>
      </c>
      <c r="N22" s="16">
        <f t="shared" si="2"/>
        <v>0</v>
      </c>
      <c r="O22" s="17">
        <v>8809</v>
      </c>
    </row>
    <row r="23" spans="1:15">
      <c r="A23" s="22">
        <v>17</v>
      </c>
      <c r="B23" s="27">
        <v>15180106542</v>
      </c>
      <c r="C23" s="28" t="s">
        <v>92</v>
      </c>
      <c r="D23" s="25" t="s">
        <v>37</v>
      </c>
      <c r="E23" s="26" t="s">
        <v>93</v>
      </c>
      <c r="F23" s="11"/>
      <c r="G23" s="11"/>
      <c r="H23" s="11"/>
      <c r="I23" s="11"/>
      <c r="J23" s="11"/>
      <c r="K23" s="16"/>
      <c r="L23" s="16">
        <f t="shared" si="0"/>
        <v>0</v>
      </c>
      <c r="M23" s="16">
        <f t="shared" si="1"/>
        <v>0</v>
      </c>
      <c r="N23" s="16">
        <f t="shared" si="2"/>
        <v>0</v>
      </c>
      <c r="O23" s="17">
        <v>7835</v>
      </c>
    </row>
    <row r="24" spans="1:15">
      <c r="A24" s="22">
        <v>18</v>
      </c>
      <c r="B24" s="27">
        <v>15180106543</v>
      </c>
      <c r="C24" s="28" t="s">
        <v>38</v>
      </c>
      <c r="D24" s="25" t="s">
        <v>37</v>
      </c>
      <c r="E24" s="26" t="s">
        <v>44</v>
      </c>
      <c r="F24" s="11"/>
      <c r="G24" s="11"/>
      <c r="H24" s="11"/>
      <c r="I24" s="11"/>
      <c r="J24" s="11"/>
      <c r="K24" s="16"/>
      <c r="L24" s="16">
        <f t="shared" si="0"/>
        <v>0</v>
      </c>
      <c r="M24" s="16">
        <f t="shared" si="1"/>
        <v>0</v>
      </c>
      <c r="N24" s="16">
        <f t="shared" si="2"/>
        <v>0</v>
      </c>
      <c r="O24" s="17">
        <v>5671</v>
      </c>
    </row>
    <row r="25" spans="1:15">
      <c r="A25" s="22">
        <v>19</v>
      </c>
      <c r="B25" s="27">
        <v>15180106544</v>
      </c>
      <c r="C25" s="28" t="s">
        <v>94</v>
      </c>
      <c r="D25" s="25" t="s">
        <v>13</v>
      </c>
      <c r="E25" s="26" t="s">
        <v>93</v>
      </c>
      <c r="F25" s="11"/>
      <c r="G25" s="11"/>
      <c r="H25" s="11"/>
      <c r="I25" s="11"/>
      <c r="J25" s="11"/>
      <c r="K25" s="16"/>
      <c r="L25" s="16">
        <f t="shared" si="0"/>
        <v>0</v>
      </c>
      <c r="M25" s="16">
        <f t="shared" si="1"/>
        <v>0</v>
      </c>
      <c r="N25" s="16">
        <f t="shared" si="2"/>
        <v>0</v>
      </c>
      <c r="O25" s="19">
        <v>8556</v>
      </c>
    </row>
    <row r="26" spans="1:15">
      <c r="A26" s="22">
        <v>20</v>
      </c>
      <c r="B26" s="27">
        <v>15180106545</v>
      </c>
      <c r="C26" s="28" t="s">
        <v>95</v>
      </c>
      <c r="D26" s="25" t="s">
        <v>96</v>
      </c>
      <c r="E26" s="26" t="s">
        <v>25</v>
      </c>
      <c r="F26" s="11"/>
      <c r="G26" s="11"/>
      <c r="H26" s="11"/>
      <c r="I26" s="11"/>
      <c r="J26" s="11"/>
      <c r="K26" s="16"/>
      <c r="L26" s="16">
        <f t="shared" si="0"/>
        <v>0</v>
      </c>
      <c r="M26" s="16">
        <f t="shared" si="1"/>
        <v>0</v>
      </c>
      <c r="N26" s="16">
        <f t="shared" si="2"/>
        <v>0</v>
      </c>
      <c r="O26" s="17">
        <v>20000</v>
      </c>
    </row>
    <row r="27" spans="1:15">
      <c r="A27" s="22">
        <v>21</v>
      </c>
      <c r="B27" s="27">
        <v>15180106546</v>
      </c>
      <c r="C27" s="28" t="s">
        <v>40</v>
      </c>
      <c r="D27" s="25" t="s">
        <v>3</v>
      </c>
      <c r="E27" s="26" t="s">
        <v>19</v>
      </c>
      <c r="F27" s="11"/>
      <c r="G27" s="11"/>
      <c r="H27" s="11"/>
      <c r="I27" s="11"/>
      <c r="J27" s="11"/>
      <c r="K27" s="16"/>
      <c r="L27" s="16">
        <f t="shared" si="0"/>
        <v>0</v>
      </c>
      <c r="M27" s="16">
        <f t="shared" si="1"/>
        <v>0</v>
      </c>
      <c r="N27" s="16">
        <f t="shared" si="2"/>
        <v>0</v>
      </c>
      <c r="O27" s="17">
        <v>27000</v>
      </c>
    </row>
    <row r="28" spans="1:15">
      <c r="A28" s="22">
        <v>22</v>
      </c>
      <c r="B28" s="27">
        <v>15180106548</v>
      </c>
      <c r="C28" s="28" t="s">
        <v>97</v>
      </c>
      <c r="D28" s="25" t="s">
        <v>3</v>
      </c>
      <c r="E28" s="26" t="s">
        <v>16</v>
      </c>
      <c r="F28" s="11"/>
      <c r="G28" s="11"/>
      <c r="H28" s="11"/>
      <c r="I28" s="11"/>
      <c r="J28" s="11"/>
      <c r="K28" s="16"/>
      <c r="L28" s="16">
        <f t="shared" si="0"/>
        <v>0</v>
      </c>
      <c r="M28" s="16">
        <f t="shared" si="1"/>
        <v>0</v>
      </c>
      <c r="N28" s="16">
        <f t="shared" si="2"/>
        <v>0</v>
      </c>
      <c r="O28" s="17">
        <v>5000</v>
      </c>
    </row>
    <row r="29" spans="1:15">
      <c r="A29" s="22">
        <v>23</v>
      </c>
      <c r="B29" s="27">
        <v>15180106550</v>
      </c>
      <c r="C29" s="28" t="s">
        <v>98</v>
      </c>
      <c r="D29" s="25" t="s">
        <v>13</v>
      </c>
      <c r="E29" s="26" t="s">
        <v>73</v>
      </c>
      <c r="F29" s="11"/>
      <c r="G29" s="11"/>
      <c r="H29" s="11"/>
      <c r="I29" s="11"/>
      <c r="J29" s="11"/>
      <c r="K29" s="16"/>
      <c r="L29" s="16">
        <f t="shared" si="0"/>
        <v>0</v>
      </c>
      <c r="M29" s="16">
        <f t="shared" si="1"/>
        <v>0</v>
      </c>
      <c r="N29" s="16">
        <f t="shared" si="2"/>
        <v>0</v>
      </c>
      <c r="O29" s="17">
        <v>19000</v>
      </c>
    </row>
    <row r="30" spans="1:15">
      <c r="A30" s="22">
        <v>24</v>
      </c>
      <c r="B30" s="27">
        <v>15180106551</v>
      </c>
      <c r="C30" s="28" t="s">
        <v>41</v>
      </c>
      <c r="D30" s="25" t="s">
        <v>13</v>
      </c>
      <c r="E30" s="26" t="s">
        <v>83</v>
      </c>
      <c r="F30" s="11"/>
      <c r="G30" s="11"/>
      <c r="H30" s="11"/>
      <c r="I30" s="11"/>
      <c r="J30" s="11"/>
      <c r="K30" s="16"/>
      <c r="L30" s="16">
        <f t="shared" si="0"/>
        <v>0</v>
      </c>
      <c r="M30" s="16">
        <f t="shared" si="1"/>
        <v>0</v>
      </c>
      <c r="N30" s="16">
        <f t="shared" si="2"/>
        <v>0</v>
      </c>
      <c r="O30" s="17">
        <v>1215</v>
      </c>
    </row>
    <row r="31" spans="1:15">
      <c r="A31" s="22">
        <v>25</v>
      </c>
      <c r="B31" s="27">
        <v>15180106559</v>
      </c>
      <c r="C31" s="28" t="s">
        <v>99</v>
      </c>
      <c r="D31" s="25" t="s">
        <v>100</v>
      </c>
      <c r="E31" s="26" t="s">
        <v>63</v>
      </c>
      <c r="F31" s="11"/>
      <c r="G31" s="11"/>
      <c r="H31" s="11"/>
      <c r="I31" s="11"/>
      <c r="J31" s="11"/>
      <c r="K31" s="16"/>
      <c r="L31" s="16">
        <f t="shared" si="0"/>
        <v>0</v>
      </c>
      <c r="M31" s="16">
        <f t="shared" si="1"/>
        <v>0</v>
      </c>
      <c r="N31" s="16">
        <f t="shared" si="2"/>
        <v>0</v>
      </c>
      <c r="O31" s="17">
        <v>22523</v>
      </c>
    </row>
    <row r="32" spans="1:15">
      <c r="A32" s="22">
        <v>26</v>
      </c>
      <c r="B32" s="27">
        <v>15180106562</v>
      </c>
      <c r="C32" s="28" t="s">
        <v>101</v>
      </c>
      <c r="D32" s="25" t="s">
        <v>100</v>
      </c>
      <c r="E32" s="26" t="s">
        <v>20</v>
      </c>
      <c r="F32" s="11"/>
      <c r="G32" s="11"/>
      <c r="H32" s="11"/>
      <c r="I32" s="11"/>
      <c r="J32" s="11"/>
      <c r="K32" s="16"/>
      <c r="L32" s="16">
        <f t="shared" si="0"/>
        <v>0</v>
      </c>
      <c r="M32" s="16">
        <f t="shared" si="1"/>
        <v>0</v>
      </c>
      <c r="N32" s="16">
        <f t="shared" si="2"/>
        <v>0</v>
      </c>
      <c r="O32" s="17">
        <v>33100</v>
      </c>
    </row>
    <row r="33" spans="1:15">
      <c r="A33" s="22">
        <v>27</v>
      </c>
      <c r="B33" s="27">
        <v>15180106563</v>
      </c>
      <c r="C33" s="28" t="s">
        <v>102</v>
      </c>
      <c r="D33" s="25" t="s">
        <v>100</v>
      </c>
      <c r="E33" s="26" t="s">
        <v>20</v>
      </c>
      <c r="F33" s="11"/>
      <c r="G33" s="11"/>
      <c r="H33" s="11"/>
      <c r="I33" s="11"/>
      <c r="J33" s="11"/>
      <c r="K33" s="16"/>
      <c r="L33" s="16">
        <f t="shared" si="0"/>
        <v>0</v>
      </c>
      <c r="M33" s="16">
        <f t="shared" si="1"/>
        <v>0</v>
      </c>
      <c r="N33" s="16">
        <f t="shared" si="2"/>
        <v>0</v>
      </c>
      <c r="O33" s="17">
        <v>33100</v>
      </c>
    </row>
    <row r="34" spans="1:15">
      <c r="A34" s="22">
        <v>28</v>
      </c>
      <c r="B34" s="27">
        <v>15180106564</v>
      </c>
      <c r="C34" s="28" t="s">
        <v>75</v>
      </c>
      <c r="D34" s="25" t="s">
        <v>21</v>
      </c>
      <c r="E34" s="26" t="s">
        <v>19</v>
      </c>
      <c r="F34" s="11"/>
      <c r="G34" s="11"/>
      <c r="H34" s="11"/>
      <c r="I34" s="11"/>
      <c r="J34" s="11"/>
      <c r="K34" s="16"/>
      <c r="L34" s="16">
        <f t="shared" si="0"/>
        <v>0</v>
      </c>
      <c r="M34" s="16">
        <f t="shared" si="1"/>
        <v>0</v>
      </c>
      <c r="N34" s="16">
        <f t="shared" si="2"/>
        <v>0</v>
      </c>
      <c r="O34" s="17">
        <v>20500</v>
      </c>
    </row>
    <row r="35" spans="1:15">
      <c r="A35" s="22">
        <v>29</v>
      </c>
      <c r="B35" s="27">
        <v>15180106567</v>
      </c>
      <c r="C35" s="28" t="s">
        <v>42</v>
      </c>
      <c r="D35" s="25" t="s">
        <v>13</v>
      </c>
      <c r="E35" s="26" t="s">
        <v>15</v>
      </c>
      <c r="F35" s="11"/>
      <c r="G35" s="11"/>
      <c r="H35" s="11"/>
      <c r="I35" s="11"/>
      <c r="J35" s="11"/>
      <c r="K35" s="16"/>
      <c r="L35" s="16">
        <f t="shared" si="0"/>
        <v>0</v>
      </c>
      <c r="M35" s="16">
        <f t="shared" si="1"/>
        <v>0</v>
      </c>
      <c r="N35" s="16">
        <f t="shared" si="2"/>
        <v>0</v>
      </c>
      <c r="O35" s="17">
        <v>5673</v>
      </c>
    </row>
    <row r="36" spans="1:15">
      <c r="A36" s="22">
        <v>30</v>
      </c>
      <c r="B36" s="27">
        <v>15180106570</v>
      </c>
      <c r="C36" s="28" t="s">
        <v>43</v>
      </c>
      <c r="D36" s="25" t="s">
        <v>13</v>
      </c>
      <c r="E36" s="26" t="s">
        <v>25</v>
      </c>
      <c r="F36" s="11"/>
      <c r="G36" s="11"/>
      <c r="H36" s="11"/>
      <c r="I36" s="11"/>
      <c r="J36" s="11"/>
      <c r="K36" s="16"/>
      <c r="L36" s="16">
        <f t="shared" si="0"/>
        <v>0</v>
      </c>
      <c r="M36" s="16">
        <f t="shared" si="1"/>
        <v>0</v>
      </c>
      <c r="N36" s="16">
        <f t="shared" si="2"/>
        <v>0</v>
      </c>
      <c r="O36" s="17">
        <v>2700</v>
      </c>
    </row>
    <row r="37" spans="1:15">
      <c r="A37" s="22">
        <v>31</v>
      </c>
      <c r="B37" s="27">
        <v>15180106573</v>
      </c>
      <c r="C37" s="28" t="s">
        <v>45</v>
      </c>
      <c r="D37" s="25" t="s">
        <v>13</v>
      </c>
      <c r="E37" s="26" t="s">
        <v>63</v>
      </c>
      <c r="F37" s="11"/>
      <c r="G37" s="11"/>
      <c r="H37" s="11"/>
      <c r="I37" s="11"/>
      <c r="J37" s="11"/>
      <c r="K37" s="16"/>
      <c r="L37" s="16">
        <f t="shared" si="0"/>
        <v>0</v>
      </c>
      <c r="M37" s="16">
        <f t="shared" si="1"/>
        <v>0</v>
      </c>
      <c r="N37" s="16">
        <f t="shared" si="2"/>
        <v>0</v>
      </c>
      <c r="O37" s="17">
        <v>1330</v>
      </c>
    </row>
    <row r="38" spans="1:15">
      <c r="A38" s="22">
        <v>32</v>
      </c>
      <c r="B38" s="27">
        <v>15180106575</v>
      </c>
      <c r="C38" s="28" t="s">
        <v>103</v>
      </c>
      <c r="D38" s="25" t="s">
        <v>3</v>
      </c>
      <c r="E38" s="26" t="s">
        <v>24</v>
      </c>
      <c r="F38" s="11"/>
      <c r="G38" s="11"/>
      <c r="H38" s="11"/>
      <c r="I38" s="11"/>
      <c r="J38" s="11"/>
      <c r="K38" s="16"/>
      <c r="L38" s="16">
        <f t="shared" si="0"/>
        <v>0</v>
      </c>
      <c r="M38" s="16">
        <f t="shared" si="1"/>
        <v>0</v>
      </c>
      <c r="N38" s="16">
        <f t="shared" si="2"/>
        <v>0</v>
      </c>
      <c r="O38" s="17">
        <v>2200</v>
      </c>
    </row>
    <row r="39" spans="1:15">
      <c r="A39" s="22">
        <v>33</v>
      </c>
      <c r="B39" s="27">
        <v>15180106577</v>
      </c>
      <c r="C39" s="28" t="s">
        <v>48</v>
      </c>
      <c r="D39" s="25" t="s">
        <v>13</v>
      </c>
      <c r="E39" s="26" t="s">
        <v>15</v>
      </c>
      <c r="F39" s="11"/>
      <c r="G39" s="11"/>
      <c r="H39" s="11"/>
      <c r="I39" s="11"/>
      <c r="J39" s="11"/>
      <c r="K39" s="16"/>
      <c r="L39" s="16">
        <f t="shared" si="0"/>
        <v>0</v>
      </c>
      <c r="M39" s="16">
        <f t="shared" si="1"/>
        <v>0</v>
      </c>
      <c r="N39" s="16">
        <f t="shared" si="2"/>
        <v>0</v>
      </c>
      <c r="O39" s="17">
        <v>48000</v>
      </c>
    </row>
    <row r="40" spans="1:15">
      <c r="A40" s="22">
        <v>34</v>
      </c>
      <c r="B40" s="27">
        <v>15180106578</v>
      </c>
      <c r="C40" s="28" t="s">
        <v>104</v>
      </c>
      <c r="D40" s="25" t="s">
        <v>105</v>
      </c>
      <c r="E40" s="29" t="s">
        <v>77</v>
      </c>
      <c r="F40" s="11"/>
      <c r="G40" s="11"/>
      <c r="H40" s="11"/>
      <c r="I40" s="11"/>
      <c r="J40" s="11"/>
      <c r="K40" s="16"/>
      <c r="L40" s="16">
        <f t="shared" si="0"/>
        <v>0</v>
      </c>
      <c r="M40" s="16">
        <f t="shared" si="1"/>
        <v>0</v>
      </c>
      <c r="N40" s="16">
        <f t="shared" si="2"/>
        <v>0</v>
      </c>
      <c r="O40" s="17">
        <v>681</v>
      </c>
    </row>
    <row r="41" spans="1:15">
      <c r="A41" s="22">
        <v>35</v>
      </c>
      <c r="B41" s="27">
        <v>15180106579</v>
      </c>
      <c r="C41" s="28" t="s">
        <v>49</v>
      </c>
      <c r="D41" s="25" t="s">
        <v>13</v>
      </c>
      <c r="E41" s="26" t="s">
        <v>63</v>
      </c>
      <c r="F41" s="11"/>
      <c r="G41" s="11"/>
      <c r="H41" s="11"/>
      <c r="I41" s="11"/>
      <c r="J41" s="11"/>
      <c r="K41" s="16"/>
      <c r="L41" s="16">
        <f t="shared" si="0"/>
        <v>0</v>
      </c>
      <c r="M41" s="16">
        <f t="shared" si="1"/>
        <v>0</v>
      </c>
      <c r="N41" s="16">
        <f t="shared" si="2"/>
        <v>0</v>
      </c>
      <c r="O41" s="17">
        <v>6670</v>
      </c>
    </row>
    <row r="42" spans="1:15">
      <c r="A42" s="22">
        <v>36</v>
      </c>
      <c r="B42" s="27">
        <v>15180106580</v>
      </c>
      <c r="C42" s="28" t="s">
        <v>106</v>
      </c>
      <c r="D42" s="25" t="s">
        <v>13</v>
      </c>
      <c r="E42" s="26" t="s">
        <v>20</v>
      </c>
      <c r="F42" s="11"/>
      <c r="G42" s="11"/>
      <c r="H42" s="11"/>
      <c r="I42" s="11"/>
      <c r="J42" s="11"/>
      <c r="K42" s="16"/>
      <c r="L42" s="16">
        <f t="shared" si="0"/>
        <v>0</v>
      </c>
      <c r="M42" s="16">
        <f t="shared" si="1"/>
        <v>0</v>
      </c>
      <c r="N42" s="16">
        <f t="shared" si="2"/>
        <v>0</v>
      </c>
      <c r="O42" s="17">
        <v>14939</v>
      </c>
    </row>
    <row r="43" spans="1:15">
      <c r="A43" s="22">
        <v>37</v>
      </c>
      <c r="B43" s="27">
        <v>15180106586</v>
      </c>
      <c r="C43" s="28" t="s">
        <v>107</v>
      </c>
      <c r="D43" s="25" t="s">
        <v>108</v>
      </c>
      <c r="E43" s="26" t="s">
        <v>15</v>
      </c>
      <c r="F43" s="11"/>
      <c r="G43" s="11"/>
      <c r="H43" s="11"/>
      <c r="I43" s="11"/>
      <c r="J43" s="11"/>
      <c r="K43" s="16"/>
      <c r="L43" s="16">
        <f t="shared" si="0"/>
        <v>0</v>
      </c>
      <c r="M43" s="16">
        <f t="shared" si="1"/>
        <v>0</v>
      </c>
      <c r="N43" s="16">
        <f t="shared" si="2"/>
        <v>0</v>
      </c>
      <c r="O43" s="17">
        <v>12000</v>
      </c>
    </row>
    <row r="44" spans="1:15">
      <c r="A44" s="22">
        <v>38</v>
      </c>
      <c r="B44" s="27">
        <v>15180106588</v>
      </c>
      <c r="C44" s="28" t="s">
        <v>109</v>
      </c>
      <c r="D44" s="25" t="s">
        <v>50</v>
      </c>
      <c r="E44" s="26" t="s">
        <v>18</v>
      </c>
      <c r="F44" s="11"/>
      <c r="G44" s="11"/>
      <c r="H44" s="11"/>
      <c r="I44" s="11"/>
      <c r="J44" s="11"/>
      <c r="K44" s="16"/>
      <c r="L44" s="16">
        <f t="shared" si="0"/>
        <v>0</v>
      </c>
      <c r="M44" s="16">
        <f t="shared" si="1"/>
        <v>0</v>
      </c>
      <c r="N44" s="16">
        <f t="shared" si="2"/>
        <v>0</v>
      </c>
      <c r="O44" s="17">
        <v>97713</v>
      </c>
    </row>
    <row r="45" spans="1:15">
      <c r="A45" s="22">
        <v>39</v>
      </c>
      <c r="B45" s="27">
        <v>15180106607</v>
      </c>
      <c r="C45" s="28" t="s">
        <v>51</v>
      </c>
      <c r="D45" s="25" t="s">
        <v>50</v>
      </c>
      <c r="E45" s="26" t="s">
        <v>17</v>
      </c>
      <c r="F45" s="11"/>
      <c r="G45" s="11"/>
      <c r="H45" s="11"/>
      <c r="I45" s="11"/>
      <c r="J45" s="11"/>
      <c r="K45" s="16"/>
      <c r="L45" s="16">
        <f t="shared" si="0"/>
        <v>0</v>
      </c>
      <c r="M45" s="16">
        <f t="shared" si="1"/>
        <v>0</v>
      </c>
      <c r="N45" s="16">
        <f t="shared" si="2"/>
        <v>0</v>
      </c>
      <c r="O45" s="17">
        <v>82700</v>
      </c>
    </row>
    <row r="46" spans="1:15">
      <c r="A46" s="22">
        <v>40</v>
      </c>
      <c r="B46" s="27">
        <v>15180106616</v>
      </c>
      <c r="C46" s="28" t="s">
        <v>110</v>
      </c>
      <c r="D46" s="25" t="s">
        <v>13</v>
      </c>
      <c r="E46" s="26" t="s">
        <v>20</v>
      </c>
      <c r="F46" s="11"/>
      <c r="G46" s="11"/>
      <c r="H46" s="11"/>
      <c r="I46" s="11"/>
      <c r="J46" s="11"/>
      <c r="K46" s="16"/>
      <c r="L46" s="16">
        <f t="shared" si="0"/>
        <v>0</v>
      </c>
      <c r="M46" s="16">
        <f t="shared" si="1"/>
        <v>0</v>
      </c>
      <c r="N46" s="16">
        <f t="shared" si="2"/>
        <v>0</v>
      </c>
      <c r="O46" s="17">
        <v>3660</v>
      </c>
    </row>
    <row r="47" spans="1:15">
      <c r="A47" s="22">
        <v>41</v>
      </c>
      <c r="B47" s="27">
        <v>15180106617</v>
      </c>
      <c r="C47" s="28" t="s">
        <v>111</v>
      </c>
      <c r="D47" s="25" t="s">
        <v>13</v>
      </c>
      <c r="E47" s="26" t="s">
        <v>20</v>
      </c>
      <c r="F47" s="11"/>
      <c r="G47" s="11"/>
      <c r="H47" s="11"/>
      <c r="I47" s="11"/>
      <c r="J47" s="11"/>
      <c r="K47" s="16"/>
      <c r="L47" s="16">
        <f t="shared" si="0"/>
        <v>0</v>
      </c>
      <c r="M47" s="16">
        <f t="shared" si="1"/>
        <v>0</v>
      </c>
      <c r="N47" s="16">
        <f t="shared" si="2"/>
        <v>0</v>
      </c>
      <c r="O47" s="17">
        <v>3369</v>
      </c>
    </row>
    <row r="48" spans="1:15">
      <c r="A48" s="22">
        <v>42</v>
      </c>
      <c r="B48" s="27">
        <v>15180106621</v>
      </c>
      <c r="C48" s="28" t="s">
        <v>112</v>
      </c>
      <c r="D48" s="25" t="s">
        <v>13</v>
      </c>
      <c r="E48" s="26" t="s">
        <v>20</v>
      </c>
      <c r="F48" s="11"/>
      <c r="G48" s="11"/>
      <c r="H48" s="11"/>
      <c r="I48" s="11"/>
      <c r="J48" s="11"/>
      <c r="K48" s="16"/>
      <c r="L48" s="16">
        <f t="shared" si="0"/>
        <v>0</v>
      </c>
      <c r="M48" s="16">
        <f t="shared" si="1"/>
        <v>0</v>
      </c>
      <c r="N48" s="16">
        <f t="shared" si="2"/>
        <v>0</v>
      </c>
      <c r="O48" s="17">
        <v>9800</v>
      </c>
    </row>
    <row r="49" spans="1:15">
      <c r="A49" s="22">
        <v>43</v>
      </c>
      <c r="B49" s="27">
        <v>15180106623</v>
      </c>
      <c r="C49" s="28" t="s">
        <v>52</v>
      </c>
      <c r="D49" s="25" t="s">
        <v>13</v>
      </c>
      <c r="E49" s="26" t="s">
        <v>46</v>
      </c>
      <c r="F49" s="11"/>
      <c r="G49" s="11"/>
      <c r="H49" s="11"/>
      <c r="I49" s="11"/>
      <c r="J49" s="11"/>
      <c r="K49" s="16"/>
      <c r="L49" s="16">
        <f t="shared" si="0"/>
        <v>0</v>
      </c>
      <c r="M49" s="16">
        <f t="shared" si="1"/>
        <v>0</v>
      </c>
      <c r="N49" s="16">
        <f t="shared" si="2"/>
        <v>0</v>
      </c>
      <c r="O49" s="17">
        <v>3673</v>
      </c>
    </row>
    <row r="50" spans="1:15">
      <c r="A50" s="22">
        <v>44</v>
      </c>
      <c r="B50" s="27">
        <v>15180106625</v>
      </c>
      <c r="C50" s="28" t="s">
        <v>53</v>
      </c>
      <c r="D50" s="25" t="s">
        <v>13</v>
      </c>
      <c r="E50" s="26" t="s">
        <v>19</v>
      </c>
      <c r="F50" s="11"/>
      <c r="G50" s="11"/>
      <c r="H50" s="11"/>
      <c r="I50" s="11"/>
      <c r="J50" s="11"/>
      <c r="K50" s="16"/>
      <c r="L50" s="16">
        <f t="shared" si="0"/>
        <v>0</v>
      </c>
      <c r="M50" s="16">
        <f t="shared" si="1"/>
        <v>0</v>
      </c>
      <c r="N50" s="16">
        <f t="shared" si="2"/>
        <v>0</v>
      </c>
      <c r="O50" s="17">
        <v>3011</v>
      </c>
    </row>
    <row r="51" spans="1:15">
      <c r="A51" s="22">
        <v>45</v>
      </c>
      <c r="B51" s="27">
        <v>15180106626</v>
      </c>
      <c r="C51" s="28" t="s">
        <v>54</v>
      </c>
      <c r="D51" s="25" t="s">
        <v>13</v>
      </c>
      <c r="E51" s="26" t="s">
        <v>19</v>
      </c>
      <c r="F51" s="11"/>
      <c r="G51" s="11"/>
      <c r="H51" s="11"/>
      <c r="I51" s="11"/>
      <c r="J51" s="11"/>
      <c r="K51" s="16"/>
      <c r="L51" s="16">
        <f t="shared" si="0"/>
        <v>0</v>
      </c>
      <c r="M51" s="16">
        <f t="shared" si="1"/>
        <v>0</v>
      </c>
      <c r="N51" s="16">
        <f t="shared" si="2"/>
        <v>0</v>
      </c>
      <c r="O51" s="17">
        <v>2041</v>
      </c>
    </row>
    <row r="52" spans="1:15">
      <c r="A52" s="22">
        <v>46</v>
      </c>
      <c r="B52" s="27">
        <v>15180106627</v>
      </c>
      <c r="C52" s="28" t="s">
        <v>55</v>
      </c>
      <c r="D52" s="25" t="s">
        <v>13</v>
      </c>
      <c r="E52" s="26" t="s">
        <v>19</v>
      </c>
      <c r="F52" s="11"/>
      <c r="G52" s="11"/>
      <c r="H52" s="11"/>
      <c r="I52" s="11"/>
      <c r="J52" s="11"/>
      <c r="K52" s="16"/>
      <c r="L52" s="16">
        <f t="shared" si="0"/>
        <v>0</v>
      </c>
      <c r="M52" s="16">
        <f t="shared" si="1"/>
        <v>0</v>
      </c>
      <c r="N52" s="16">
        <f t="shared" si="2"/>
        <v>0</v>
      </c>
      <c r="O52" s="17">
        <v>2498</v>
      </c>
    </row>
    <row r="53" spans="1:15">
      <c r="A53" s="22">
        <v>47</v>
      </c>
      <c r="B53" s="27">
        <v>15180106629</v>
      </c>
      <c r="C53" s="28" t="s">
        <v>113</v>
      </c>
      <c r="D53" s="25" t="s">
        <v>13</v>
      </c>
      <c r="E53" s="26" t="s">
        <v>14</v>
      </c>
      <c r="F53" s="11"/>
      <c r="G53" s="11"/>
      <c r="H53" s="11"/>
      <c r="I53" s="11"/>
      <c r="J53" s="11"/>
      <c r="K53" s="16"/>
      <c r="L53" s="16">
        <f t="shared" si="0"/>
        <v>0</v>
      </c>
      <c r="M53" s="16">
        <f t="shared" si="1"/>
        <v>0</v>
      </c>
      <c r="N53" s="16">
        <f t="shared" si="2"/>
        <v>0</v>
      </c>
      <c r="O53" s="20">
        <v>3150</v>
      </c>
    </row>
    <row r="54" spans="1:15">
      <c r="A54" s="22">
        <v>48</v>
      </c>
      <c r="B54" s="27">
        <v>15180106637</v>
      </c>
      <c r="C54" s="28" t="s">
        <v>57</v>
      </c>
      <c r="D54" s="25" t="s">
        <v>3</v>
      </c>
      <c r="E54" s="26" t="s">
        <v>47</v>
      </c>
      <c r="F54" s="11"/>
      <c r="G54" s="11"/>
      <c r="H54" s="11"/>
      <c r="I54" s="11"/>
      <c r="J54" s="11"/>
      <c r="K54" s="16"/>
      <c r="L54" s="16">
        <f t="shared" si="0"/>
        <v>0</v>
      </c>
      <c r="M54" s="16">
        <f t="shared" si="1"/>
        <v>0</v>
      </c>
      <c r="N54" s="16">
        <f t="shared" si="2"/>
        <v>0</v>
      </c>
      <c r="O54" s="17">
        <v>2573</v>
      </c>
    </row>
    <row r="55" spans="1:15">
      <c r="A55" s="22">
        <v>49</v>
      </c>
      <c r="B55" s="27">
        <v>15180106638</v>
      </c>
      <c r="C55" s="28" t="s">
        <v>58</v>
      </c>
      <c r="D55" s="25" t="s">
        <v>3</v>
      </c>
      <c r="E55" s="26" t="s">
        <v>56</v>
      </c>
      <c r="F55" s="11"/>
      <c r="G55" s="11"/>
      <c r="H55" s="11"/>
      <c r="I55" s="11"/>
      <c r="J55" s="11"/>
      <c r="K55" s="16"/>
      <c r="L55" s="16">
        <f t="shared" si="0"/>
        <v>0</v>
      </c>
      <c r="M55" s="16">
        <f t="shared" si="1"/>
        <v>0</v>
      </c>
      <c r="N55" s="16">
        <f t="shared" si="2"/>
        <v>0</v>
      </c>
      <c r="O55" s="17">
        <v>3310</v>
      </c>
    </row>
    <row r="56" spans="1:15">
      <c r="A56" s="22">
        <v>50</v>
      </c>
      <c r="B56" s="27">
        <v>15180106639</v>
      </c>
      <c r="C56" s="28" t="s">
        <v>59</v>
      </c>
      <c r="D56" s="25" t="s">
        <v>3</v>
      </c>
      <c r="E56" s="26" t="s">
        <v>47</v>
      </c>
      <c r="F56" s="11"/>
      <c r="G56" s="11"/>
      <c r="H56" s="11"/>
      <c r="I56" s="11"/>
      <c r="J56" s="11"/>
      <c r="K56" s="16"/>
      <c r="L56" s="16">
        <f t="shared" si="0"/>
        <v>0</v>
      </c>
      <c r="M56" s="16">
        <f t="shared" si="1"/>
        <v>0</v>
      </c>
      <c r="N56" s="16">
        <f t="shared" si="2"/>
        <v>0</v>
      </c>
      <c r="O56" s="17">
        <v>4800</v>
      </c>
    </row>
    <row r="57" spans="1:15">
      <c r="A57" s="22">
        <v>51</v>
      </c>
      <c r="B57" s="27">
        <v>15180106640</v>
      </c>
      <c r="C57" s="28" t="s">
        <v>67</v>
      </c>
      <c r="D57" s="25" t="s">
        <v>13</v>
      </c>
      <c r="E57" s="26" t="s">
        <v>76</v>
      </c>
      <c r="F57" s="11"/>
      <c r="G57" s="11"/>
      <c r="H57" s="11"/>
      <c r="I57" s="11"/>
      <c r="J57" s="11"/>
      <c r="K57" s="16"/>
      <c r="L57" s="16">
        <f t="shared" si="0"/>
        <v>0</v>
      </c>
      <c r="M57" s="16">
        <f t="shared" si="1"/>
        <v>0</v>
      </c>
      <c r="N57" s="16">
        <f t="shared" si="2"/>
        <v>0</v>
      </c>
      <c r="O57" s="17">
        <v>300</v>
      </c>
    </row>
    <row r="58" spans="1:15">
      <c r="A58" s="22">
        <v>52</v>
      </c>
      <c r="B58" s="27">
        <v>15180106641</v>
      </c>
      <c r="C58" s="28" t="s">
        <v>60</v>
      </c>
      <c r="D58" s="25" t="s">
        <v>13</v>
      </c>
      <c r="E58" s="26" t="s">
        <v>14</v>
      </c>
      <c r="F58" s="11"/>
      <c r="G58" s="11"/>
      <c r="H58" s="11"/>
      <c r="I58" s="11"/>
      <c r="J58" s="11"/>
      <c r="K58" s="16"/>
      <c r="L58" s="16">
        <f t="shared" si="0"/>
        <v>0</v>
      </c>
      <c r="M58" s="16">
        <f t="shared" si="1"/>
        <v>0</v>
      </c>
      <c r="N58" s="16">
        <f t="shared" si="2"/>
        <v>0</v>
      </c>
      <c r="O58" s="17">
        <v>5500</v>
      </c>
    </row>
    <row r="59" spans="1:15">
      <c r="A59" s="22">
        <v>53</v>
      </c>
      <c r="B59" s="27">
        <v>15180106643</v>
      </c>
      <c r="C59" s="28" t="s">
        <v>61</v>
      </c>
      <c r="D59" s="25" t="s">
        <v>13</v>
      </c>
      <c r="E59" s="26" t="s">
        <v>20</v>
      </c>
      <c r="F59" s="11"/>
      <c r="G59" s="11"/>
      <c r="H59" s="11"/>
      <c r="I59" s="11"/>
      <c r="J59" s="11"/>
      <c r="K59" s="16"/>
      <c r="L59" s="16">
        <f t="shared" si="0"/>
        <v>0</v>
      </c>
      <c r="M59" s="16">
        <f t="shared" si="1"/>
        <v>0</v>
      </c>
      <c r="N59" s="16">
        <f t="shared" si="2"/>
        <v>0</v>
      </c>
      <c r="O59" s="17">
        <v>35000</v>
      </c>
    </row>
    <row r="60" spans="1:15">
      <c r="A60" s="22">
        <v>54</v>
      </c>
      <c r="B60" s="27">
        <v>15180106644</v>
      </c>
      <c r="C60" s="28" t="s">
        <v>62</v>
      </c>
      <c r="D60" s="25" t="s">
        <v>13</v>
      </c>
      <c r="E60" s="26" t="s">
        <v>114</v>
      </c>
      <c r="F60" s="11"/>
      <c r="G60" s="11"/>
      <c r="H60" s="11"/>
      <c r="I60" s="11"/>
      <c r="J60" s="11"/>
      <c r="K60" s="16"/>
      <c r="L60" s="16">
        <f t="shared" si="0"/>
        <v>0</v>
      </c>
      <c r="M60" s="16">
        <f t="shared" si="1"/>
        <v>0</v>
      </c>
      <c r="N60" s="16">
        <f t="shared" si="2"/>
        <v>0</v>
      </c>
      <c r="O60" s="17">
        <v>70000</v>
      </c>
    </row>
    <row r="61" spans="1:15">
      <c r="A61" s="22">
        <v>55</v>
      </c>
      <c r="B61" s="27">
        <v>15180106645</v>
      </c>
      <c r="C61" s="28" t="s">
        <v>78</v>
      </c>
      <c r="D61" s="25" t="s">
        <v>13</v>
      </c>
      <c r="E61" s="26" t="s">
        <v>39</v>
      </c>
      <c r="F61" s="11"/>
      <c r="G61" s="11"/>
      <c r="H61" s="11"/>
      <c r="I61" s="11"/>
      <c r="J61" s="11"/>
      <c r="K61" s="16"/>
      <c r="L61" s="16">
        <f t="shared" si="0"/>
        <v>0</v>
      </c>
      <c r="M61" s="16">
        <f t="shared" si="1"/>
        <v>0</v>
      </c>
      <c r="N61" s="16">
        <f t="shared" si="2"/>
        <v>0</v>
      </c>
      <c r="O61" s="21">
        <v>4378</v>
      </c>
    </row>
    <row r="62" spans="1:15">
      <c r="A62" s="22">
        <v>56</v>
      </c>
      <c r="B62" s="27">
        <v>15180106647</v>
      </c>
      <c r="C62" s="28" t="s">
        <v>115</v>
      </c>
      <c r="D62" s="25" t="s">
        <v>13</v>
      </c>
      <c r="E62" s="26" t="s">
        <v>18</v>
      </c>
      <c r="F62" s="11"/>
      <c r="G62" s="11"/>
      <c r="H62" s="11"/>
      <c r="I62" s="11"/>
      <c r="J62" s="11"/>
      <c r="K62" s="16"/>
      <c r="L62" s="16">
        <f t="shared" si="0"/>
        <v>0</v>
      </c>
      <c r="M62" s="16">
        <f t="shared" si="1"/>
        <v>0</v>
      </c>
      <c r="N62" s="16">
        <f t="shared" si="2"/>
        <v>0</v>
      </c>
      <c r="O62" s="17">
        <v>13730</v>
      </c>
    </row>
    <row r="63" spans="1:15">
      <c r="A63" s="22">
        <v>57</v>
      </c>
      <c r="B63" s="27">
        <v>15180106676</v>
      </c>
      <c r="C63" s="28" t="s">
        <v>116</v>
      </c>
      <c r="D63" s="25" t="s">
        <v>13</v>
      </c>
      <c r="E63" s="26" t="s">
        <v>73</v>
      </c>
      <c r="F63" s="11"/>
      <c r="G63" s="11"/>
      <c r="H63" s="11"/>
      <c r="I63" s="11"/>
      <c r="J63" s="11"/>
      <c r="K63" s="16"/>
      <c r="L63" s="16">
        <f t="shared" si="0"/>
        <v>0</v>
      </c>
      <c r="M63" s="16">
        <f t="shared" si="1"/>
        <v>0</v>
      </c>
      <c r="N63" s="16">
        <f t="shared" si="2"/>
        <v>0</v>
      </c>
      <c r="O63" s="17">
        <v>8000</v>
      </c>
    </row>
    <row r="64" spans="1:15">
      <c r="A64" s="22">
        <v>58</v>
      </c>
      <c r="B64" s="27">
        <v>15180106678</v>
      </c>
      <c r="C64" s="28" t="s">
        <v>117</v>
      </c>
      <c r="D64" s="25" t="s">
        <v>13</v>
      </c>
      <c r="E64" s="26" t="s">
        <v>82</v>
      </c>
      <c r="F64" s="11"/>
      <c r="G64" s="11"/>
      <c r="H64" s="11"/>
      <c r="I64" s="11"/>
      <c r="J64" s="11"/>
      <c r="K64" s="16"/>
      <c r="L64" s="16">
        <f t="shared" si="0"/>
        <v>0</v>
      </c>
      <c r="M64" s="16">
        <f t="shared" si="1"/>
        <v>0</v>
      </c>
      <c r="N64" s="16">
        <f t="shared" si="2"/>
        <v>0</v>
      </c>
      <c r="O64" s="17">
        <v>3800</v>
      </c>
    </row>
    <row r="65" spans="1:15">
      <c r="A65" s="22">
        <v>59</v>
      </c>
      <c r="B65" s="27">
        <v>15180113627</v>
      </c>
      <c r="C65" s="28" t="s">
        <v>118</v>
      </c>
      <c r="D65" s="25" t="s">
        <v>3</v>
      </c>
      <c r="E65" s="26" t="s">
        <v>20</v>
      </c>
      <c r="F65" s="11"/>
      <c r="G65" s="11"/>
      <c r="H65" s="11"/>
      <c r="I65" s="11"/>
      <c r="J65" s="11"/>
      <c r="K65" s="16"/>
      <c r="L65" s="16">
        <f t="shared" si="0"/>
        <v>0</v>
      </c>
      <c r="M65" s="16">
        <f t="shared" si="1"/>
        <v>0</v>
      </c>
      <c r="N65" s="16">
        <f t="shared" si="2"/>
        <v>0</v>
      </c>
      <c r="O65" s="17">
        <v>15500</v>
      </c>
    </row>
    <row r="66" spans="1:15">
      <c r="A66" s="22">
        <v>60</v>
      </c>
      <c r="B66" s="27">
        <v>15180202240</v>
      </c>
      <c r="C66" s="28" t="s">
        <v>119</v>
      </c>
      <c r="D66" s="25" t="s">
        <v>3</v>
      </c>
      <c r="E66" s="26" t="s">
        <v>73</v>
      </c>
      <c r="F66" s="11"/>
      <c r="G66" s="11"/>
      <c r="H66" s="11"/>
      <c r="I66" s="11"/>
      <c r="J66" s="11"/>
      <c r="K66" s="16"/>
      <c r="L66" s="16">
        <f t="shared" si="0"/>
        <v>0</v>
      </c>
      <c r="M66" s="16">
        <f t="shared" si="1"/>
        <v>0</v>
      </c>
      <c r="N66" s="16">
        <f t="shared" si="2"/>
        <v>0</v>
      </c>
      <c r="O66" s="17">
        <v>3348</v>
      </c>
    </row>
    <row r="67" spans="1:15">
      <c r="A67" s="22">
        <v>61</v>
      </c>
      <c r="B67" s="27">
        <v>15180106650</v>
      </c>
      <c r="C67" s="24" t="s">
        <v>120</v>
      </c>
      <c r="D67" s="30" t="s">
        <v>3</v>
      </c>
      <c r="E67" s="29" t="s">
        <v>16</v>
      </c>
      <c r="F67" s="11"/>
      <c r="G67" s="11"/>
      <c r="H67" s="11"/>
      <c r="I67" s="11"/>
      <c r="J67" s="11"/>
      <c r="K67" s="16"/>
      <c r="L67" s="16">
        <f t="shared" si="0"/>
        <v>0</v>
      </c>
      <c r="M67" s="16">
        <f t="shared" si="1"/>
        <v>0</v>
      </c>
      <c r="N67" s="16">
        <f t="shared" si="2"/>
        <v>0</v>
      </c>
      <c r="O67" s="17">
        <v>3528</v>
      </c>
    </row>
    <row r="68" spans="1:15">
      <c r="A68" s="22">
        <v>62</v>
      </c>
      <c r="B68" s="27">
        <v>15180204058</v>
      </c>
      <c r="C68" s="24" t="s">
        <v>121</v>
      </c>
      <c r="D68" s="30" t="s">
        <v>3</v>
      </c>
      <c r="E68" s="29" t="s">
        <v>122</v>
      </c>
      <c r="F68" s="11"/>
      <c r="G68" s="11"/>
      <c r="H68" s="11"/>
      <c r="I68" s="11"/>
      <c r="J68" s="11"/>
      <c r="K68" s="16"/>
      <c r="L68" s="16">
        <f t="shared" si="0"/>
        <v>0</v>
      </c>
      <c r="M68" s="16">
        <f t="shared" si="1"/>
        <v>0</v>
      </c>
      <c r="N68" s="16">
        <f t="shared" si="2"/>
        <v>0</v>
      </c>
      <c r="O68" s="17">
        <v>13649</v>
      </c>
    </row>
    <row r="69" spans="1:15">
      <c r="A69" s="22">
        <v>63</v>
      </c>
      <c r="B69" s="27">
        <v>15180106614</v>
      </c>
      <c r="C69" s="24" t="s">
        <v>123</v>
      </c>
      <c r="D69" s="30" t="s">
        <v>3</v>
      </c>
      <c r="E69" s="29" t="s">
        <v>124</v>
      </c>
      <c r="F69" s="11"/>
      <c r="G69" s="11"/>
      <c r="H69" s="11"/>
      <c r="I69" s="11"/>
      <c r="J69" s="11"/>
      <c r="K69" s="16"/>
      <c r="L69" s="16">
        <f t="shared" si="0"/>
        <v>0</v>
      </c>
      <c r="M69" s="16">
        <f t="shared" si="1"/>
        <v>0</v>
      </c>
      <c r="N69" s="16">
        <f t="shared" si="2"/>
        <v>0</v>
      </c>
      <c r="O69" s="17">
        <v>5014</v>
      </c>
    </row>
    <row r="70" spans="1:15">
      <c r="A70" s="22">
        <v>64</v>
      </c>
      <c r="B70" s="27">
        <v>15180106615</v>
      </c>
      <c r="C70" s="24" t="s">
        <v>125</v>
      </c>
      <c r="D70" s="30" t="s">
        <v>3</v>
      </c>
      <c r="E70" s="29" t="s">
        <v>124</v>
      </c>
      <c r="F70" s="11"/>
      <c r="G70" s="11"/>
      <c r="H70" s="11"/>
      <c r="I70" s="11"/>
      <c r="J70" s="11"/>
      <c r="K70" s="16"/>
      <c r="L70" s="16">
        <f t="shared" si="0"/>
        <v>0</v>
      </c>
      <c r="M70" s="16">
        <f t="shared" si="1"/>
        <v>0</v>
      </c>
      <c r="N70" s="16">
        <f t="shared" si="2"/>
        <v>0</v>
      </c>
      <c r="O70" s="17">
        <v>4819</v>
      </c>
    </row>
    <row r="71" spans="1:15">
      <c r="A71" s="22">
        <v>65</v>
      </c>
      <c r="B71" s="27">
        <v>15180106753</v>
      </c>
      <c r="C71" s="24" t="s">
        <v>126</v>
      </c>
      <c r="D71" s="30" t="s">
        <v>3</v>
      </c>
      <c r="E71" s="29" t="s">
        <v>124</v>
      </c>
      <c r="F71" s="11"/>
      <c r="G71" s="11"/>
      <c r="H71" s="11"/>
      <c r="I71" s="11"/>
      <c r="J71" s="11"/>
      <c r="K71" s="16"/>
      <c r="L71" s="16">
        <f t="shared" ref="L71:L72" si="3">K71*0.19</f>
        <v>0</v>
      </c>
      <c r="M71" s="16">
        <f t="shared" ref="M71:M72" si="4">K71+L71</f>
        <v>0</v>
      </c>
      <c r="N71" s="16">
        <f t="shared" ref="N71:N72" si="5">M71*E71</f>
        <v>0</v>
      </c>
      <c r="O71" s="17">
        <v>4329</v>
      </c>
    </row>
    <row r="72" spans="1:15">
      <c r="A72" s="22">
        <v>66</v>
      </c>
      <c r="B72" s="27">
        <v>15180801015</v>
      </c>
      <c r="C72" s="24" t="s">
        <v>127</v>
      </c>
      <c r="D72" s="30" t="s">
        <v>3</v>
      </c>
      <c r="E72" s="29" t="s">
        <v>124</v>
      </c>
      <c r="F72" s="11"/>
      <c r="G72" s="11"/>
      <c r="H72" s="11"/>
      <c r="I72" s="11"/>
      <c r="J72" s="11"/>
      <c r="K72" s="16"/>
      <c r="L72" s="16">
        <f t="shared" si="3"/>
        <v>0</v>
      </c>
      <c r="M72" s="16">
        <f t="shared" si="4"/>
        <v>0</v>
      </c>
      <c r="N72" s="16">
        <f t="shared" si="5"/>
        <v>0</v>
      </c>
      <c r="O72" s="17">
        <v>75000</v>
      </c>
    </row>
    <row r="73" spans="1:15">
      <c r="L73" s="31" t="s">
        <v>71</v>
      </c>
      <c r="M73" s="31"/>
      <c r="N73" s="32">
        <f>SUM(N7:N72)</f>
        <v>0</v>
      </c>
      <c r="O73" s="12"/>
    </row>
    <row r="74" spans="1:15">
      <c r="L74" s="31"/>
      <c r="M74" s="31"/>
      <c r="N74" s="32"/>
    </row>
  </sheetData>
  <mergeCells count="11">
    <mergeCell ref="L73:M74"/>
    <mergeCell ref="N73:N74"/>
    <mergeCell ref="N1:N2"/>
    <mergeCell ref="J6:O6"/>
    <mergeCell ref="A1:B4"/>
    <mergeCell ref="A6:B6"/>
    <mergeCell ref="D6:F6"/>
    <mergeCell ref="J1:J2"/>
    <mergeCell ref="C1:E4"/>
    <mergeCell ref="K1:K2"/>
    <mergeCell ref="L1:L2"/>
  </mergeCells>
  <conditionalFormatting sqref="C7:C72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2022-07-11T13:19:34Z</dcterms:modified>
</cp:coreProperties>
</file>