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N92" i="1"/>
  <c r="L63"/>
  <c r="M63"/>
  <c r="N63" s="1"/>
  <c r="L64"/>
  <c r="M64" s="1"/>
  <c r="N64" s="1"/>
  <c r="L65"/>
  <c r="M65"/>
  <c r="N65" s="1"/>
  <c r="L66"/>
  <c r="M66" s="1"/>
  <c r="N66" s="1"/>
  <c r="L67"/>
  <c r="M67"/>
  <c r="N67" s="1"/>
  <c r="L68"/>
  <c r="M68" s="1"/>
  <c r="N68" s="1"/>
  <c r="L69"/>
  <c r="M69"/>
  <c r="N69" s="1"/>
  <c r="L70"/>
  <c r="M70" s="1"/>
  <c r="N70" s="1"/>
  <c r="L71"/>
  <c r="M71"/>
  <c r="N71" s="1"/>
  <c r="L72"/>
  <c r="M72" s="1"/>
  <c r="N72" s="1"/>
  <c r="L73"/>
  <c r="M73"/>
  <c r="N73" s="1"/>
  <c r="L74"/>
  <c r="M74" s="1"/>
  <c r="N74" s="1"/>
  <c r="L75"/>
  <c r="M75"/>
  <c r="N75" s="1"/>
  <c r="L76"/>
  <c r="M76" s="1"/>
  <c r="N76" s="1"/>
  <c r="L77"/>
  <c r="M77"/>
  <c r="N77" s="1"/>
  <c r="L78"/>
  <c r="M78" s="1"/>
  <c r="N78" s="1"/>
  <c r="L79"/>
  <c r="M79"/>
  <c r="N79" s="1"/>
  <c r="L80"/>
  <c r="M80" s="1"/>
  <c r="N80" s="1"/>
  <c r="L81"/>
  <c r="M81"/>
  <c r="N81" s="1"/>
  <c r="L82"/>
  <c r="M82" s="1"/>
  <c r="N82" s="1"/>
  <c r="L83"/>
  <c r="M83"/>
  <c r="N83" s="1"/>
  <c r="L84"/>
  <c r="M84" s="1"/>
  <c r="N84" s="1"/>
  <c r="L85"/>
  <c r="M85"/>
  <c r="N85" s="1"/>
  <c r="L86"/>
  <c r="M86" s="1"/>
  <c r="N86" s="1"/>
  <c r="L87"/>
  <c r="M87"/>
  <c r="N87" s="1"/>
  <c r="L88"/>
  <c r="M88" s="1"/>
  <c r="N88" s="1"/>
  <c r="L89"/>
  <c r="M89"/>
  <c r="N89" s="1"/>
  <c r="L90"/>
  <c r="M90" s="1"/>
  <c r="N90" s="1"/>
  <c r="L91"/>
  <c r="M91"/>
  <c r="N91" s="1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L7" l="1"/>
  <c r="M7" s="1"/>
  <c r="M19"/>
  <c r="M37"/>
  <c r="M54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L17"/>
  <c r="M17" s="1"/>
  <c r="L18"/>
  <c r="M18" s="1"/>
  <c r="L19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L38"/>
  <c r="M38" s="1"/>
  <c r="L39"/>
  <c r="M39" s="1"/>
  <c r="L40"/>
  <c r="M40" s="1"/>
  <c r="L41"/>
  <c r="M41" s="1"/>
  <c r="L42"/>
  <c r="M42" s="1"/>
  <c r="L43"/>
  <c r="M43" s="1"/>
  <c r="L44"/>
  <c r="M44" s="1"/>
  <c r="L45"/>
  <c r="M45" s="1"/>
  <c r="L46"/>
  <c r="M46" s="1"/>
  <c r="L47"/>
  <c r="M47" s="1"/>
  <c r="L48"/>
  <c r="M48" s="1"/>
  <c r="L49"/>
  <c r="M49" s="1"/>
  <c r="L50"/>
  <c r="M50" s="1"/>
  <c r="L51"/>
  <c r="M51" s="1"/>
  <c r="L52"/>
  <c r="M52" s="1"/>
  <c r="L53"/>
  <c r="M53" s="1"/>
  <c r="L54"/>
  <c r="L55"/>
  <c r="M55" s="1"/>
  <c r="L56"/>
  <c r="M56" s="1"/>
  <c r="L57"/>
  <c r="M57" s="1"/>
  <c r="L58"/>
  <c r="M58" s="1"/>
  <c r="L59"/>
  <c r="M59" s="1"/>
  <c r="L60"/>
  <c r="M60" s="1"/>
  <c r="L61"/>
  <c r="M61" s="1"/>
  <c r="L62"/>
  <c r="M62" s="1"/>
</calcChain>
</file>

<file path=xl/sharedStrings.xml><?xml version="1.0" encoding="utf-8"?>
<sst xmlns="http://schemas.openxmlformats.org/spreadsheetml/2006/main" count="257" uniqueCount="137">
  <si>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</si>
  <si>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</si>
  <si>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</si>
  <si>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</si>
  <si>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</si>
  <si>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</si>
  <si>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</si>
  <si>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</si>
  <si>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</si>
  <si>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</si>
  <si>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</si>
  <si>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</si>
  <si>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</si>
  <si>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>ODONTOLOGIA</t>
  </si>
  <si>
    <t xml:space="preserve">UNIDAD  </t>
  </si>
  <si>
    <t>ALGODON EN TACOS ODONTOLOGICO</t>
  </si>
  <si>
    <t>PAQUETE</t>
  </si>
  <si>
    <t>60</t>
  </si>
  <si>
    <t>2</t>
  </si>
  <si>
    <t>10</t>
  </si>
  <si>
    <t>TIRAS DE MYLAR</t>
  </si>
  <si>
    <t>30</t>
  </si>
  <si>
    <t xml:space="preserve">BOLSA DE ESTERILIZAR 5-1/4"x10"(135mmx260mm) GRANDE </t>
  </si>
  <si>
    <t>CAJA X 200</t>
  </si>
  <si>
    <t xml:space="preserve">BOLSA DE ESTERILIZAR 3-1/2"x10" (90mmx 260mm)MEDIANA </t>
  </si>
  <si>
    <t>BOLSA DE ESTERILIZAR2 1/4"x4"( 57MMX100MM) PEQUEÑA</t>
  </si>
  <si>
    <t>6</t>
  </si>
  <si>
    <t>EUGENOL X 15 CC</t>
  </si>
  <si>
    <t>24</t>
  </si>
  <si>
    <t>ESPEJO DE BOCA # 5</t>
  </si>
  <si>
    <t>ANESTESIA TOPICA  EN GEL 30 GRS.</t>
  </si>
  <si>
    <t>20</t>
  </si>
  <si>
    <t>BABERO DESECHABLE UNIDAD</t>
  </si>
  <si>
    <t>DISCOS SO-FLEX X 120 MARCA 3M</t>
  </si>
  <si>
    <t>CAJA</t>
  </si>
  <si>
    <t>PAPEL ARTICULADOR</t>
  </si>
  <si>
    <t>PASTA PROFILAXIS X 50 GMS</t>
  </si>
  <si>
    <t>50</t>
  </si>
  <si>
    <t>100</t>
  </si>
  <si>
    <t>CUÑAS DE MADERA</t>
  </si>
  <si>
    <t>CEPILLOS DE PROFILAXIS</t>
  </si>
  <si>
    <t>HIDROXIDO DE CALCIO SOLUCION</t>
  </si>
  <si>
    <t>CAJA X50</t>
  </si>
  <si>
    <t>GASA PARA EXODONCIA</t>
  </si>
  <si>
    <t>PAPEL CRISTAFLEX ROLLO X 200 MTRS</t>
  </si>
  <si>
    <t>OXIDO DE ZINC X 200 GRS</t>
  </si>
  <si>
    <t>8</t>
  </si>
  <si>
    <t>PIEDRA DE ARKANSAS</t>
  </si>
  <si>
    <t>CAJA DE TELA DE CAUCHOS AZULES 6X6</t>
  </si>
  <si>
    <t>CEMENTO PARA ENDODONCIA SEALAPEX</t>
  </si>
  <si>
    <t>BARNIZ DE FLUOR DURAPHAT</t>
  </si>
  <si>
    <t>AGUJA DENTAL # 30  CORTA</t>
  </si>
  <si>
    <t>AGUJA DENTAL # 27  LARGA</t>
  </si>
  <si>
    <t>AGUJA DE IRRIGACION MONOJET CAJA X 100</t>
  </si>
  <si>
    <t>CAJA X 100</t>
  </si>
  <si>
    <t>VALOR TOTAL (Valor Unitario Incluído Iva  x Cantidad)</t>
  </si>
  <si>
    <t xml:space="preserve">PRECIO TECHO (PROMEDIO OFERTA DE PROVEEDORES POR UNIDAD) </t>
  </si>
  <si>
    <t>VALOR IVA (SI APLICA)</t>
  </si>
  <si>
    <t xml:space="preserve">VALOR UNIDAD DE PRESENTACIÓN 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</si>
  <si>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</si>
  <si>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</si>
  <si>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</si>
  <si>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</si>
  <si>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 xml:space="preserve">FRESA ZEKRYA </t>
  </si>
  <si>
    <t>PUNTAS DE PAPEL DEL 15 AL 40</t>
  </si>
  <si>
    <t>PUNTAS DE PAPEL DEL 45 AL 80</t>
  </si>
  <si>
    <t>5760</t>
  </si>
  <si>
    <t>JERINGA RC-PREC X 3 GRAMOS</t>
  </si>
  <si>
    <t>LIMAS PRIMERA SERIE No.15  DE 25MM</t>
  </si>
  <si>
    <t>LIMAS PRIMERA SERIE No. 20  DE 25MM</t>
  </si>
  <si>
    <t>LIMAS PRIMERA SERIE No. 25  DE 25 MM</t>
  </si>
  <si>
    <t>12</t>
  </si>
  <si>
    <t>BROCHA PARA APLICAR BARNIZ DE FLUOR</t>
  </si>
  <si>
    <t>LIMA PARA ENDODONCIA BLISTER SEGUNDA SERIE 25 MM</t>
  </si>
  <si>
    <t>LIMA PARA ENDODONCIA BLISTER SEGUNDA SERIE 31 MM</t>
  </si>
  <si>
    <t>FRESA REDONDA PEQUEÑA 801-012</t>
  </si>
  <si>
    <t>FRESA REDONDA MEDIANA 801-014</t>
  </si>
  <si>
    <t>FRESA REDONDA GRANDE 801- 016</t>
  </si>
  <si>
    <t xml:space="preserve">ANEXO  No. 3
FORMATO SOLICITUD DE OFERTA DE ODONTOLOGIA
RED  DE  SALUD  LADERA 
AÑO -  2022
CONVOCATORIA RSL-03-2022
</t>
  </si>
  <si>
    <r>
      <t xml:space="preserve">LUBRICANTE PARA PIEZA DE MANO </t>
    </r>
    <r>
      <rPr>
        <b/>
        <sz val="11"/>
        <rFont val="Calibri"/>
        <family val="2"/>
        <scheme val="minor"/>
      </rPr>
      <t>DIGIX PRAY</t>
    </r>
  </si>
  <si>
    <r>
      <t xml:space="preserve">EYECTORES QUIRUDENT PAQUETE X 100 </t>
    </r>
    <r>
      <rPr>
        <b/>
        <sz val="11"/>
        <color theme="1"/>
        <rFont val="Calibri"/>
        <family val="2"/>
        <scheme val="minor"/>
      </rPr>
      <t>(QUIRUDENT)</t>
    </r>
  </si>
  <si>
    <t>PAQUETE X 100</t>
  </si>
  <si>
    <t>200</t>
  </si>
  <si>
    <t>5</t>
  </si>
  <si>
    <r>
      <t xml:space="preserve">ADHESIVO  BONDING X 6ML  </t>
    </r>
    <r>
      <rPr>
        <b/>
        <sz val="11"/>
        <color theme="1"/>
        <rFont val="Calibri"/>
        <family val="2"/>
        <scheme val="minor"/>
      </rPr>
      <t>(SDI)</t>
    </r>
  </si>
  <si>
    <r>
      <t xml:space="preserve">COMPOMERO F2000  </t>
    </r>
    <r>
      <rPr>
        <b/>
        <sz val="11"/>
        <rFont val="Calibri"/>
        <family val="2"/>
        <scheme val="minor"/>
      </rPr>
      <t>IONOSIT</t>
    </r>
    <r>
      <rPr>
        <sz val="11"/>
        <rFont val="Calibri"/>
        <family val="2"/>
        <scheme val="minor"/>
      </rPr>
      <t xml:space="preserve">  JERINGA</t>
    </r>
  </si>
  <si>
    <r>
      <t xml:space="preserve">DESMINERILIZANTE PARA RESINA </t>
    </r>
    <r>
      <rPr>
        <b/>
        <sz val="11"/>
        <color theme="1"/>
        <rFont val="Calibri"/>
        <family val="2"/>
        <scheme val="minor"/>
      </rPr>
      <t>SDI</t>
    </r>
  </si>
  <si>
    <r>
      <t>HIDROXIDO DE CALCIO</t>
    </r>
    <r>
      <rPr>
        <b/>
        <sz val="11"/>
        <rFont val="Calibri"/>
        <family val="2"/>
        <scheme val="minor"/>
      </rPr>
      <t xml:space="preserve"> DYCAL ESTUCHE</t>
    </r>
  </si>
  <si>
    <t>KIT</t>
  </si>
  <si>
    <r>
      <t xml:space="preserve">ROXICAINA  LIDOCAINA 2% 50 CARPULES </t>
    </r>
    <r>
      <rPr>
        <b/>
        <sz val="11"/>
        <rFont val="Calibri"/>
        <family val="2"/>
        <scheme val="minor"/>
      </rPr>
      <t>RHOPSON</t>
    </r>
  </si>
  <si>
    <r>
      <t xml:space="preserve">AMALGAMA EN CAPSULA X 1 PORCION </t>
    </r>
    <r>
      <rPr>
        <b/>
        <sz val="11"/>
        <rFont val="Calibri"/>
        <family val="2"/>
        <scheme val="minor"/>
      </rPr>
      <t>GS-80</t>
    </r>
  </si>
  <si>
    <t>4000</t>
  </si>
  <si>
    <r>
      <t xml:space="preserve">CONOS DE GUTAPERCHA # 15 CAJA </t>
    </r>
    <r>
      <rPr>
        <b/>
        <sz val="11"/>
        <rFont val="Calibri"/>
        <family val="2"/>
        <scheme val="minor"/>
      </rPr>
      <t>MEISINGER</t>
    </r>
  </si>
  <si>
    <t>CONOS DE GUTAPERCHA # 20 CAJA MEISINGER</t>
  </si>
  <si>
    <r>
      <t xml:space="preserve">CONOS DE GUTAPERCHA # 25 CAJA </t>
    </r>
    <r>
      <rPr>
        <b/>
        <sz val="11"/>
        <rFont val="Calibri"/>
        <family val="2"/>
        <scheme val="minor"/>
      </rPr>
      <t>MEISINGER</t>
    </r>
  </si>
  <si>
    <t>CONOS DE GUTAPERCHA # 30 CAJA MEISINGER</t>
  </si>
  <si>
    <t>CONOS DE GUTAPERCHA # 35 CAJA MEISINGER</t>
  </si>
  <si>
    <t>CONOS DE GUTAPERCHA # 40 CAJA MEISINGER</t>
  </si>
  <si>
    <t>CONOS DE GUTAPERCHA # 45 CAJA MEISINGER</t>
  </si>
  <si>
    <t>CONOS DE GUTAPERCHA # 50 CAJA MEISINGER</t>
  </si>
  <si>
    <t>CONOS DE GUTAPERCHA # 55 CAJA MEISINGER</t>
  </si>
  <si>
    <r>
      <t xml:space="preserve">GELATAMP HEMOSTATICO 14X7X 7 MM </t>
    </r>
    <r>
      <rPr>
        <b/>
        <sz val="11"/>
        <rFont val="Calibri"/>
        <family val="2"/>
        <scheme val="minor"/>
      </rPr>
      <t>X 20 T</t>
    </r>
  </si>
  <si>
    <r>
      <t xml:space="preserve">RESINA FOTOCURADO </t>
    </r>
    <r>
      <rPr>
        <b/>
        <sz val="11"/>
        <rFont val="Calibri"/>
        <family val="2"/>
        <scheme val="minor"/>
      </rPr>
      <t>Z250 A2</t>
    </r>
  </si>
  <si>
    <r>
      <t>RESINA FOTOCURADO</t>
    </r>
    <r>
      <rPr>
        <b/>
        <sz val="11"/>
        <rFont val="Calibri"/>
        <family val="2"/>
        <scheme val="minor"/>
      </rPr>
      <t xml:space="preserve"> Z250 A3</t>
    </r>
  </si>
  <si>
    <r>
      <t xml:space="preserve">RESINA FOTOCURADO </t>
    </r>
    <r>
      <rPr>
        <b/>
        <sz val="11"/>
        <rFont val="Calibri"/>
        <family val="2"/>
        <scheme val="minor"/>
      </rPr>
      <t>Z250 A3,5</t>
    </r>
  </si>
  <si>
    <r>
      <t xml:space="preserve">RESINA FOTOCURADO </t>
    </r>
    <r>
      <rPr>
        <b/>
        <sz val="11"/>
        <rFont val="Calibri"/>
        <family val="2"/>
        <scheme val="minor"/>
      </rPr>
      <t>Z250 B2</t>
    </r>
  </si>
  <si>
    <r>
      <t xml:space="preserve">RESINA P60 3A DE </t>
    </r>
    <r>
      <rPr>
        <b/>
        <sz val="11"/>
        <rFont val="Calibri"/>
        <family val="2"/>
        <scheme val="minor"/>
      </rPr>
      <t>3M</t>
    </r>
  </si>
  <si>
    <t>15</t>
  </si>
  <si>
    <t>LIMAS PRIMERA SERIE No. 30  DE 25 MM</t>
  </si>
  <si>
    <t>LIMAS PRIMERA SERIE No. 35  DE 25 MM</t>
  </si>
  <si>
    <t>LIMAS PRIMERA SERIE No. 40  DE 25 MM</t>
  </si>
  <si>
    <t>LIMAS PRIMERA SERIE DEL 15 AL 40 MESISINGER 25MM</t>
  </si>
  <si>
    <t>LIMAS PRIMERA SERIE DEL 15 AL 40 MESISINGER 31MM</t>
  </si>
  <si>
    <t>LIMA PROTAPER NEX X1</t>
  </si>
  <si>
    <t>BLISTER</t>
  </si>
  <si>
    <t>LIMA PROTAPER NEX X2</t>
  </si>
  <si>
    <t>LIMA PROTAPER NEX X3</t>
  </si>
  <si>
    <t>LIMA PROTAPER NEX X4</t>
  </si>
  <si>
    <t>LIMA HEDSTROM #15 A 40</t>
  </si>
  <si>
    <t>XILOL</t>
  </si>
  <si>
    <t>FRASCO</t>
  </si>
  <si>
    <t>GLICERINA LIQUIDA 500ML</t>
  </si>
  <si>
    <t>FRESA ENDO Z (ENDODONCIA)</t>
  </si>
  <si>
    <t>47</t>
  </si>
  <si>
    <t>BANDA PORTAMATRIZ 5MM KERR</t>
  </si>
  <si>
    <t>MACROMODELO</t>
  </si>
  <si>
    <t>JERINGA CARPULE</t>
  </si>
  <si>
    <t>CUCHARILLAS ODONTOLOGICA</t>
  </si>
  <si>
    <t>ALGINATO</t>
  </si>
  <si>
    <t>YESO TIPO III</t>
  </si>
  <si>
    <t xml:space="preserve">TAZA DE CAUCHO PARA ALGINATO </t>
  </si>
  <si>
    <t>PIMPOLLO PARA PULIDO ACRILICO</t>
  </si>
  <si>
    <t>ABRE BOCAS PARA BLANQUEAMIENTO DENTAL</t>
  </si>
  <si>
    <t>ACRILICO ROSADO 60 GRAMOS</t>
  </si>
  <si>
    <t>RESINA FLUIDA COLOR B2 JERINGA 1 GRAMO</t>
  </si>
  <si>
    <t>1 a 3 dias = 10 pts                  + 3 dias = 0 pts</t>
  </si>
  <si>
    <t>SI = 15 puntos      No = 0 Puntos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</si>
</sst>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2" fontId="11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5" fillId="0" borderId="2" xfId="5" applyFont="1" applyBorder="1" applyAlignment="1">
      <alignment horizontal="center" vertical="center"/>
    </xf>
    <xf numFmtId="42" fontId="11" fillId="0" borderId="9" xfId="5" applyFont="1" applyBorder="1" applyAlignment="1">
      <alignment horizontal="center" vertical="center"/>
    </xf>
    <xf numFmtId="42" fontId="11" fillId="0" borderId="2" xfId="5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5" borderId="10" xfId="1" applyFont="1" applyFill="1" applyBorder="1" applyAlignment="1">
      <alignment vertical="center"/>
    </xf>
    <xf numFmtId="0" fontId="0" fillId="5" borderId="7" xfId="1" applyFont="1" applyFill="1" applyBorder="1" applyAlignment="1">
      <alignment horizontal="center" vertical="center"/>
    </xf>
    <xf numFmtId="49" fontId="0" fillId="5" borderId="7" xfId="1" applyNumberFormat="1" applyFont="1" applyFill="1" applyBorder="1" applyAlignment="1">
      <alignment horizontal="center" vertical="center"/>
    </xf>
    <xf numFmtId="0" fontId="0" fillId="0" borderId="11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9" xfId="1" applyFont="1" applyFill="1" applyBorder="1" applyAlignment="1">
      <alignment horizontal="center" vertical="center"/>
    </xf>
    <xf numFmtId="0" fontId="14" fillId="5" borderId="10" xfId="1" applyFont="1" applyFill="1" applyBorder="1" applyAlignment="1">
      <alignment vertical="center"/>
    </xf>
    <xf numFmtId="49" fontId="0" fillId="5" borderId="8" xfId="1" applyNumberFormat="1" applyFont="1" applyFill="1" applyBorder="1" applyAlignment="1">
      <alignment horizontal="center" vertical="center"/>
    </xf>
    <xf numFmtId="49" fontId="0" fillId="5" borderId="12" xfId="1" applyNumberFormat="1" applyFont="1" applyFill="1" applyBorder="1" applyAlignment="1">
      <alignment horizontal="center" vertical="center"/>
    </xf>
    <xf numFmtId="0" fontId="0" fillId="5" borderId="8" xfId="1" applyFont="1" applyFill="1" applyBorder="1" applyAlignment="1">
      <alignment horizontal="center" vertical="center"/>
    </xf>
    <xf numFmtId="49" fontId="0" fillId="5" borderId="4" xfId="1" applyNumberFormat="1" applyFont="1" applyFill="1" applyBorder="1" applyAlignment="1">
      <alignment horizontal="center" vertical="center"/>
    </xf>
    <xf numFmtId="0" fontId="0" fillId="5" borderId="5" xfId="1" applyFont="1" applyFill="1" applyBorder="1" applyAlignment="1">
      <alignment vertical="center"/>
    </xf>
    <xf numFmtId="0" fontId="14" fillId="5" borderId="2" xfId="1" applyFont="1" applyFill="1" applyBorder="1" applyAlignment="1">
      <alignment horizontal="center" vertical="center"/>
    </xf>
    <xf numFmtId="0" fontId="14" fillId="5" borderId="4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vertical="center"/>
    </xf>
    <xf numFmtId="0" fontId="0" fillId="5" borderId="2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4" fillId="5" borderId="11" xfId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49" fontId="0" fillId="5" borderId="6" xfId="1" applyNumberFormat="1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11" fillId="5" borderId="5" xfId="1" applyFont="1" applyFill="1" applyBorder="1" applyAlignment="1">
      <alignment vertical="center"/>
    </xf>
    <xf numFmtId="0" fontId="11" fillId="5" borderId="2" xfId="1" applyFont="1" applyFill="1" applyBorder="1" applyAlignment="1">
      <alignment vertical="center"/>
    </xf>
    <xf numFmtId="0" fontId="11" fillId="5" borderId="11" xfId="1" applyFont="1" applyFill="1" applyBorder="1" applyAlignment="1">
      <alignment vertical="center"/>
    </xf>
    <xf numFmtId="0" fontId="11" fillId="5" borderId="4" xfId="1" applyFont="1" applyFill="1" applyBorder="1" applyAlignment="1">
      <alignment vertical="center"/>
    </xf>
    <xf numFmtId="0" fontId="11" fillId="5" borderId="4" xfId="0" applyFont="1" applyFill="1" applyBorder="1" applyAlignment="1">
      <alignment horizontal="left" vertical="center"/>
    </xf>
    <xf numFmtId="42" fontId="0" fillId="0" borderId="2" xfId="5" applyFont="1" applyBorder="1" applyAlignment="1">
      <alignment horizontal="center" vertical="center"/>
    </xf>
    <xf numFmtId="42" fontId="12" fillId="0" borderId="9" xfId="5" applyFont="1" applyBorder="1" applyAlignment="1">
      <alignment horizontal="center" vertical="center"/>
    </xf>
    <xf numFmtId="42" fontId="12" fillId="0" borderId="2" xfId="5" applyFont="1" applyBorder="1" applyAlignment="1">
      <alignment horizontal="center" vertical="center"/>
    </xf>
    <xf numFmtId="42" fontId="0" fillId="0" borderId="9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471488</xdr:colOff>
      <xdr:row>2</xdr:row>
      <xdr:rowOff>9524</xdr:rowOff>
    </xdr:from>
    <xdr:to>
      <xdr:col>10</xdr:col>
      <xdr:colOff>480219</xdr:colOff>
      <xdr:row>4</xdr:row>
      <xdr:rowOff>5555</xdr:rowOff>
    </xdr:to>
    <xdr:cxnSp macro="">
      <xdr:nvCxnSpPr>
        <xdr:cNvPr id="6" name="5 Conector recto de flecha"/>
        <xdr:cNvCxnSpPr/>
      </xdr:nvCxnSpPr>
      <xdr:spPr>
        <a:xfrm rot="16200000" flipH="1">
          <a:off x="13205619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721519</xdr:colOff>
      <xdr:row>2</xdr:row>
      <xdr:rowOff>11907</xdr:rowOff>
    </xdr:from>
    <xdr:to>
      <xdr:col>13</xdr:col>
      <xdr:colOff>730250</xdr:colOff>
      <xdr:row>4</xdr:row>
      <xdr:rowOff>5557</xdr:rowOff>
    </xdr:to>
    <xdr:cxnSp macro="">
      <xdr:nvCxnSpPr>
        <xdr:cNvPr id="7" name="6 Conector recto de flecha"/>
        <xdr:cNvCxnSpPr/>
      </xdr:nvCxnSpPr>
      <xdr:spPr>
        <a:xfrm rot="16200000" flipH="1">
          <a:off x="16647716" y="992585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9" name="8 Conector recto de flecha"/>
        <xdr:cNvCxnSpPr/>
      </xdr:nvCxnSpPr>
      <xdr:spPr>
        <a:xfrm rot="16200000" flipH="1">
          <a:off x="1202928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488157</xdr:colOff>
      <xdr:row>2</xdr:row>
      <xdr:rowOff>23813</xdr:rowOff>
    </xdr:from>
    <xdr:to>
      <xdr:col>11</xdr:col>
      <xdr:colOff>496888</xdr:colOff>
      <xdr:row>4</xdr:row>
      <xdr:rowOff>17463</xdr:rowOff>
    </xdr:to>
    <xdr:cxnSp macro="">
      <xdr:nvCxnSpPr>
        <xdr:cNvPr id="10" name="9 Conector recto de flecha"/>
        <xdr:cNvCxnSpPr/>
      </xdr:nvCxnSpPr>
      <xdr:spPr>
        <a:xfrm rot="16200000" flipH="1">
          <a:off x="14187885" y="1004491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3"/>
  <sheetViews>
    <sheetView tabSelected="1" zoomScale="80" zoomScaleNormal="80" workbookViewId="0">
      <selection activeCell="C7" sqref="C7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21.28515625" style="1" customWidth="1"/>
    <col min="11" max="12" width="14.42578125" style="12" customWidth="1"/>
    <col min="13" max="13" width="18.85546875" style="12" customWidth="1"/>
    <col min="14" max="14" width="22.5703125" style="12" customWidth="1"/>
    <col min="15" max="15" width="19.28515625" style="1" customWidth="1"/>
    <col min="16" max="16384" width="11.42578125" style="1"/>
  </cols>
  <sheetData>
    <row r="1" spans="1:15" ht="21.95" customHeight="1">
      <c r="A1" s="58"/>
      <c r="B1" s="58"/>
      <c r="C1" s="63" t="s">
        <v>78</v>
      </c>
      <c r="D1" s="63"/>
      <c r="E1" s="63"/>
      <c r="F1" s="5"/>
      <c r="G1" s="2"/>
      <c r="H1" s="5"/>
      <c r="J1" s="62" t="s">
        <v>11</v>
      </c>
      <c r="K1" s="56" t="s">
        <v>10</v>
      </c>
      <c r="L1" s="56" t="s">
        <v>61</v>
      </c>
      <c r="N1" s="56" t="s">
        <v>12</v>
      </c>
      <c r="O1" s="2"/>
    </row>
    <row r="2" spans="1:15" ht="34.5" customHeight="1">
      <c r="A2" s="58"/>
      <c r="B2" s="58"/>
      <c r="C2" s="63"/>
      <c r="D2" s="63"/>
      <c r="E2" s="63"/>
      <c r="F2" s="10"/>
      <c r="G2" s="3"/>
      <c r="H2" s="5"/>
      <c r="J2" s="62"/>
      <c r="K2" s="56"/>
      <c r="L2" s="56"/>
      <c r="N2" s="56"/>
      <c r="O2" s="10"/>
    </row>
    <row r="3" spans="1:15" ht="21.75" customHeight="1">
      <c r="A3" s="58"/>
      <c r="B3" s="58"/>
      <c r="C3" s="63"/>
      <c r="D3" s="63"/>
      <c r="E3" s="63"/>
      <c r="F3" s="10"/>
      <c r="G3" s="3"/>
      <c r="H3" s="5"/>
      <c r="I3" s="10"/>
      <c r="J3" s="10"/>
      <c r="N3" s="13"/>
      <c r="O3" s="10"/>
    </row>
    <row r="4" spans="1:15" ht="21.95" customHeight="1">
      <c r="A4" s="58"/>
      <c r="B4" s="58"/>
      <c r="C4" s="63"/>
      <c r="D4" s="63"/>
      <c r="E4" s="63"/>
      <c r="F4" s="3"/>
      <c r="G4" s="4"/>
      <c r="H4" s="5"/>
      <c r="O4" s="4"/>
    </row>
    <row r="5" spans="1:15" s="7" customFormat="1" ht="54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6</v>
      </c>
      <c r="K5" s="14" t="s">
        <v>58</v>
      </c>
      <c r="L5" s="14" t="s">
        <v>57</v>
      </c>
      <c r="M5" s="14" t="s">
        <v>59</v>
      </c>
      <c r="N5" s="14" t="s">
        <v>55</v>
      </c>
      <c r="O5" s="8" t="s">
        <v>56</v>
      </c>
    </row>
    <row r="6" spans="1:15" ht="34.5" customHeight="1">
      <c r="A6" s="59"/>
      <c r="B6" s="60"/>
      <c r="C6" s="9" t="s">
        <v>13</v>
      </c>
      <c r="D6" s="59"/>
      <c r="E6" s="61"/>
      <c r="F6" s="61"/>
      <c r="G6" s="18" t="s">
        <v>135</v>
      </c>
      <c r="H6" s="18" t="s">
        <v>136</v>
      </c>
      <c r="I6" s="18" t="s">
        <v>62</v>
      </c>
      <c r="J6" s="57"/>
      <c r="K6" s="57"/>
      <c r="L6" s="57"/>
      <c r="M6" s="57"/>
      <c r="N6" s="57"/>
      <c r="O6" s="57"/>
    </row>
    <row r="7" spans="1:15">
      <c r="A7" s="19">
        <v>1</v>
      </c>
      <c r="B7" s="20">
        <v>15180108500</v>
      </c>
      <c r="C7" s="21" t="s">
        <v>79</v>
      </c>
      <c r="D7" s="22" t="s">
        <v>14</v>
      </c>
      <c r="E7" s="23" t="s">
        <v>31</v>
      </c>
      <c r="F7" s="6"/>
      <c r="G7" s="6"/>
      <c r="H7" s="6"/>
      <c r="I7" s="6"/>
      <c r="J7" s="6"/>
      <c r="K7" s="15"/>
      <c r="L7" s="15">
        <f t="shared" ref="L7:L62" si="0">K7*0.19</f>
        <v>0</v>
      </c>
      <c r="M7" s="15">
        <f t="shared" ref="M7:M38" si="1">K7+L7</f>
        <v>0</v>
      </c>
      <c r="N7" s="15">
        <f t="shared" ref="N7:N38" si="2">M7*E7</f>
        <v>0</v>
      </c>
      <c r="O7" s="16">
        <v>42000</v>
      </c>
    </row>
    <row r="8" spans="1:15">
      <c r="A8" s="19">
        <v>2</v>
      </c>
      <c r="B8" s="20">
        <v>15180108503</v>
      </c>
      <c r="C8" s="21" t="s">
        <v>80</v>
      </c>
      <c r="D8" s="22" t="s">
        <v>81</v>
      </c>
      <c r="E8" s="23" t="s">
        <v>82</v>
      </c>
      <c r="F8" s="6"/>
      <c r="G8" s="6"/>
      <c r="H8" s="6"/>
      <c r="I8" s="6"/>
      <c r="J8" s="6"/>
      <c r="K8" s="15"/>
      <c r="L8" s="15">
        <f t="shared" si="0"/>
        <v>0</v>
      </c>
      <c r="M8" s="15">
        <f t="shared" si="1"/>
        <v>0</v>
      </c>
      <c r="N8" s="15">
        <f t="shared" si="2"/>
        <v>0</v>
      </c>
      <c r="O8" s="11">
        <v>15986</v>
      </c>
    </row>
    <row r="9" spans="1:15">
      <c r="A9" s="19">
        <v>3</v>
      </c>
      <c r="B9" s="20">
        <v>15180108504</v>
      </c>
      <c r="C9" s="21" t="s">
        <v>15</v>
      </c>
      <c r="D9" s="22" t="s">
        <v>16</v>
      </c>
      <c r="E9" s="23" t="s">
        <v>17</v>
      </c>
      <c r="F9" s="6"/>
      <c r="G9" s="6"/>
      <c r="H9" s="6"/>
      <c r="I9" s="6"/>
      <c r="J9" s="6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11">
        <v>17823</v>
      </c>
    </row>
    <row r="10" spans="1:15">
      <c r="A10" s="19">
        <v>4</v>
      </c>
      <c r="B10" s="20">
        <v>15180108507</v>
      </c>
      <c r="C10" s="21" t="s">
        <v>63</v>
      </c>
      <c r="D10" s="22" t="s">
        <v>14</v>
      </c>
      <c r="E10" s="23" t="s">
        <v>31</v>
      </c>
      <c r="F10" s="6"/>
      <c r="G10" s="6"/>
      <c r="H10" s="6"/>
      <c r="I10" s="6"/>
      <c r="J10" s="6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11">
        <v>35541</v>
      </c>
    </row>
    <row r="11" spans="1:15">
      <c r="A11" s="19">
        <v>5</v>
      </c>
      <c r="B11" s="20">
        <v>15180108508</v>
      </c>
      <c r="C11" s="21" t="s">
        <v>20</v>
      </c>
      <c r="D11" s="22" t="s">
        <v>14</v>
      </c>
      <c r="E11" s="23" t="s">
        <v>83</v>
      </c>
      <c r="F11" s="6"/>
      <c r="G11" s="6"/>
      <c r="H11" s="6"/>
      <c r="I11" s="6"/>
      <c r="J11" s="6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11">
        <v>4800</v>
      </c>
    </row>
    <row r="12" spans="1:15">
      <c r="A12" s="19">
        <v>6</v>
      </c>
      <c r="B12" s="20">
        <v>15180108511</v>
      </c>
      <c r="C12" s="21" t="s">
        <v>22</v>
      </c>
      <c r="D12" s="22" t="s">
        <v>23</v>
      </c>
      <c r="E12" s="23" t="s">
        <v>19</v>
      </c>
      <c r="F12" s="6"/>
      <c r="G12" s="6"/>
      <c r="H12" s="6"/>
      <c r="I12" s="6"/>
      <c r="J12" s="6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11">
        <v>44387</v>
      </c>
    </row>
    <row r="13" spans="1:15">
      <c r="A13" s="19">
        <v>7</v>
      </c>
      <c r="B13" s="20">
        <v>15180108512</v>
      </c>
      <c r="C13" s="21" t="s">
        <v>24</v>
      </c>
      <c r="D13" s="22" t="s">
        <v>23</v>
      </c>
      <c r="E13" s="23" t="s">
        <v>82</v>
      </c>
      <c r="F13" s="6"/>
      <c r="G13" s="6"/>
      <c r="H13" s="6"/>
      <c r="I13" s="6"/>
      <c r="J13" s="6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11">
        <v>25228</v>
      </c>
    </row>
    <row r="14" spans="1:15">
      <c r="A14" s="19">
        <v>8</v>
      </c>
      <c r="B14" s="20">
        <v>15180108513</v>
      </c>
      <c r="C14" s="21" t="s">
        <v>25</v>
      </c>
      <c r="D14" s="22" t="s">
        <v>23</v>
      </c>
      <c r="E14" s="23" t="s">
        <v>17</v>
      </c>
      <c r="F14" s="6"/>
      <c r="G14" s="6"/>
      <c r="H14" s="6"/>
      <c r="I14" s="6"/>
      <c r="J14" s="6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11">
        <v>13090</v>
      </c>
    </row>
    <row r="15" spans="1:15">
      <c r="A15" s="19">
        <v>9</v>
      </c>
      <c r="B15" s="20">
        <v>15180108517</v>
      </c>
      <c r="C15" s="21" t="s">
        <v>27</v>
      </c>
      <c r="D15" s="22" t="s">
        <v>14</v>
      </c>
      <c r="E15" s="23" t="s">
        <v>31</v>
      </c>
      <c r="F15" s="6"/>
      <c r="G15" s="6"/>
      <c r="H15" s="6"/>
      <c r="I15" s="6"/>
      <c r="J15" s="6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11">
        <v>11705</v>
      </c>
    </row>
    <row r="16" spans="1:15">
      <c r="A16" s="19">
        <v>10</v>
      </c>
      <c r="B16" s="20">
        <v>15180108519</v>
      </c>
      <c r="C16" s="21" t="s">
        <v>29</v>
      </c>
      <c r="D16" s="22" t="s">
        <v>14</v>
      </c>
      <c r="E16" s="23" t="s">
        <v>38</v>
      </c>
      <c r="F16" s="6"/>
      <c r="G16" s="6"/>
      <c r="H16" s="6"/>
      <c r="I16" s="6"/>
      <c r="J16" s="6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11">
        <v>3491</v>
      </c>
    </row>
    <row r="17" spans="1:15">
      <c r="A17" s="19">
        <v>11</v>
      </c>
      <c r="B17" s="20">
        <v>15180108522</v>
      </c>
      <c r="C17" s="21" t="s">
        <v>30</v>
      </c>
      <c r="D17" s="22" t="s">
        <v>14</v>
      </c>
      <c r="E17" s="23" t="s">
        <v>31</v>
      </c>
      <c r="F17" s="6"/>
      <c r="G17" s="6"/>
      <c r="H17" s="6"/>
      <c r="I17" s="6"/>
      <c r="J17" s="6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11">
        <v>13500</v>
      </c>
    </row>
    <row r="18" spans="1:15">
      <c r="A18" s="19">
        <v>12</v>
      </c>
      <c r="B18" s="20">
        <v>15180108525</v>
      </c>
      <c r="C18" s="21" t="s">
        <v>32</v>
      </c>
      <c r="D18" s="22" t="s">
        <v>14</v>
      </c>
      <c r="E18" s="23" t="s">
        <v>37</v>
      </c>
      <c r="F18" s="6"/>
      <c r="G18" s="6"/>
      <c r="H18" s="6"/>
      <c r="I18" s="6"/>
      <c r="J18" s="6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11">
        <v>765</v>
      </c>
    </row>
    <row r="19" spans="1:15">
      <c r="A19" s="19">
        <v>13</v>
      </c>
      <c r="B19" s="20">
        <v>15180401011</v>
      </c>
      <c r="C19" s="21" t="s">
        <v>64</v>
      </c>
      <c r="D19" s="22" t="s">
        <v>16</v>
      </c>
      <c r="E19" s="23" t="s">
        <v>19</v>
      </c>
      <c r="F19" s="6"/>
      <c r="G19" s="6"/>
      <c r="H19" s="6"/>
      <c r="I19" s="6"/>
      <c r="J19" s="6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11">
        <v>11400</v>
      </c>
    </row>
    <row r="20" spans="1:15">
      <c r="A20" s="19">
        <v>14</v>
      </c>
      <c r="B20" s="20">
        <v>15180401063</v>
      </c>
      <c r="C20" s="21" t="s">
        <v>65</v>
      </c>
      <c r="D20" s="22" t="s">
        <v>16</v>
      </c>
      <c r="E20" s="23" t="s">
        <v>19</v>
      </c>
      <c r="F20" s="6"/>
      <c r="G20" s="6"/>
      <c r="H20" s="6"/>
      <c r="I20" s="6"/>
      <c r="J20" s="6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11">
        <v>11400</v>
      </c>
    </row>
    <row r="21" spans="1:15">
      <c r="A21" s="19">
        <v>15</v>
      </c>
      <c r="B21" s="20">
        <v>15180108529</v>
      </c>
      <c r="C21" s="21" t="s">
        <v>84</v>
      </c>
      <c r="D21" s="22" t="s">
        <v>14</v>
      </c>
      <c r="E21" s="23" t="s">
        <v>21</v>
      </c>
      <c r="F21" s="6"/>
      <c r="G21" s="6"/>
      <c r="H21" s="6"/>
      <c r="I21" s="6"/>
      <c r="J21" s="6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11">
        <v>128000</v>
      </c>
    </row>
    <row r="22" spans="1:15">
      <c r="A22" s="19">
        <v>16</v>
      </c>
      <c r="B22" s="20">
        <v>15180108530</v>
      </c>
      <c r="C22" s="21" t="s">
        <v>33</v>
      </c>
      <c r="D22" s="22" t="s">
        <v>34</v>
      </c>
      <c r="E22" s="23" t="s">
        <v>46</v>
      </c>
      <c r="F22" s="6"/>
      <c r="G22" s="6"/>
      <c r="H22" s="6"/>
      <c r="I22" s="6"/>
      <c r="J22" s="6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11">
        <v>180000</v>
      </c>
    </row>
    <row r="23" spans="1:15">
      <c r="A23" s="19">
        <v>17</v>
      </c>
      <c r="B23" s="20">
        <v>15180108532</v>
      </c>
      <c r="C23" s="21" t="s">
        <v>35</v>
      </c>
      <c r="D23" s="22" t="s">
        <v>14</v>
      </c>
      <c r="E23" s="23" t="s">
        <v>28</v>
      </c>
      <c r="F23" s="6"/>
      <c r="G23" s="6"/>
      <c r="H23" s="6"/>
      <c r="I23" s="6"/>
      <c r="J23" s="6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11">
        <v>2896</v>
      </c>
    </row>
    <row r="24" spans="1:15">
      <c r="A24" s="19">
        <v>18</v>
      </c>
      <c r="B24" s="20">
        <v>15180108533</v>
      </c>
      <c r="C24" s="21" t="s">
        <v>36</v>
      </c>
      <c r="D24" s="22" t="s">
        <v>14</v>
      </c>
      <c r="E24" s="23" t="s">
        <v>19</v>
      </c>
      <c r="F24" s="6"/>
      <c r="G24" s="6"/>
      <c r="H24" s="6"/>
      <c r="I24" s="6"/>
      <c r="J24" s="6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11">
        <v>12019</v>
      </c>
    </row>
    <row r="25" spans="1:15">
      <c r="A25" s="19">
        <v>19</v>
      </c>
      <c r="B25" s="20">
        <v>15180108534</v>
      </c>
      <c r="C25" s="21" t="s">
        <v>85</v>
      </c>
      <c r="D25" s="22" t="s">
        <v>14</v>
      </c>
      <c r="E25" s="23" t="s">
        <v>37</v>
      </c>
      <c r="F25" s="6"/>
      <c r="G25" s="6"/>
      <c r="H25" s="6"/>
      <c r="I25" s="6"/>
      <c r="J25" s="6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11">
        <v>19050</v>
      </c>
    </row>
    <row r="26" spans="1:15">
      <c r="A26" s="19">
        <v>20</v>
      </c>
      <c r="B26" s="20">
        <v>15180108538</v>
      </c>
      <c r="C26" s="21" t="s">
        <v>39</v>
      </c>
      <c r="D26" s="22" t="s">
        <v>16</v>
      </c>
      <c r="E26" s="23" t="s">
        <v>26</v>
      </c>
      <c r="F26" s="6"/>
      <c r="G26" s="6"/>
      <c r="H26" s="6"/>
      <c r="I26" s="6"/>
      <c r="J26" s="6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17">
        <v>29750</v>
      </c>
    </row>
    <row r="27" spans="1:15">
      <c r="A27" s="19">
        <v>21</v>
      </c>
      <c r="B27" s="20">
        <v>15180108539</v>
      </c>
      <c r="C27" s="21" t="s">
        <v>40</v>
      </c>
      <c r="D27" s="22" t="s">
        <v>14</v>
      </c>
      <c r="E27" s="23" t="s">
        <v>66</v>
      </c>
      <c r="F27" s="6"/>
      <c r="G27" s="6"/>
      <c r="H27" s="6"/>
      <c r="I27" s="6"/>
      <c r="J27" s="6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11">
        <v>450</v>
      </c>
    </row>
    <row r="28" spans="1:15">
      <c r="A28" s="19">
        <v>22</v>
      </c>
      <c r="B28" s="20">
        <v>15180108540</v>
      </c>
      <c r="C28" s="21" t="s">
        <v>86</v>
      </c>
      <c r="D28" s="22" t="s">
        <v>14</v>
      </c>
      <c r="E28" s="23" t="s">
        <v>31</v>
      </c>
      <c r="F28" s="6"/>
      <c r="G28" s="6"/>
      <c r="H28" s="6"/>
      <c r="I28" s="6"/>
      <c r="J28" s="6"/>
      <c r="K28" s="15"/>
      <c r="L28" s="15">
        <f t="shared" si="0"/>
        <v>0</v>
      </c>
      <c r="M28" s="15">
        <f t="shared" si="1"/>
        <v>0</v>
      </c>
      <c r="N28" s="15">
        <f t="shared" si="2"/>
        <v>0</v>
      </c>
      <c r="O28" s="11">
        <v>35033</v>
      </c>
    </row>
    <row r="29" spans="1:15">
      <c r="A29" s="19">
        <v>23</v>
      </c>
      <c r="B29" s="20">
        <v>15180108541</v>
      </c>
      <c r="C29" s="21" t="s">
        <v>87</v>
      </c>
      <c r="D29" s="22" t="s">
        <v>88</v>
      </c>
      <c r="E29" s="23" t="s">
        <v>46</v>
      </c>
      <c r="F29" s="6"/>
      <c r="G29" s="6"/>
      <c r="H29" s="6"/>
      <c r="I29" s="6"/>
      <c r="J29" s="6"/>
      <c r="K29" s="15"/>
      <c r="L29" s="15">
        <f t="shared" si="0"/>
        <v>0</v>
      </c>
      <c r="M29" s="15">
        <f t="shared" si="1"/>
        <v>0</v>
      </c>
      <c r="N29" s="15">
        <f t="shared" si="2"/>
        <v>0</v>
      </c>
      <c r="O29" s="11">
        <v>60100</v>
      </c>
    </row>
    <row r="30" spans="1:15">
      <c r="A30" s="19">
        <v>24</v>
      </c>
      <c r="B30" s="20">
        <v>15180108543</v>
      </c>
      <c r="C30" s="21" t="s">
        <v>41</v>
      </c>
      <c r="D30" s="22" t="s">
        <v>14</v>
      </c>
      <c r="E30" s="23" t="s">
        <v>18</v>
      </c>
      <c r="F30" s="6"/>
      <c r="G30" s="6"/>
      <c r="H30" s="6"/>
      <c r="I30" s="6"/>
      <c r="J30" s="6"/>
      <c r="K30" s="15"/>
      <c r="L30" s="15">
        <f t="shared" si="0"/>
        <v>0</v>
      </c>
      <c r="M30" s="15">
        <f t="shared" si="1"/>
        <v>0</v>
      </c>
      <c r="N30" s="15">
        <f t="shared" si="2"/>
        <v>0</v>
      </c>
      <c r="O30" s="11">
        <v>13667</v>
      </c>
    </row>
    <row r="31" spans="1:15">
      <c r="A31" s="19">
        <v>25</v>
      </c>
      <c r="B31" s="20">
        <v>15180108545</v>
      </c>
      <c r="C31" s="21" t="s">
        <v>89</v>
      </c>
      <c r="D31" s="22" t="s">
        <v>42</v>
      </c>
      <c r="E31" s="23" t="s">
        <v>38</v>
      </c>
      <c r="F31" s="6"/>
      <c r="G31" s="6"/>
      <c r="H31" s="6"/>
      <c r="I31" s="6"/>
      <c r="J31" s="6"/>
      <c r="K31" s="15"/>
      <c r="L31" s="15">
        <f t="shared" si="0"/>
        <v>0</v>
      </c>
      <c r="M31" s="15">
        <f t="shared" si="1"/>
        <v>0</v>
      </c>
      <c r="N31" s="15">
        <f t="shared" si="2"/>
        <v>0</v>
      </c>
      <c r="O31" s="11">
        <v>44233</v>
      </c>
    </row>
    <row r="32" spans="1:15">
      <c r="A32" s="19">
        <v>26</v>
      </c>
      <c r="B32" s="20">
        <v>15180108546</v>
      </c>
      <c r="C32" s="21" t="s">
        <v>90</v>
      </c>
      <c r="D32" s="22" t="s">
        <v>14</v>
      </c>
      <c r="E32" s="23" t="s">
        <v>91</v>
      </c>
      <c r="F32" s="6"/>
      <c r="G32" s="6"/>
      <c r="H32" s="6"/>
      <c r="I32" s="6"/>
      <c r="J32" s="6"/>
      <c r="K32" s="15"/>
      <c r="L32" s="15">
        <f t="shared" si="0"/>
        <v>0</v>
      </c>
      <c r="M32" s="15">
        <f t="shared" si="1"/>
        <v>0</v>
      </c>
      <c r="N32" s="15">
        <f t="shared" si="2"/>
        <v>0</v>
      </c>
      <c r="O32" s="11">
        <v>2450</v>
      </c>
    </row>
    <row r="33" spans="1:15">
      <c r="A33" s="19">
        <v>27</v>
      </c>
      <c r="B33" s="20">
        <v>15180108547</v>
      </c>
      <c r="C33" s="21" t="s">
        <v>43</v>
      </c>
      <c r="D33" s="22" t="s">
        <v>16</v>
      </c>
      <c r="E33" s="23" t="s">
        <v>37</v>
      </c>
      <c r="F33" s="6"/>
      <c r="G33" s="6"/>
      <c r="H33" s="6"/>
      <c r="I33" s="6"/>
      <c r="J33" s="6"/>
      <c r="K33" s="15"/>
      <c r="L33" s="15">
        <f t="shared" si="0"/>
        <v>0</v>
      </c>
      <c r="M33" s="15">
        <f t="shared" si="1"/>
        <v>0</v>
      </c>
      <c r="N33" s="15">
        <f t="shared" si="2"/>
        <v>0</v>
      </c>
      <c r="O33" s="11">
        <v>4300</v>
      </c>
    </row>
    <row r="34" spans="1:15">
      <c r="A34" s="19">
        <v>28</v>
      </c>
      <c r="B34" s="20">
        <v>15180108549</v>
      </c>
      <c r="C34" s="21" t="s">
        <v>92</v>
      </c>
      <c r="D34" s="22" t="s">
        <v>34</v>
      </c>
      <c r="E34" s="23" t="s">
        <v>28</v>
      </c>
      <c r="F34" s="6"/>
      <c r="G34" s="6"/>
      <c r="H34" s="6"/>
      <c r="I34" s="6"/>
      <c r="J34" s="6"/>
      <c r="K34" s="15"/>
      <c r="L34" s="15">
        <f t="shared" si="0"/>
        <v>0</v>
      </c>
      <c r="M34" s="15">
        <f t="shared" si="1"/>
        <v>0</v>
      </c>
      <c r="N34" s="15">
        <f t="shared" si="2"/>
        <v>0</v>
      </c>
      <c r="O34" s="11">
        <v>22000</v>
      </c>
    </row>
    <row r="35" spans="1:15">
      <c r="A35" s="19">
        <v>29</v>
      </c>
      <c r="B35" s="20">
        <v>15180108550</v>
      </c>
      <c r="C35" s="21" t="s">
        <v>93</v>
      </c>
      <c r="D35" s="22" t="s">
        <v>34</v>
      </c>
      <c r="E35" s="23" t="s">
        <v>31</v>
      </c>
      <c r="F35" s="6"/>
      <c r="G35" s="6"/>
      <c r="H35" s="6"/>
      <c r="I35" s="6"/>
      <c r="J35" s="6"/>
      <c r="K35" s="15"/>
      <c r="L35" s="15">
        <f t="shared" si="0"/>
        <v>0</v>
      </c>
      <c r="M35" s="15">
        <f t="shared" si="1"/>
        <v>0</v>
      </c>
      <c r="N35" s="15">
        <f t="shared" si="2"/>
        <v>0</v>
      </c>
      <c r="O35" s="11">
        <v>22000</v>
      </c>
    </row>
    <row r="36" spans="1:15">
      <c r="A36" s="19">
        <v>30</v>
      </c>
      <c r="B36" s="20">
        <v>15180108551</v>
      </c>
      <c r="C36" s="21" t="s">
        <v>94</v>
      </c>
      <c r="D36" s="22" t="s">
        <v>34</v>
      </c>
      <c r="E36" s="23" t="s">
        <v>71</v>
      </c>
      <c r="F36" s="6"/>
      <c r="G36" s="6"/>
      <c r="H36" s="6"/>
      <c r="I36" s="6"/>
      <c r="J36" s="6"/>
      <c r="K36" s="15"/>
      <c r="L36" s="15">
        <f t="shared" si="0"/>
        <v>0</v>
      </c>
      <c r="M36" s="15">
        <f t="shared" si="1"/>
        <v>0</v>
      </c>
      <c r="N36" s="15">
        <f t="shared" si="2"/>
        <v>0</v>
      </c>
      <c r="O36" s="11">
        <v>22000</v>
      </c>
    </row>
    <row r="37" spans="1:15">
      <c r="A37" s="19">
        <v>31</v>
      </c>
      <c r="B37" s="20">
        <v>15180108552</v>
      </c>
      <c r="C37" s="21" t="s">
        <v>95</v>
      </c>
      <c r="D37" s="22" t="s">
        <v>34</v>
      </c>
      <c r="E37" s="23" t="s">
        <v>71</v>
      </c>
      <c r="F37" s="6"/>
      <c r="G37" s="6"/>
      <c r="H37" s="6"/>
      <c r="I37" s="6"/>
      <c r="J37" s="6"/>
      <c r="K37" s="15"/>
      <c r="L37" s="15">
        <f t="shared" si="0"/>
        <v>0</v>
      </c>
      <c r="M37" s="15">
        <f t="shared" si="1"/>
        <v>0</v>
      </c>
      <c r="N37" s="15">
        <f t="shared" si="2"/>
        <v>0</v>
      </c>
      <c r="O37" s="11">
        <v>22000</v>
      </c>
    </row>
    <row r="38" spans="1:15">
      <c r="A38" s="19">
        <v>32</v>
      </c>
      <c r="B38" s="20">
        <v>15180108553</v>
      </c>
      <c r="C38" s="21" t="s">
        <v>96</v>
      </c>
      <c r="D38" s="22" t="s">
        <v>34</v>
      </c>
      <c r="E38" s="23" t="s">
        <v>46</v>
      </c>
      <c r="F38" s="6"/>
      <c r="G38" s="6"/>
      <c r="H38" s="6"/>
      <c r="I38" s="6"/>
      <c r="J38" s="6"/>
      <c r="K38" s="15"/>
      <c r="L38" s="15">
        <f t="shared" si="0"/>
        <v>0</v>
      </c>
      <c r="M38" s="15">
        <f t="shared" si="1"/>
        <v>0</v>
      </c>
      <c r="N38" s="15">
        <f t="shared" si="2"/>
        <v>0</v>
      </c>
      <c r="O38" s="11">
        <v>22000</v>
      </c>
    </row>
    <row r="39" spans="1:15">
      <c r="A39" s="19">
        <v>33</v>
      </c>
      <c r="B39" s="24">
        <v>15180108554</v>
      </c>
      <c r="C39" s="21" t="s">
        <v>97</v>
      </c>
      <c r="D39" s="22" t="s">
        <v>34</v>
      </c>
      <c r="E39" s="23" t="s">
        <v>46</v>
      </c>
      <c r="F39" s="6"/>
      <c r="G39" s="6"/>
      <c r="H39" s="6"/>
      <c r="I39" s="6"/>
      <c r="J39" s="6"/>
      <c r="K39" s="15"/>
      <c r="L39" s="15">
        <f t="shared" si="0"/>
        <v>0</v>
      </c>
      <c r="M39" s="15">
        <f t="shared" ref="M39:M62" si="3">K39+L39</f>
        <v>0</v>
      </c>
      <c r="N39" s="15">
        <f t="shared" ref="N39:N62" si="4">M39*E39</f>
        <v>0</v>
      </c>
      <c r="O39" s="11">
        <v>22000</v>
      </c>
    </row>
    <row r="40" spans="1:15">
      <c r="A40" s="19">
        <v>34</v>
      </c>
      <c r="B40" s="25">
        <v>15180108643</v>
      </c>
      <c r="C40" s="21" t="s">
        <v>98</v>
      </c>
      <c r="D40" s="22" t="s">
        <v>34</v>
      </c>
      <c r="E40" s="23" t="s">
        <v>19</v>
      </c>
      <c r="F40" s="6"/>
      <c r="G40" s="6"/>
      <c r="H40" s="6"/>
      <c r="I40" s="6"/>
      <c r="J40" s="6"/>
      <c r="K40" s="15"/>
      <c r="L40" s="15">
        <f t="shared" si="0"/>
        <v>0</v>
      </c>
      <c r="M40" s="15">
        <f t="shared" si="3"/>
        <v>0</v>
      </c>
      <c r="N40" s="15">
        <f t="shared" si="4"/>
        <v>0</v>
      </c>
      <c r="O40" s="11">
        <v>22000</v>
      </c>
    </row>
    <row r="41" spans="1:15">
      <c r="A41" s="19">
        <v>35</v>
      </c>
      <c r="B41" s="25">
        <v>15180108644</v>
      </c>
      <c r="C41" s="21" t="s">
        <v>99</v>
      </c>
      <c r="D41" s="22" t="s">
        <v>34</v>
      </c>
      <c r="E41" s="23" t="s">
        <v>19</v>
      </c>
      <c r="F41" s="6"/>
      <c r="G41" s="6"/>
      <c r="H41" s="6"/>
      <c r="I41" s="6"/>
      <c r="J41" s="6"/>
      <c r="K41" s="15"/>
      <c r="L41" s="15">
        <f t="shared" si="0"/>
        <v>0</v>
      </c>
      <c r="M41" s="15">
        <f t="shared" si="3"/>
        <v>0</v>
      </c>
      <c r="N41" s="15">
        <f t="shared" si="4"/>
        <v>0</v>
      </c>
      <c r="O41" s="11">
        <v>22000</v>
      </c>
    </row>
    <row r="42" spans="1:15">
      <c r="A42" s="19">
        <v>36</v>
      </c>
      <c r="B42" s="25">
        <v>15180108645</v>
      </c>
      <c r="C42" s="21" t="s">
        <v>100</v>
      </c>
      <c r="D42" s="22" t="s">
        <v>34</v>
      </c>
      <c r="E42" s="23" t="s">
        <v>19</v>
      </c>
      <c r="F42" s="6"/>
      <c r="G42" s="6"/>
      <c r="H42" s="6"/>
      <c r="I42" s="6"/>
      <c r="J42" s="6"/>
      <c r="K42" s="15"/>
      <c r="L42" s="15">
        <f t="shared" si="0"/>
        <v>0</v>
      </c>
      <c r="M42" s="15">
        <f t="shared" si="3"/>
        <v>0</v>
      </c>
      <c r="N42" s="15">
        <f t="shared" si="4"/>
        <v>0</v>
      </c>
      <c r="O42" s="11">
        <v>22000</v>
      </c>
    </row>
    <row r="43" spans="1:15">
      <c r="A43" s="19">
        <v>37</v>
      </c>
      <c r="B43" s="26">
        <v>15180108556</v>
      </c>
      <c r="C43" s="21" t="s">
        <v>44</v>
      </c>
      <c r="D43" s="22" t="s">
        <v>14</v>
      </c>
      <c r="E43" s="23" t="s">
        <v>31</v>
      </c>
      <c r="F43" s="6"/>
      <c r="G43" s="6"/>
      <c r="H43" s="6"/>
      <c r="I43" s="6"/>
      <c r="J43" s="6"/>
      <c r="K43" s="15"/>
      <c r="L43" s="15">
        <f t="shared" si="0"/>
        <v>0</v>
      </c>
      <c r="M43" s="15">
        <f t="shared" si="3"/>
        <v>0</v>
      </c>
      <c r="N43" s="15">
        <f t="shared" si="4"/>
        <v>0</v>
      </c>
      <c r="O43" s="11">
        <v>15510</v>
      </c>
    </row>
    <row r="44" spans="1:15">
      <c r="A44" s="19">
        <v>38</v>
      </c>
      <c r="B44" s="20">
        <v>15180108568</v>
      </c>
      <c r="C44" s="21" t="s">
        <v>101</v>
      </c>
      <c r="D44" s="22" t="s">
        <v>34</v>
      </c>
      <c r="E44" s="23" t="s">
        <v>19</v>
      </c>
      <c r="F44" s="6"/>
      <c r="G44" s="6"/>
      <c r="H44" s="6"/>
      <c r="I44" s="6"/>
      <c r="J44" s="6"/>
      <c r="K44" s="15"/>
      <c r="L44" s="15">
        <f t="shared" si="0"/>
        <v>0</v>
      </c>
      <c r="M44" s="15">
        <f t="shared" si="3"/>
        <v>0</v>
      </c>
      <c r="N44" s="15">
        <f t="shared" si="4"/>
        <v>0</v>
      </c>
      <c r="O44" s="11">
        <v>50000</v>
      </c>
    </row>
    <row r="45" spans="1:15">
      <c r="A45" s="19">
        <v>39</v>
      </c>
      <c r="B45" s="20">
        <v>15180108570</v>
      </c>
      <c r="C45" s="21" t="s">
        <v>45</v>
      </c>
      <c r="D45" s="22" t="s">
        <v>14</v>
      </c>
      <c r="E45" s="23" t="s">
        <v>26</v>
      </c>
      <c r="F45" s="6"/>
      <c r="G45" s="6"/>
      <c r="H45" s="6"/>
      <c r="I45" s="6"/>
      <c r="J45" s="6"/>
      <c r="K45" s="15"/>
      <c r="L45" s="15">
        <f t="shared" si="0"/>
        <v>0</v>
      </c>
      <c r="M45" s="15">
        <f t="shared" si="3"/>
        <v>0</v>
      </c>
      <c r="N45" s="15">
        <f t="shared" si="4"/>
        <v>0</v>
      </c>
      <c r="O45" s="11">
        <v>14400</v>
      </c>
    </row>
    <row r="46" spans="1:15">
      <c r="A46" s="19">
        <v>40</v>
      </c>
      <c r="B46" s="20">
        <v>15180108572</v>
      </c>
      <c r="C46" s="21" t="s">
        <v>47</v>
      </c>
      <c r="D46" s="22" t="s">
        <v>14</v>
      </c>
      <c r="E46" s="23" t="s">
        <v>21</v>
      </c>
      <c r="F46" s="6"/>
      <c r="G46" s="6"/>
      <c r="H46" s="6"/>
      <c r="I46" s="6"/>
      <c r="J46" s="6"/>
      <c r="K46" s="15"/>
      <c r="L46" s="15">
        <f t="shared" si="0"/>
        <v>0</v>
      </c>
      <c r="M46" s="15">
        <f t="shared" si="3"/>
        <v>0</v>
      </c>
      <c r="N46" s="15">
        <f t="shared" si="4"/>
        <v>0</v>
      </c>
      <c r="O46" s="11">
        <v>3749</v>
      </c>
    </row>
    <row r="47" spans="1:15">
      <c r="A47" s="19">
        <v>41</v>
      </c>
      <c r="B47" s="20">
        <v>15180108573</v>
      </c>
      <c r="C47" s="21" t="s">
        <v>102</v>
      </c>
      <c r="D47" s="22" t="s">
        <v>14</v>
      </c>
      <c r="E47" s="23" t="s">
        <v>46</v>
      </c>
      <c r="F47" s="6"/>
      <c r="G47" s="6"/>
      <c r="H47" s="6"/>
      <c r="I47" s="6"/>
      <c r="J47" s="6"/>
      <c r="K47" s="15"/>
      <c r="L47" s="15">
        <f t="shared" si="0"/>
        <v>0</v>
      </c>
      <c r="M47" s="15">
        <f t="shared" si="3"/>
        <v>0</v>
      </c>
      <c r="N47" s="15">
        <f t="shared" si="4"/>
        <v>0</v>
      </c>
      <c r="O47" s="11">
        <v>46000</v>
      </c>
    </row>
    <row r="48" spans="1:15">
      <c r="A48" s="19">
        <v>42</v>
      </c>
      <c r="B48" s="20">
        <v>15180108574</v>
      </c>
      <c r="C48" s="21" t="s">
        <v>103</v>
      </c>
      <c r="D48" s="22" t="s">
        <v>14</v>
      </c>
      <c r="E48" s="23" t="s">
        <v>46</v>
      </c>
      <c r="F48" s="6"/>
      <c r="G48" s="6"/>
      <c r="H48" s="6"/>
      <c r="I48" s="6"/>
      <c r="J48" s="6"/>
      <c r="K48" s="15"/>
      <c r="L48" s="15">
        <f t="shared" si="0"/>
        <v>0</v>
      </c>
      <c r="M48" s="15">
        <f t="shared" si="3"/>
        <v>0</v>
      </c>
      <c r="N48" s="15">
        <f t="shared" si="4"/>
        <v>0</v>
      </c>
      <c r="O48" s="11">
        <v>46000</v>
      </c>
    </row>
    <row r="49" spans="1:15">
      <c r="A49" s="19">
        <v>43</v>
      </c>
      <c r="B49" s="20">
        <v>15180108575</v>
      </c>
      <c r="C49" s="21" t="s">
        <v>104</v>
      </c>
      <c r="D49" s="22" t="s">
        <v>14</v>
      </c>
      <c r="E49" s="23" t="s">
        <v>46</v>
      </c>
      <c r="F49" s="6"/>
      <c r="G49" s="6"/>
      <c r="H49" s="6"/>
      <c r="I49" s="6"/>
      <c r="J49" s="6"/>
      <c r="K49" s="15"/>
      <c r="L49" s="15">
        <f t="shared" si="0"/>
        <v>0</v>
      </c>
      <c r="M49" s="15">
        <f t="shared" si="3"/>
        <v>0</v>
      </c>
      <c r="N49" s="15">
        <f t="shared" si="4"/>
        <v>0</v>
      </c>
      <c r="O49" s="11">
        <v>46000</v>
      </c>
    </row>
    <row r="50" spans="1:15">
      <c r="A50" s="19">
        <v>44</v>
      </c>
      <c r="B50" s="20">
        <v>15180108576</v>
      </c>
      <c r="C50" s="21" t="s">
        <v>105</v>
      </c>
      <c r="D50" s="22" t="s">
        <v>14</v>
      </c>
      <c r="E50" s="23" t="s">
        <v>46</v>
      </c>
      <c r="F50" s="6"/>
      <c r="G50" s="6"/>
      <c r="H50" s="6"/>
      <c r="I50" s="6"/>
      <c r="J50" s="6"/>
      <c r="K50" s="15"/>
      <c r="L50" s="15">
        <f t="shared" si="0"/>
        <v>0</v>
      </c>
      <c r="M50" s="15">
        <f t="shared" si="3"/>
        <v>0</v>
      </c>
      <c r="N50" s="15">
        <f t="shared" si="4"/>
        <v>0</v>
      </c>
      <c r="O50" s="11">
        <v>46000</v>
      </c>
    </row>
    <row r="51" spans="1:15">
      <c r="A51" s="19">
        <v>45</v>
      </c>
      <c r="B51" s="20">
        <v>15180108578</v>
      </c>
      <c r="C51" s="21" t="s">
        <v>106</v>
      </c>
      <c r="D51" s="22" t="s">
        <v>14</v>
      </c>
      <c r="E51" s="23" t="s">
        <v>107</v>
      </c>
      <c r="F51" s="6"/>
      <c r="G51" s="6"/>
      <c r="H51" s="6"/>
      <c r="I51" s="6"/>
      <c r="J51" s="6"/>
      <c r="K51" s="15"/>
      <c r="L51" s="15">
        <f t="shared" si="0"/>
        <v>0</v>
      </c>
      <c r="M51" s="15">
        <f t="shared" si="3"/>
        <v>0</v>
      </c>
      <c r="N51" s="15">
        <f t="shared" si="4"/>
        <v>0</v>
      </c>
      <c r="O51" s="11">
        <v>120000</v>
      </c>
    </row>
    <row r="52" spans="1:15">
      <c r="A52" s="19">
        <v>46</v>
      </c>
      <c r="B52" s="20">
        <v>15180108580</v>
      </c>
      <c r="C52" s="27" t="s">
        <v>48</v>
      </c>
      <c r="D52" s="22" t="s">
        <v>14</v>
      </c>
      <c r="E52" s="23" t="s">
        <v>18</v>
      </c>
      <c r="F52" s="6"/>
      <c r="G52" s="6"/>
      <c r="H52" s="6"/>
      <c r="I52" s="6"/>
      <c r="J52" s="6"/>
      <c r="K52" s="15"/>
      <c r="L52" s="15">
        <f t="shared" si="0"/>
        <v>0</v>
      </c>
      <c r="M52" s="15">
        <f t="shared" si="3"/>
        <v>0</v>
      </c>
      <c r="N52" s="15">
        <f t="shared" si="4"/>
        <v>0</v>
      </c>
      <c r="O52" s="11">
        <v>55692</v>
      </c>
    </row>
    <row r="53" spans="1:15">
      <c r="A53" s="19">
        <v>47</v>
      </c>
      <c r="B53" s="20">
        <v>15180108581</v>
      </c>
      <c r="C53" s="27" t="s">
        <v>49</v>
      </c>
      <c r="D53" s="22" t="s">
        <v>14</v>
      </c>
      <c r="E53" s="23" t="s">
        <v>18</v>
      </c>
      <c r="F53" s="6"/>
      <c r="G53" s="6"/>
      <c r="H53" s="6"/>
      <c r="I53" s="6"/>
      <c r="J53" s="6"/>
      <c r="K53" s="15"/>
      <c r="L53" s="15">
        <f t="shared" si="0"/>
        <v>0</v>
      </c>
      <c r="M53" s="15">
        <f t="shared" si="3"/>
        <v>0</v>
      </c>
      <c r="N53" s="15">
        <f t="shared" si="4"/>
        <v>0</v>
      </c>
      <c r="O53" s="11">
        <v>135000</v>
      </c>
    </row>
    <row r="54" spans="1:15">
      <c r="A54" s="19">
        <v>48</v>
      </c>
      <c r="B54" s="20">
        <v>15180108582</v>
      </c>
      <c r="C54" s="27" t="s">
        <v>50</v>
      </c>
      <c r="D54" s="22" t="s">
        <v>14</v>
      </c>
      <c r="E54" s="23" t="s">
        <v>17</v>
      </c>
      <c r="F54" s="6"/>
      <c r="G54" s="6"/>
      <c r="H54" s="6"/>
      <c r="I54" s="6"/>
      <c r="J54" s="6"/>
      <c r="K54" s="15"/>
      <c r="L54" s="15">
        <f t="shared" si="0"/>
        <v>0</v>
      </c>
      <c r="M54" s="15">
        <f t="shared" si="3"/>
        <v>0</v>
      </c>
      <c r="N54" s="15">
        <f t="shared" si="4"/>
        <v>0</v>
      </c>
      <c r="O54" s="11">
        <v>127200</v>
      </c>
    </row>
    <row r="55" spans="1:15">
      <c r="A55" s="19">
        <v>50</v>
      </c>
      <c r="B55" s="20">
        <v>15180108535</v>
      </c>
      <c r="C55" s="21" t="s">
        <v>67</v>
      </c>
      <c r="D55" s="22" t="s">
        <v>14</v>
      </c>
      <c r="E55" s="23" t="s">
        <v>18</v>
      </c>
      <c r="F55" s="6"/>
      <c r="G55" s="6"/>
      <c r="H55" s="6"/>
      <c r="I55" s="6"/>
      <c r="J55" s="6"/>
      <c r="K55" s="15"/>
      <c r="L55" s="15">
        <f t="shared" si="0"/>
        <v>0</v>
      </c>
      <c r="M55" s="15">
        <f t="shared" si="3"/>
        <v>0</v>
      </c>
      <c r="N55" s="15">
        <f t="shared" si="4"/>
        <v>0</v>
      </c>
      <c r="O55" s="11">
        <v>39167</v>
      </c>
    </row>
    <row r="56" spans="1:15">
      <c r="A56" s="19">
        <v>51</v>
      </c>
      <c r="B56" s="20">
        <v>15180108588</v>
      </c>
      <c r="C56" s="21" t="s">
        <v>51</v>
      </c>
      <c r="D56" s="22" t="s">
        <v>34</v>
      </c>
      <c r="E56" s="23" t="s">
        <v>28</v>
      </c>
      <c r="F56" s="6"/>
      <c r="G56" s="6"/>
      <c r="H56" s="6"/>
      <c r="I56" s="6"/>
      <c r="J56" s="6"/>
      <c r="K56" s="15"/>
      <c r="L56" s="15">
        <f t="shared" si="0"/>
        <v>0</v>
      </c>
      <c r="M56" s="15">
        <f t="shared" si="3"/>
        <v>0</v>
      </c>
      <c r="N56" s="15">
        <f t="shared" si="4"/>
        <v>0</v>
      </c>
      <c r="O56" s="11">
        <v>22848</v>
      </c>
    </row>
    <row r="57" spans="1:15">
      <c r="A57" s="19">
        <v>52</v>
      </c>
      <c r="B57" s="20">
        <v>15180108589</v>
      </c>
      <c r="C57" s="21" t="s">
        <v>52</v>
      </c>
      <c r="D57" s="22" t="s">
        <v>34</v>
      </c>
      <c r="E57" s="23" t="s">
        <v>19</v>
      </c>
      <c r="F57" s="6"/>
      <c r="G57" s="6"/>
      <c r="H57" s="6"/>
      <c r="I57" s="6"/>
      <c r="J57" s="6"/>
      <c r="K57" s="15"/>
      <c r="L57" s="15">
        <f t="shared" si="0"/>
        <v>0</v>
      </c>
      <c r="M57" s="15">
        <f t="shared" si="3"/>
        <v>0</v>
      </c>
      <c r="N57" s="15">
        <f t="shared" si="4"/>
        <v>0</v>
      </c>
      <c r="O57" s="11">
        <v>23840</v>
      </c>
    </row>
    <row r="58" spans="1:15">
      <c r="A58" s="19">
        <v>53</v>
      </c>
      <c r="B58" s="20">
        <v>15180108594</v>
      </c>
      <c r="C58" s="21" t="s">
        <v>68</v>
      </c>
      <c r="D58" s="22" t="s">
        <v>16</v>
      </c>
      <c r="E58" s="23" t="s">
        <v>28</v>
      </c>
      <c r="F58" s="6"/>
      <c r="G58" s="6"/>
      <c r="H58" s="6"/>
      <c r="I58" s="6"/>
      <c r="J58" s="6"/>
      <c r="K58" s="15"/>
      <c r="L58" s="15">
        <f t="shared" si="0"/>
        <v>0</v>
      </c>
      <c r="M58" s="15">
        <f t="shared" si="3"/>
        <v>0</v>
      </c>
      <c r="N58" s="15">
        <f t="shared" si="4"/>
        <v>0</v>
      </c>
      <c r="O58" s="11">
        <v>23800</v>
      </c>
    </row>
    <row r="59" spans="1:15">
      <c r="A59" s="19">
        <v>54</v>
      </c>
      <c r="B59" s="20">
        <v>15180108595</v>
      </c>
      <c r="C59" s="21" t="s">
        <v>69</v>
      </c>
      <c r="D59" s="22" t="s">
        <v>16</v>
      </c>
      <c r="E59" s="23" t="s">
        <v>31</v>
      </c>
      <c r="F59" s="6"/>
      <c r="G59" s="6"/>
      <c r="H59" s="6"/>
      <c r="I59" s="6"/>
      <c r="J59" s="6"/>
      <c r="K59" s="15"/>
      <c r="L59" s="15">
        <f t="shared" si="0"/>
        <v>0</v>
      </c>
      <c r="M59" s="15">
        <f t="shared" si="3"/>
        <v>0</v>
      </c>
      <c r="N59" s="15">
        <f t="shared" si="4"/>
        <v>0</v>
      </c>
      <c r="O59" s="11">
        <v>23800</v>
      </c>
    </row>
    <row r="60" spans="1:15">
      <c r="A60" s="19">
        <v>55</v>
      </c>
      <c r="B60" s="20">
        <v>15180108596</v>
      </c>
      <c r="C60" s="21" t="s">
        <v>70</v>
      </c>
      <c r="D60" s="22" t="s">
        <v>16</v>
      </c>
      <c r="E60" s="23" t="s">
        <v>31</v>
      </c>
      <c r="F60" s="6"/>
      <c r="G60" s="6"/>
      <c r="H60" s="6"/>
      <c r="I60" s="6"/>
      <c r="J60" s="6"/>
      <c r="K60" s="15"/>
      <c r="L60" s="15">
        <f t="shared" si="0"/>
        <v>0</v>
      </c>
      <c r="M60" s="15">
        <f t="shared" si="3"/>
        <v>0</v>
      </c>
      <c r="N60" s="15">
        <f t="shared" si="4"/>
        <v>0</v>
      </c>
      <c r="O60" s="11">
        <v>23800</v>
      </c>
    </row>
    <row r="61" spans="1:15">
      <c r="A61" s="19">
        <v>56</v>
      </c>
      <c r="B61" s="20">
        <v>15180108597</v>
      </c>
      <c r="C61" s="21" t="s">
        <v>108</v>
      </c>
      <c r="D61" s="22" t="s">
        <v>16</v>
      </c>
      <c r="E61" s="23" t="s">
        <v>31</v>
      </c>
      <c r="F61" s="6"/>
      <c r="G61" s="6"/>
      <c r="H61" s="6"/>
      <c r="I61" s="6"/>
      <c r="J61" s="6"/>
      <c r="K61" s="15"/>
      <c r="L61" s="15">
        <f t="shared" si="0"/>
        <v>0</v>
      </c>
      <c r="M61" s="15">
        <f t="shared" si="3"/>
        <v>0</v>
      </c>
      <c r="N61" s="15">
        <f t="shared" si="4"/>
        <v>0</v>
      </c>
      <c r="O61" s="11">
        <v>23800</v>
      </c>
    </row>
    <row r="62" spans="1:15">
      <c r="A62" s="19">
        <v>57</v>
      </c>
      <c r="B62" s="20">
        <v>15180108598</v>
      </c>
      <c r="C62" s="21" t="s">
        <v>109</v>
      </c>
      <c r="D62" s="22" t="s">
        <v>16</v>
      </c>
      <c r="E62" s="28" t="s">
        <v>31</v>
      </c>
      <c r="F62" s="6"/>
      <c r="G62" s="6"/>
      <c r="H62" s="6"/>
      <c r="I62" s="6"/>
      <c r="J62" s="6"/>
      <c r="K62" s="15"/>
      <c r="L62" s="15">
        <f t="shared" si="0"/>
        <v>0</v>
      </c>
      <c r="M62" s="15">
        <f t="shared" si="3"/>
        <v>0</v>
      </c>
      <c r="N62" s="15">
        <f t="shared" si="4"/>
        <v>0</v>
      </c>
      <c r="O62" s="11">
        <v>23800</v>
      </c>
    </row>
    <row r="63" spans="1:15">
      <c r="A63" s="19">
        <v>58</v>
      </c>
      <c r="B63" s="20">
        <v>15180108599</v>
      </c>
      <c r="C63" s="21" t="s">
        <v>110</v>
      </c>
      <c r="D63" s="22" t="s">
        <v>16</v>
      </c>
      <c r="E63" s="28" t="s">
        <v>31</v>
      </c>
      <c r="F63" s="19"/>
      <c r="G63" s="19"/>
      <c r="H63" s="19"/>
      <c r="I63" s="19"/>
      <c r="J63" s="19"/>
      <c r="K63" s="51"/>
      <c r="L63" s="15">
        <f t="shared" ref="L63:L91" si="5">K63*0.19</f>
        <v>0</v>
      </c>
      <c r="M63" s="15">
        <f t="shared" ref="M63:M91" si="6">K63+L63</f>
        <v>0</v>
      </c>
      <c r="N63" s="15">
        <f t="shared" ref="N63:N91" si="7">M63*E63</f>
        <v>0</v>
      </c>
      <c r="O63" s="11">
        <v>23800</v>
      </c>
    </row>
    <row r="64" spans="1:15">
      <c r="A64" s="19">
        <v>59</v>
      </c>
      <c r="B64" s="20">
        <v>15180108600</v>
      </c>
      <c r="C64" s="21" t="s">
        <v>111</v>
      </c>
      <c r="D64" s="22" t="s">
        <v>16</v>
      </c>
      <c r="E64" s="29" t="s">
        <v>19</v>
      </c>
      <c r="F64" s="19"/>
      <c r="G64" s="19"/>
      <c r="H64" s="19"/>
      <c r="I64" s="19"/>
      <c r="J64" s="19"/>
      <c r="K64" s="51"/>
      <c r="L64" s="15">
        <f t="shared" si="5"/>
        <v>0</v>
      </c>
      <c r="M64" s="15">
        <f t="shared" si="6"/>
        <v>0</v>
      </c>
      <c r="N64" s="15">
        <f t="shared" si="7"/>
        <v>0</v>
      </c>
      <c r="O64" s="11">
        <v>23800</v>
      </c>
    </row>
    <row r="65" spans="1:15">
      <c r="A65" s="19">
        <v>60</v>
      </c>
      <c r="B65" s="20">
        <v>15180801601</v>
      </c>
      <c r="C65" s="21" t="s">
        <v>112</v>
      </c>
      <c r="D65" s="30" t="s">
        <v>16</v>
      </c>
      <c r="E65" s="31" t="s">
        <v>26</v>
      </c>
      <c r="F65" s="19"/>
      <c r="G65" s="19"/>
      <c r="H65" s="19"/>
      <c r="I65" s="19"/>
      <c r="J65" s="19"/>
      <c r="K65" s="51"/>
      <c r="L65" s="15">
        <f t="shared" si="5"/>
        <v>0</v>
      </c>
      <c r="M65" s="15">
        <f t="shared" si="6"/>
        <v>0</v>
      </c>
      <c r="N65" s="15">
        <f t="shared" si="7"/>
        <v>0</v>
      </c>
      <c r="O65" s="11">
        <v>23800</v>
      </c>
    </row>
    <row r="66" spans="1:15">
      <c r="A66" s="19">
        <v>61</v>
      </c>
      <c r="B66" s="20">
        <v>15180108605</v>
      </c>
      <c r="C66" s="32" t="s">
        <v>53</v>
      </c>
      <c r="D66" s="33" t="s">
        <v>54</v>
      </c>
      <c r="E66" s="34">
        <v>4</v>
      </c>
      <c r="F66" s="19"/>
      <c r="G66" s="19"/>
      <c r="H66" s="19"/>
      <c r="I66" s="19"/>
      <c r="J66" s="19"/>
      <c r="K66" s="51"/>
      <c r="L66" s="15">
        <f t="shared" si="5"/>
        <v>0</v>
      </c>
      <c r="M66" s="15">
        <f t="shared" si="6"/>
        <v>0</v>
      </c>
      <c r="N66" s="15">
        <f t="shared" si="7"/>
        <v>0</v>
      </c>
      <c r="O66" s="11">
        <v>139409</v>
      </c>
    </row>
    <row r="67" spans="1:15">
      <c r="A67" s="19">
        <v>62</v>
      </c>
      <c r="B67" s="20">
        <v>15180401102</v>
      </c>
      <c r="C67" s="35" t="s">
        <v>72</v>
      </c>
      <c r="D67" s="33" t="s">
        <v>16</v>
      </c>
      <c r="E67" s="34">
        <v>60</v>
      </c>
      <c r="F67" s="19"/>
      <c r="G67" s="19"/>
      <c r="H67" s="19"/>
      <c r="I67" s="19"/>
      <c r="J67" s="19"/>
      <c r="K67" s="51"/>
      <c r="L67" s="15">
        <f t="shared" si="5"/>
        <v>0</v>
      </c>
      <c r="M67" s="15">
        <f t="shared" si="6"/>
        <v>0</v>
      </c>
      <c r="N67" s="15">
        <f t="shared" si="7"/>
        <v>0</v>
      </c>
      <c r="O67" s="11">
        <v>13487</v>
      </c>
    </row>
    <row r="68" spans="1:15">
      <c r="A68" s="19">
        <v>63</v>
      </c>
      <c r="B68" s="20">
        <v>15180801602</v>
      </c>
      <c r="C68" s="32" t="s">
        <v>73</v>
      </c>
      <c r="D68" s="36" t="s">
        <v>16</v>
      </c>
      <c r="E68" s="34">
        <v>10</v>
      </c>
      <c r="F68" s="19"/>
      <c r="G68" s="19"/>
      <c r="H68" s="19"/>
      <c r="I68" s="19"/>
      <c r="J68" s="19"/>
      <c r="K68" s="51"/>
      <c r="L68" s="15">
        <f t="shared" si="5"/>
        <v>0</v>
      </c>
      <c r="M68" s="15">
        <f t="shared" si="6"/>
        <v>0</v>
      </c>
      <c r="N68" s="15">
        <f t="shared" si="7"/>
        <v>0</v>
      </c>
      <c r="O68" s="11">
        <v>54000</v>
      </c>
    </row>
    <row r="69" spans="1:15">
      <c r="A69" s="19">
        <v>64</v>
      </c>
      <c r="B69" s="20">
        <v>15180108604</v>
      </c>
      <c r="C69" s="32" t="s">
        <v>74</v>
      </c>
      <c r="D69" s="36" t="s">
        <v>16</v>
      </c>
      <c r="E69" s="34">
        <v>2</v>
      </c>
      <c r="F69" s="19"/>
      <c r="G69" s="19"/>
      <c r="H69" s="19"/>
      <c r="I69" s="19"/>
      <c r="J69" s="19"/>
      <c r="K69" s="51"/>
      <c r="L69" s="15">
        <f t="shared" si="5"/>
        <v>0</v>
      </c>
      <c r="M69" s="15">
        <f t="shared" si="6"/>
        <v>0</v>
      </c>
      <c r="N69" s="15">
        <f t="shared" si="7"/>
        <v>0</v>
      </c>
      <c r="O69" s="11">
        <v>45000</v>
      </c>
    </row>
    <row r="70" spans="1:15">
      <c r="A70" s="19">
        <v>65</v>
      </c>
      <c r="B70" s="20">
        <v>15180108565</v>
      </c>
      <c r="C70" s="35" t="s">
        <v>75</v>
      </c>
      <c r="D70" s="33" t="s">
        <v>3</v>
      </c>
      <c r="E70" s="34">
        <v>50</v>
      </c>
      <c r="F70" s="19"/>
      <c r="G70" s="19"/>
      <c r="H70" s="19"/>
      <c r="I70" s="19"/>
      <c r="J70" s="19"/>
      <c r="K70" s="51"/>
      <c r="L70" s="15">
        <f t="shared" si="5"/>
        <v>0</v>
      </c>
      <c r="M70" s="15">
        <f t="shared" si="6"/>
        <v>0</v>
      </c>
      <c r="N70" s="15">
        <f t="shared" si="7"/>
        <v>0</v>
      </c>
      <c r="O70" s="11">
        <v>8013</v>
      </c>
    </row>
    <row r="71" spans="1:15">
      <c r="A71" s="19">
        <v>66</v>
      </c>
      <c r="B71" s="37">
        <v>15180108566</v>
      </c>
      <c r="C71" s="35" t="s">
        <v>76</v>
      </c>
      <c r="D71" s="33" t="s">
        <v>3</v>
      </c>
      <c r="E71" s="34">
        <v>10</v>
      </c>
      <c r="F71" s="19"/>
      <c r="G71" s="19"/>
      <c r="H71" s="19"/>
      <c r="I71" s="19"/>
      <c r="J71" s="19"/>
      <c r="K71" s="51"/>
      <c r="L71" s="15">
        <f t="shared" si="5"/>
        <v>0</v>
      </c>
      <c r="M71" s="15">
        <f t="shared" si="6"/>
        <v>0</v>
      </c>
      <c r="N71" s="15">
        <f t="shared" si="7"/>
        <v>0</v>
      </c>
      <c r="O71" s="11">
        <v>8013</v>
      </c>
    </row>
    <row r="72" spans="1:15">
      <c r="A72" s="19">
        <v>67</v>
      </c>
      <c r="B72" s="37">
        <v>15180108567</v>
      </c>
      <c r="C72" s="35" t="s">
        <v>77</v>
      </c>
      <c r="D72" s="33" t="s">
        <v>3</v>
      </c>
      <c r="E72" s="34">
        <v>10</v>
      </c>
      <c r="F72" s="19"/>
      <c r="G72" s="19"/>
      <c r="H72" s="19"/>
      <c r="I72" s="19"/>
      <c r="J72" s="19"/>
      <c r="K72" s="51"/>
      <c r="L72" s="15">
        <f t="shared" si="5"/>
        <v>0</v>
      </c>
      <c r="M72" s="15">
        <f t="shared" si="6"/>
        <v>0</v>
      </c>
      <c r="N72" s="15">
        <f t="shared" si="7"/>
        <v>0</v>
      </c>
      <c r="O72" s="11">
        <v>8013</v>
      </c>
    </row>
    <row r="73" spans="1:15">
      <c r="A73" s="19">
        <v>68</v>
      </c>
      <c r="B73" s="38">
        <v>15180108614</v>
      </c>
      <c r="C73" s="46" t="s">
        <v>113</v>
      </c>
      <c r="D73" s="33" t="s">
        <v>114</v>
      </c>
      <c r="E73" s="34">
        <v>12</v>
      </c>
      <c r="F73" s="19"/>
      <c r="G73" s="19"/>
      <c r="H73" s="19"/>
      <c r="I73" s="19"/>
      <c r="J73" s="19"/>
      <c r="K73" s="51"/>
      <c r="L73" s="15">
        <f t="shared" si="5"/>
        <v>0</v>
      </c>
      <c r="M73" s="15">
        <f t="shared" si="6"/>
        <v>0</v>
      </c>
      <c r="N73" s="15">
        <f t="shared" si="7"/>
        <v>0</v>
      </c>
      <c r="O73" s="11">
        <v>180000</v>
      </c>
    </row>
    <row r="74" spans="1:15">
      <c r="A74" s="19">
        <v>69</v>
      </c>
      <c r="B74" s="38">
        <v>15180108615</v>
      </c>
      <c r="C74" s="46" t="s">
        <v>115</v>
      </c>
      <c r="D74" s="33" t="s">
        <v>114</v>
      </c>
      <c r="E74" s="34">
        <v>12</v>
      </c>
      <c r="F74" s="19"/>
      <c r="G74" s="19"/>
      <c r="H74" s="19"/>
      <c r="I74" s="19"/>
      <c r="J74" s="19"/>
      <c r="K74" s="51"/>
      <c r="L74" s="15">
        <f t="shared" si="5"/>
        <v>0</v>
      </c>
      <c r="M74" s="15">
        <f t="shared" si="6"/>
        <v>0</v>
      </c>
      <c r="N74" s="15">
        <f t="shared" si="7"/>
        <v>0</v>
      </c>
      <c r="O74" s="11">
        <v>180000</v>
      </c>
    </row>
    <row r="75" spans="1:15">
      <c r="A75" s="19">
        <v>70</v>
      </c>
      <c r="B75" s="38">
        <v>15180108616</v>
      </c>
      <c r="C75" s="46" t="s">
        <v>116</v>
      </c>
      <c r="D75" s="33" t="s">
        <v>114</v>
      </c>
      <c r="E75" s="34">
        <v>12</v>
      </c>
      <c r="F75" s="19"/>
      <c r="G75" s="19"/>
      <c r="H75" s="19"/>
      <c r="I75" s="19"/>
      <c r="J75" s="19"/>
      <c r="K75" s="51"/>
      <c r="L75" s="15">
        <f t="shared" si="5"/>
        <v>0</v>
      </c>
      <c r="M75" s="15">
        <f t="shared" si="6"/>
        <v>0</v>
      </c>
      <c r="N75" s="15">
        <f t="shared" si="7"/>
        <v>0</v>
      </c>
      <c r="O75" s="11">
        <v>180000</v>
      </c>
    </row>
    <row r="76" spans="1:15">
      <c r="A76" s="19">
        <v>71</v>
      </c>
      <c r="B76" s="38">
        <v>15180108646</v>
      </c>
      <c r="C76" s="46" t="s">
        <v>117</v>
      </c>
      <c r="D76" s="33" t="s">
        <v>114</v>
      </c>
      <c r="E76" s="34">
        <v>12</v>
      </c>
      <c r="F76" s="19"/>
      <c r="G76" s="19"/>
      <c r="H76" s="19"/>
      <c r="I76" s="19"/>
      <c r="J76" s="19"/>
      <c r="K76" s="51"/>
      <c r="L76" s="15">
        <f t="shared" si="5"/>
        <v>0</v>
      </c>
      <c r="M76" s="15">
        <f t="shared" si="6"/>
        <v>0</v>
      </c>
      <c r="N76" s="15">
        <f t="shared" si="7"/>
        <v>0</v>
      </c>
      <c r="O76" s="11">
        <v>180000</v>
      </c>
    </row>
    <row r="77" spans="1:15">
      <c r="A77" s="19">
        <v>72</v>
      </c>
      <c r="B77" s="39">
        <v>15180108647</v>
      </c>
      <c r="C77" s="47" t="s">
        <v>118</v>
      </c>
      <c r="D77" s="33" t="s">
        <v>34</v>
      </c>
      <c r="E77" s="34">
        <v>4</v>
      </c>
      <c r="F77" s="19"/>
      <c r="G77" s="19"/>
      <c r="H77" s="19"/>
      <c r="I77" s="19"/>
      <c r="J77" s="19"/>
      <c r="K77" s="51"/>
      <c r="L77" s="15">
        <f t="shared" si="5"/>
        <v>0</v>
      </c>
      <c r="M77" s="15">
        <f t="shared" si="6"/>
        <v>0</v>
      </c>
      <c r="N77" s="15">
        <f t="shared" si="7"/>
        <v>0</v>
      </c>
      <c r="O77" s="11">
        <v>62118</v>
      </c>
    </row>
    <row r="78" spans="1:15">
      <c r="A78" s="19">
        <v>73</v>
      </c>
      <c r="B78" s="40">
        <v>15180108583</v>
      </c>
      <c r="C78" s="48" t="s">
        <v>119</v>
      </c>
      <c r="D78" s="41" t="s">
        <v>120</v>
      </c>
      <c r="E78" s="43">
        <v>2</v>
      </c>
      <c r="F78" s="19"/>
      <c r="G78" s="19"/>
      <c r="H78" s="19"/>
      <c r="I78" s="19"/>
      <c r="J78" s="19"/>
      <c r="K78" s="51"/>
      <c r="L78" s="15">
        <f t="shared" si="5"/>
        <v>0</v>
      </c>
      <c r="M78" s="15">
        <f t="shared" si="6"/>
        <v>0</v>
      </c>
      <c r="N78" s="15">
        <f t="shared" si="7"/>
        <v>0</v>
      </c>
      <c r="O78" s="11">
        <v>7933</v>
      </c>
    </row>
    <row r="79" spans="1:15">
      <c r="A79" s="19">
        <v>74</v>
      </c>
      <c r="B79" s="19">
        <v>15180108501</v>
      </c>
      <c r="C79" s="49" t="s">
        <v>121</v>
      </c>
      <c r="D79" s="33" t="s">
        <v>3</v>
      </c>
      <c r="E79" s="44" t="s">
        <v>28</v>
      </c>
      <c r="F79" s="19"/>
      <c r="G79" s="19"/>
      <c r="H79" s="19"/>
      <c r="I79" s="19"/>
      <c r="J79" s="19"/>
      <c r="K79" s="51"/>
      <c r="L79" s="15">
        <f t="shared" si="5"/>
        <v>0</v>
      </c>
      <c r="M79" s="15">
        <f t="shared" si="6"/>
        <v>0</v>
      </c>
      <c r="N79" s="15">
        <f t="shared" si="7"/>
        <v>0</v>
      </c>
      <c r="O79" s="11">
        <v>10200</v>
      </c>
    </row>
    <row r="80" spans="1:15">
      <c r="A80" s="19">
        <v>75</v>
      </c>
      <c r="B80" s="19">
        <v>15180401093</v>
      </c>
      <c r="C80" s="49" t="s">
        <v>122</v>
      </c>
      <c r="D80" s="33" t="s">
        <v>3</v>
      </c>
      <c r="E80" s="44" t="s">
        <v>123</v>
      </c>
      <c r="F80" s="19"/>
      <c r="G80" s="19"/>
      <c r="H80" s="19"/>
      <c r="I80" s="19"/>
      <c r="J80" s="19"/>
      <c r="K80" s="51"/>
      <c r="L80" s="15">
        <f t="shared" si="5"/>
        <v>0</v>
      </c>
      <c r="M80" s="15">
        <f t="shared" si="6"/>
        <v>0</v>
      </c>
      <c r="N80" s="15">
        <f t="shared" si="7"/>
        <v>0</v>
      </c>
      <c r="O80" s="11">
        <v>19800</v>
      </c>
    </row>
    <row r="81" spans="1:15">
      <c r="A81" s="19">
        <v>76</v>
      </c>
      <c r="B81" s="19">
        <v>15180108509</v>
      </c>
      <c r="C81" s="49" t="s">
        <v>124</v>
      </c>
      <c r="D81" s="33" t="s">
        <v>3</v>
      </c>
      <c r="E81" s="44" t="s">
        <v>31</v>
      </c>
      <c r="F81" s="19"/>
      <c r="G81" s="19"/>
      <c r="H81" s="19"/>
      <c r="I81" s="19"/>
      <c r="J81" s="19"/>
      <c r="K81" s="51"/>
      <c r="L81" s="15">
        <f t="shared" si="5"/>
        <v>0</v>
      </c>
      <c r="M81" s="15">
        <f t="shared" si="6"/>
        <v>0</v>
      </c>
      <c r="N81" s="15">
        <f t="shared" si="7"/>
        <v>0</v>
      </c>
      <c r="O81" s="11">
        <v>6900</v>
      </c>
    </row>
    <row r="82" spans="1:15">
      <c r="A82" s="19">
        <v>77</v>
      </c>
      <c r="B82" s="19">
        <v>15180403008</v>
      </c>
      <c r="C82" s="50" t="s">
        <v>125</v>
      </c>
      <c r="D82" s="33" t="s">
        <v>3</v>
      </c>
      <c r="E82" s="45">
        <v>6</v>
      </c>
      <c r="F82" s="19"/>
      <c r="G82" s="19"/>
      <c r="H82" s="19"/>
      <c r="I82" s="19"/>
      <c r="J82" s="19"/>
      <c r="K82" s="51"/>
      <c r="L82" s="15">
        <f t="shared" si="5"/>
        <v>0</v>
      </c>
      <c r="M82" s="15">
        <f t="shared" si="6"/>
        <v>0</v>
      </c>
      <c r="N82" s="15">
        <f t="shared" si="7"/>
        <v>0</v>
      </c>
      <c r="O82" s="11">
        <v>41650</v>
      </c>
    </row>
    <row r="83" spans="1:15">
      <c r="A83" s="19">
        <v>78</v>
      </c>
      <c r="B83" s="19">
        <v>15180702034</v>
      </c>
      <c r="C83" s="50" t="s">
        <v>126</v>
      </c>
      <c r="D83" s="41" t="s">
        <v>3</v>
      </c>
      <c r="E83" s="45">
        <v>70</v>
      </c>
      <c r="F83" s="19"/>
      <c r="G83" s="19"/>
      <c r="H83" s="19"/>
      <c r="I83" s="19"/>
      <c r="J83" s="19"/>
      <c r="K83" s="51"/>
      <c r="L83" s="15">
        <f t="shared" si="5"/>
        <v>0</v>
      </c>
      <c r="M83" s="15">
        <f t="shared" si="6"/>
        <v>0</v>
      </c>
      <c r="N83" s="15">
        <f t="shared" si="7"/>
        <v>0</v>
      </c>
      <c r="O83" s="11">
        <v>30940</v>
      </c>
    </row>
    <row r="84" spans="1:15">
      <c r="A84" s="19">
        <v>79</v>
      </c>
      <c r="B84" s="19">
        <v>15180702039</v>
      </c>
      <c r="C84" s="50" t="s">
        <v>127</v>
      </c>
      <c r="D84" s="33" t="s">
        <v>3</v>
      </c>
      <c r="E84" s="45">
        <v>160</v>
      </c>
      <c r="F84" s="19"/>
      <c r="G84" s="19"/>
      <c r="H84" s="19"/>
      <c r="I84" s="19"/>
      <c r="J84" s="19"/>
      <c r="K84" s="51"/>
      <c r="L84" s="15">
        <f t="shared" si="5"/>
        <v>0</v>
      </c>
      <c r="M84" s="15">
        <f t="shared" si="6"/>
        <v>0</v>
      </c>
      <c r="N84" s="15">
        <f t="shared" si="7"/>
        <v>0</v>
      </c>
      <c r="O84" s="11">
        <v>6520</v>
      </c>
    </row>
    <row r="85" spans="1:15">
      <c r="A85" s="19">
        <v>80</v>
      </c>
      <c r="B85" s="19">
        <v>15180702083</v>
      </c>
      <c r="C85" s="50" t="s">
        <v>128</v>
      </c>
      <c r="D85" s="33" t="s">
        <v>3</v>
      </c>
      <c r="E85" s="45">
        <v>4</v>
      </c>
      <c r="F85" s="19"/>
      <c r="G85" s="19"/>
      <c r="H85" s="19"/>
      <c r="I85" s="19"/>
      <c r="J85" s="19"/>
      <c r="K85" s="51"/>
      <c r="L85" s="15">
        <f t="shared" si="5"/>
        <v>0</v>
      </c>
      <c r="M85" s="15">
        <f t="shared" si="6"/>
        <v>0</v>
      </c>
      <c r="N85" s="15">
        <f t="shared" si="7"/>
        <v>0</v>
      </c>
      <c r="O85" s="11">
        <v>15600</v>
      </c>
    </row>
    <row r="86" spans="1:15">
      <c r="A86" s="19">
        <v>81</v>
      </c>
      <c r="B86" s="19">
        <v>15180108637</v>
      </c>
      <c r="C86" s="50" t="s">
        <v>129</v>
      </c>
      <c r="D86" s="33" t="s">
        <v>3</v>
      </c>
      <c r="E86" s="45">
        <v>6</v>
      </c>
      <c r="F86" s="19"/>
      <c r="G86" s="19"/>
      <c r="H86" s="19"/>
      <c r="I86" s="19"/>
      <c r="J86" s="19"/>
      <c r="K86" s="51"/>
      <c r="L86" s="15">
        <f t="shared" si="5"/>
        <v>0</v>
      </c>
      <c r="M86" s="15">
        <f t="shared" si="6"/>
        <v>0</v>
      </c>
      <c r="N86" s="15">
        <f t="shared" si="7"/>
        <v>0</v>
      </c>
      <c r="O86" s="11">
        <v>2800</v>
      </c>
    </row>
    <row r="87" spans="1:15">
      <c r="A87" s="19">
        <v>82</v>
      </c>
      <c r="B87" s="42">
        <v>15180108648</v>
      </c>
      <c r="C87" s="50" t="s">
        <v>130</v>
      </c>
      <c r="D87" s="33" t="s">
        <v>3</v>
      </c>
      <c r="E87" s="45">
        <v>1</v>
      </c>
      <c r="F87" s="19"/>
      <c r="G87" s="19"/>
      <c r="H87" s="19"/>
      <c r="I87" s="19"/>
      <c r="J87" s="19"/>
      <c r="K87" s="51"/>
      <c r="L87" s="15">
        <f t="shared" si="5"/>
        <v>0</v>
      </c>
      <c r="M87" s="15">
        <f t="shared" si="6"/>
        <v>0</v>
      </c>
      <c r="N87" s="15">
        <f t="shared" si="7"/>
        <v>0</v>
      </c>
      <c r="O87" s="11">
        <v>3600</v>
      </c>
    </row>
    <row r="88" spans="1:15">
      <c r="A88" s="19">
        <v>83</v>
      </c>
      <c r="B88" s="19">
        <v>15180108649</v>
      </c>
      <c r="C88" s="50" t="s">
        <v>131</v>
      </c>
      <c r="D88" s="41" t="s">
        <v>3</v>
      </c>
      <c r="E88" s="45">
        <v>3</v>
      </c>
      <c r="F88" s="19"/>
      <c r="G88" s="19"/>
      <c r="H88" s="19"/>
      <c r="I88" s="19"/>
      <c r="J88" s="19"/>
      <c r="K88" s="51"/>
      <c r="L88" s="15">
        <f t="shared" si="5"/>
        <v>0</v>
      </c>
      <c r="M88" s="15">
        <f t="shared" si="6"/>
        <v>0</v>
      </c>
      <c r="N88" s="15">
        <f t="shared" si="7"/>
        <v>0</v>
      </c>
      <c r="O88" s="11">
        <v>17500</v>
      </c>
    </row>
    <row r="89" spans="1:15">
      <c r="A89" s="19">
        <v>84</v>
      </c>
      <c r="B89" s="19">
        <v>15180108622</v>
      </c>
      <c r="C89" s="50" t="s">
        <v>132</v>
      </c>
      <c r="D89" s="33" t="s">
        <v>3</v>
      </c>
      <c r="E89" s="45">
        <v>2</v>
      </c>
      <c r="F89" s="19"/>
      <c r="G89" s="19"/>
      <c r="H89" s="19"/>
      <c r="I89" s="19"/>
      <c r="J89" s="19"/>
      <c r="K89" s="51"/>
      <c r="L89" s="15">
        <f t="shared" si="5"/>
        <v>0</v>
      </c>
      <c r="M89" s="15">
        <f t="shared" si="6"/>
        <v>0</v>
      </c>
      <c r="N89" s="15">
        <f t="shared" si="7"/>
        <v>0</v>
      </c>
      <c r="O89" s="11">
        <v>4900</v>
      </c>
    </row>
    <row r="90" spans="1:15">
      <c r="A90" s="19">
        <v>85</v>
      </c>
      <c r="B90" s="19">
        <v>15180108650</v>
      </c>
      <c r="C90" s="50" t="s">
        <v>133</v>
      </c>
      <c r="D90" s="33" t="s">
        <v>120</v>
      </c>
      <c r="E90" s="45">
        <v>1</v>
      </c>
      <c r="F90" s="19"/>
      <c r="G90" s="19"/>
      <c r="H90" s="19"/>
      <c r="I90" s="19"/>
      <c r="J90" s="19"/>
      <c r="K90" s="51"/>
      <c r="L90" s="15">
        <f t="shared" si="5"/>
        <v>0</v>
      </c>
      <c r="M90" s="15">
        <f t="shared" si="6"/>
        <v>0</v>
      </c>
      <c r="N90" s="15">
        <f t="shared" si="7"/>
        <v>0</v>
      </c>
      <c r="O90" s="11">
        <v>9000</v>
      </c>
    </row>
    <row r="91" spans="1:15">
      <c r="A91" s="19">
        <v>86</v>
      </c>
      <c r="B91" s="19">
        <v>15180108651</v>
      </c>
      <c r="C91" s="50" t="s">
        <v>134</v>
      </c>
      <c r="D91" s="33" t="s">
        <v>3</v>
      </c>
      <c r="E91" s="45">
        <v>1</v>
      </c>
      <c r="F91" s="19"/>
      <c r="G91" s="19"/>
      <c r="H91" s="19"/>
      <c r="I91" s="19"/>
      <c r="J91" s="19"/>
      <c r="K91" s="51"/>
      <c r="L91" s="15">
        <f t="shared" si="5"/>
        <v>0</v>
      </c>
      <c r="M91" s="15">
        <f t="shared" si="6"/>
        <v>0</v>
      </c>
      <c r="N91" s="15">
        <f t="shared" si="7"/>
        <v>0</v>
      </c>
      <c r="O91" s="11">
        <v>37000</v>
      </c>
    </row>
    <row r="92" spans="1:15">
      <c r="A92" s="39"/>
      <c r="B92" s="39"/>
      <c r="C92" s="39"/>
      <c r="D92" s="39"/>
      <c r="E92" s="39"/>
      <c r="F92" s="39"/>
      <c r="G92" s="39"/>
      <c r="H92" s="39"/>
      <c r="I92" s="39"/>
      <c r="J92" s="39"/>
      <c r="L92" s="52" t="s">
        <v>60</v>
      </c>
      <c r="M92" s="52"/>
      <c r="N92" s="54">
        <f>SUM(N7:N91)</f>
        <v>0</v>
      </c>
      <c r="O92" s="39"/>
    </row>
    <row r="93" spans="1:15">
      <c r="A93" s="39"/>
      <c r="B93" s="39"/>
      <c r="C93" s="39"/>
      <c r="D93" s="39"/>
      <c r="E93" s="39"/>
      <c r="F93" s="39"/>
      <c r="G93" s="39"/>
      <c r="H93" s="39"/>
      <c r="I93" s="39"/>
      <c r="J93" s="39"/>
      <c r="L93" s="53"/>
      <c r="M93" s="53"/>
      <c r="N93" s="55"/>
      <c r="O93" s="39"/>
    </row>
  </sheetData>
  <mergeCells count="11">
    <mergeCell ref="A1:B4"/>
    <mergeCell ref="A6:B6"/>
    <mergeCell ref="D6:F6"/>
    <mergeCell ref="J1:J2"/>
    <mergeCell ref="C1:E4"/>
    <mergeCell ref="L92:M93"/>
    <mergeCell ref="N92:N93"/>
    <mergeCell ref="L1:L2"/>
    <mergeCell ref="K1:K2"/>
    <mergeCell ref="N1:N2"/>
    <mergeCell ref="J6:O6"/>
  </mergeCells>
  <conditionalFormatting sqref="C7:C62">
    <cfRule type="duplicateValues" dxfId="5" priority="7"/>
  </conditionalFormatting>
  <conditionalFormatting sqref="C7:C91">
    <cfRule type="duplicateValues" dxfId="4" priority="5"/>
  </conditionalFormatting>
  <conditionalFormatting sqref="C79:C81">
    <cfRule type="duplicateValues" dxfId="3" priority="4"/>
  </conditionalFormatting>
  <conditionalFormatting sqref="C79:C91">
    <cfRule type="duplicateValues" dxfId="2" priority="3"/>
  </conditionalFormatting>
  <conditionalFormatting sqref="C7:C61">
    <cfRule type="duplicateValues" dxfId="1" priority="2"/>
  </conditionalFormatting>
  <conditionalFormatting sqref="C7:C78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2022-07-11T13:23:30Z</dcterms:modified>
</cp:coreProperties>
</file>